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S:\Estadisticas\ENCUESTAS\Encuestas 2024\Consejo Social\"/>
    </mc:Choice>
  </mc:AlternateContent>
  <xr:revisionPtr revIDLastSave="0" documentId="13_ncr:1_{3B7AD438-9AEC-4C79-A493-677FAF268407}"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51" r:id="rId3"/>
    <sheet name="Observaciones" sheetId="12" r:id="rId4"/>
  </sheets>
  <definedNames>
    <definedName name="_xlnm.Print_Area" localSheetId="2">GLOBAL!$A$1:$AL$123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21" i="51" l="1"/>
  <c r="AJ121" i="51"/>
  <c r="AK121" i="51"/>
  <c r="AH121" i="51"/>
  <c r="AH105" i="51"/>
  <c r="AI105" i="51"/>
  <c r="AJ105" i="51"/>
  <c r="AK105" i="51"/>
  <c r="AH106" i="51"/>
  <c r="AI106" i="51"/>
  <c r="AJ106" i="51"/>
  <c r="AK106" i="51"/>
  <c r="AH107" i="51"/>
  <c r="AI107" i="51"/>
  <c r="AJ107" i="51"/>
  <c r="AK107" i="51"/>
  <c r="AH108" i="51"/>
  <c r="AI108" i="51"/>
  <c r="AJ108" i="51"/>
  <c r="AK108" i="51"/>
  <c r="AH109" i="51"/>
  <c r="AI109" i="51"/>
  <c r="AJ109" i="51"/>
  <c r="AK109" i="51"/>
  <c r="AH110" i="51"/>
  <c r="AI110" i="51"/>
  <c r="AJ110" i="51"/>
  <c r="AK110" i="51"/>
  <c r="AH111" i="51"/>
  <c r="AI111" i="51"/>
  <c r="AJ111" i="51"/>
  <c r="AK111" i="51"/>
  <c r="AH112" i="51"/>
  <c r="AI112" i="51"/>
  <c r="AJ112" i="51"/>
  <c r="AK112" i="51"/>
  <c r="AH113" i="51"/>
  <c r="AI113" i="51"/>
  <c r="AJ113" i="51"/>
  <c r="AK113" i="51"/>
  <c r="AH114" i="51"/>
  <c r="AI114" i="51"/>
  <c r="AJ114" i="51"/>
  <c r="AK114" i="51"/>
  <c r="AI104" i="51"/>
  <c r="AJ104" i="51"/>
  <c r="AK104" i="51"/>
  <c r="AH104" i="51"/>
  <c r="AI95" i="51"/>
  <c r="AJ95" i="51"/>
  <c r="AK95" i="51"/>
  <c r="AH95" i="51"/>
  <c r="AI87" i="51"/>
  <c r="AJ87" i="51"/>
  <c r="AK87" i="51"/>
  <c r="AI88" i="51"/>
  <c r="AJ88" i="51"/>
  <c r="AK88" i="51"/>
  <c r="AH88" i="51"/>
  <c r="AH87" i="51"/>
  <c r="AI78" i="51"/>
  <c r="AJ78" i="51"/>
  <c r="AK78" i="51"/>
  <c r="AI79" i="51"/>
  <c r="AJ79" i="51"/>
  <c r="AK79" i="51"/>
  <c r="AI80" i="51"/>
  <c r="AJ80" i="51"/>
  <c r="AK80" i="51"/>
  <c r="AH79" i="51"/>
  <c r="AH80" i="51"/>
  <c r="AH78" i="51"/>
  <c r="AI65" i="51"/>
  <c r="AJ65" i="51"/>
  <c r="AK65" i="51"/>
  <c r="AI66" i="51"/>
  <c r="AJ66" i="51"/>
  <c r="AK66" i="51"/>
  <c r="AI67" i="51"/>
  <c r="AJ67" i="51"/>
  <c r="AK67" i="51"/>
  <c r="AI68" i="51"/>
  <c r="AJ68" i="51"/>
  <c r="AK68" i="51"/>
  <c r="AI69" i="51"/>
  <c r="AJ69" i="51"/>
  <c r="AK69" i="51"/>
  <c r="AI70" i="51"/>
  <c r="AJ70" i="51"/>
  <c r="AK70" i="51"/>
  <c r="AI71" i="51"/>
  <c r="AJ71" i="51"/>
  <c r="AK71" i="51"/>
  <c r="AH66" i="51"/>
  <c r="AH67" i="51"/>
  <c r="AH68" i="51"/>
  <c r="AH69" i="51"/>
  <c r="AH70" i="51"/>
  <c r="AH71" i="51"/>
  <c r="AH65" i="51"/>
  <c r="AI56" i="51"/>
  <c r="AJ56" i="51"/>
  <c r="AK56" i="51"/>
  <c r="AH56" i="51"/>
  <c r="AI48" i="51"/>
  <c r="AJ48" i="51"/>
  <c r="AK48" i="51"/>
  <c r="AI49" i="51"/>
  <c r="AJ49" i="51"/>
  <c r="AK49" i="51"/>
  <c r="AH49" i="51"/>
  <c r="AH48" i="51"/>
  <c r="AI40" i="51"/>
  <c r="AJ40" i="51"/>
  <c r="AK40" i="51"/>
  <c r="AI41" i="51"/>
  <c r="AJ41" i="51"/>
  <c r="AK41" i="51"/>
  <c r="AI42" i="51"/>
  <c r="AJ42" i="51"/>
  <c r="AK42" i="51"/>
  <c r="AH41" i="51"/>
  <c r="AH42" i="51"/>
  <c r="AH40" i="51"/>
  <c r="AI25" i="51"/>
  <c r="AJ25" i="51"/>
  <c r="AK25" i="51"/>
  <c r="AI26" i="51"/>
  <c r="AJ26" i="51"/>
  <c r="AK26" i="51"/>
  <c r="AI27" i="51"/>
  <c r="AJ27" i="51"/>
  <c r="AK27" i="51"/>
  <c r="AI28" i="51"/>
  <c r="AJ28" i="51"/>
  <c r="AK28" i="51"/>
  <c r="AI29" i="51"/>
  <c r="AJ29" i="51"/>
  <c r="AK29" i="51"/>
  <c r="AI30" i="51"/>
  <c r="AJ30" i="51"/>
  <c r="AK30" i="51"/>
  <c r="AI31" i="51"/>
  <c r="AJ31" i="51"/>
  <c r="AK31" i="51"/>
  <c r="AI32" i="51"/>
  <c r="AJ32" i="51"/>
  <c r="AK32" i="51"/>
  <c r="AI33" i="51"/>
  <c r="AJ33" i="51"/>
  <c r="AK33" i="51"/>
  <c r="AH26" i="51"/>
  <c r="AH27" i="51"/>
  <c r="AH28" i="51"/>
  <c r="AH29" i="51"/>
  <c r="AH30" i="51"/>
  <c r="AH31" i="51"/>
  <c r="AH32" i="51"/>
  <c r="AH33" i="51"/>
  <c r="AH25" i="51"/>
  <c r="V121" i="51"/>
  <c r="W121" i="51"/>
  <c r="X121" i="51"/>
  <c r="Y121" i="51"/>
  <c r="Z121" i="51"/>
  <c r="U121" i="51"/>
  <c r="V104" i="51"/>
  <c r="W104" i="51"/>
  <c r="X104" i="51"/>
  <c r="Y104" i="51"/>
  <c r="Z104" i="51"/>
  <c r="V105" i="51"/>
  <c r="W105" i="51"/>
  <c r="X105" i="51"/>
  <c r="Y105" i="51"/>
  <c r="Z105" i="51"/>
  <c r="V106" i="51"/>
  <c r="W106" i="51"/>
  <c r="X106" i="51"/>
  <c r="Y106" i="51"/>
  <c r="Z106" i="51"/>
  <c r="V107" i="51"/>
  <c r="W107" i="51"/>
  <c r="X107" i="51"/>
  <c r="Y107" i="51"/>
  <c r="Z107" i="51"/>
  <c r="V108" i="51"/>
  <c r="W108" i="51"/>
  <c r="X108" i="51"/>
  <c r="Y108" i="51"/>
  <c r="Z108" i="51"/>
  <c r="V109" i="51"/>
  <c r="W109" i="51"/>
  <c r="X109" i="51"/>
  <c r="Y109" i="51"/>
  <c r="Z109" i="51"/>
  <c r="V110" i="51"/>
  <c r="W110" i="51"/>
  <c r="X110" i="51"/>
  <c r="Y110" i="51"/>
  <c r="Z110" i="51"/>
  <c r="V111" i="51"/>
  <c r="W111" i="51"/>
  <c r="X111" i="51"/>
  <c r="Y111" i="51"/>
  <c r="Z111" i="51"/>
  <c r="V112" i="51"/>
  <c r="W112" i="51"/>
  <c r="X112" i="51"/>
  <c r="Y112" i="51"/>
  <c r="Z112" i="51"/>
  <c r="V113" i="51"/>
  <c r="W113" i="51"/>
  <c r="X113" i="51"/>
  <c r="Y113" i="51"/>
  <c r="Z113" i="51"/>
  <c r="V114" i="51"/>
  <c r="W114" i="51"/>
  <c r="X114" i="51"/>
  <c r="Y114" i="51"/>
  <c r="Z114" i="51"/>
  <c r="U105" i="51"/>
  <c r="U106" i="51"/>
  <c r="U107" i="51"/>
  <c r="U108" i="51"/>
  <c r="U109" i="51"/>
  <c r="U110" i="51"/>
  <c r="U111" i="51"/>
  <c r="U112" i="51"/>
  <c r="U113" i="51"/>
  <c r="U114" i="51"/>
  <c r="U104" i="51"/>
  <c r="V95" i="51"/>
  <c r="AA95" i="51" s="1"/>
  <c r="W95" i="51"/>
  <c r="X95" i="51"/>
  <c r="Y95" i="51"/>
  <c r="Z95" i="51"/>
  <c r="U95" i="51"/>
  <c r="V87" i="51"/>
  <c r="W87" i="51"/>
  <c r="X87" i="51"/>
  <c r="Y87" i="51"/>
  <c r="Z87" i="51"/>
  <c r="V88" i="51"/>
  <c r="W88" i="51"/>
  <c r="X88" i="51"/>
  <c r="Y88" i="51"/>
  <c r="Z88" i="51"/>
  <c r="U88" i="51"/>
  <c r="U87" i="51"/>
  <c r="V78" i="51"/>
  <c r="W78" i="51"/>
  <c r="X78" i="51"/>
  <c r="Y78" i="51"/>
  <c r="Z78" i="51"/>
  <c r="V79" i="51"/>
  <c r="W79" i="51"/>
  <c r="X79" i="51"/>
  <c r="Y79" i="51"/>
  <c r="Z79" i="51"/>
  <c r="V80" i="51"/>
  <c r="W80" i="51"/>
  <c r="X80" i="51"/>
  <c r="Y80" i="51"/>
  <c r="Z80" i="51"/>
  <c r="U79" i="51"/>
  <c r="U80" i="51"/>
  <c r="U78" i="51"/>
  <c r="V65" i="51"/>
  <c r="W65" i="51"/>
  <c r="X65" i="51"/>
  <c r="Y65" i="51"/>
  <c r="Z65" i="51"/>
  <c r="V66" i="51"/>
  <c r="W66" i="51"/>
  <c r="X66" i="51"/>
  <c r="Y66" i="51"/>
  <c r="Z66" i="51"/>
  <c r="V67" i="51"/>
  <c r="W67" i="51"/>
  <c r="X67" i="51"/>
  <c r="Y67" i="51"/>
  <c r="Z67" i="51"/>
  <c r="V68" i="51"/>
  <c r="W68" i="51"/>
  <c r="X68" i="51"/>
  <c r="Y68" i="51"/>
  <c r="Z68" i="51"/>
  <c r="AA68" i="51" s="1"/>
  <c r="V69" i="51"/>
  <c r="W69" i="51"/>
  <c r="X69" i="51"/>
  <c r="Y69" i="51"/>
  <c r="Z69" i="51"/>
  <c r="V70" i="51"/>
  <c r="W70" i="51"/>
  <c r="X70" i="51"/>
  <c r="Y70" i="51"/>
  <c r="Z70" i="51"/>
  <c r="V71" i="51"/>
  <c r="W71" i="51"/>
  <c r="X71" i="51"/>
  <c r="Y71" i="51"/>
  <c r="Z71" i="51"/>
  <c r="U66" i="51"/>
  <c r="U67" i="51"/>
  <c r="U68" i="51"/>
  <c r="U69" i="51"/>
  <c r="U70" i="51"/>
  <c r="U71" i="51"/>
  <c r="U65" i="51"/>
  <c r="V56" i="51"/>
  <c r="W56" i="51"/>
  <c r="X56" i="51"/>
  <c r="Y56" i="51"/>
  <c r="Z56" i="51"/>
  <c r="U56" i="51"/>
  <c r="V48" i="51"/>
  <c r="W48" i="51"/>
  <c r="X48" i="51"/>
  <c r="Y48" i="51"/>
  <c r="Z48" i="51"/>
  <c r="V49" i="51"/>
  <c r="W49" i="51"/>
  <c r="X49" i="51"/>
  <c r="Y49" i="51"/>
  <c r="Z49" i="51"/>
  <c r="U49" i="51"/>
  <c r="AA49" i="51" s="1"/>
  <c r="U48" i="51"/>
  <c r="V40" i="51"/>
  <c r="W40" i="51"/>
  <c r="X40" i="51"/>
  <c r="Y40" i="51"/>
  <c r="Z40" i="51"/>
  <c r="V41" i="51"/>
  <c r="W41" i="51"/>
  <c r="X41" i="51"/>
  <c r="Y41" i="51"/>
  <c r="Z41" i="51"/>
  <c r="V42" i="51"/>
  <c r="W42" i="51"/>
  <c r="X42" i="51"/>
  <c r="Y42" i="51"/>
  <c r="Z42" i="51"/>
  <c r="U41" i="51"/>
  <c r="U42" i="51"/>
  <c r="U40" i="51"/>
  <c r="V25" i="51"/>
  <c r="W25" i="51"/>
  <c r="X25" i="51"/>
  <c r="Y25" i="51"/>
  <c r="Z25" i="51"/>
  <c r="V26" i="51"/>
  <c r="W26" i="51"/>
  <c r="X26" i="51"/>
  <c r="Y26" i="51"/>
  <c r="Z26" i="51"/>
  <c r="V27" i="51"/>
  <c r="W27" i="51"/>
  <c r="X27" i="51"/>
  <c r="Y27" i="51"/>
  <c r="Z27" i="51"/>
  <c r="V28" i="51"/>
  <c r="W28" i="51"/>
  <c r="X28" i="51"/>
  <c r="Y28" i="51"/>
  <c r="Z28" i="51"/>
  <c r="V29" i="51"/>
  <c r="W29" i="51"/>
  <c r="X29" i="51"/>
  <c r="Y29" i="51"/>
  <c r="Z29" i="51"/>
  <c r="V30" i="51"/>
  <c r="W30" i="51"/>
  <c r="X30" i="51"/>
  <c r="Y30" i="51"/>
  <c r="Z30" i="51"/>
  <c r="V31" i="51"/>
  <c r="W31" i="51"/>
  <c r="X31" i="51"/>
  <c r="Y31" i="51"/>
  <c r="Z31" i="51"/>
  <c r="V32" i="51"/>
  <c r="W32" i="51"/>
  <c r="X32" i="51"/>
  <c r="Y32" i="51"/>
  <c r="Z32" i="51"/>
  <c r="V33" i="51"/>
  <c r="W33" i="51"/>
  <c r="X33" i="51"/>
  <c r="Y33" i="51"/>
  <c r="Z33" i="51"/>
  <c r="U26" i="51"/>
  <c r="U27" i="51"/>
  <c r="U28" i="51"/>
  <c r="U29" i="51"/>
  <c r="U30" i="51"/>
  <c r="U31" i="51"/>
  <c r="U32" i="51"/>
  <c r="U33" i="51"/>
  <c r="U25" i="51"/>
  <c r="AA79" i="51"/>
  <c r="AC79" i="51" s="1"/>
  <c r="AA70" i="51"/>
  <c r="AB70" i="51" s="1"/>
  <c r="AA56" i="51"/>
  <c r="AA114" i="51" l="1"/>
  <c r="AF114" i="51" s="1"/>
  <c r="AG79" i="51"/>
  <c r="AF79" i="51"/>
  <c r="AB79" i="51"/>
  <c r="AE79" i="51"/>
  <c r="AD79" i="51"/>
  <c r="AA78" i="51"/>
  <c r="AE95" i="51"/>
  <c r="AA113" i="51"/>
  <c r="AD114" i="51"/>
  <c r="AG95" i="51"/>
  <c r="AC95" i="51"/>
  <c r="AB95" i="51"/>
  <c r="AD95" i="51"/>
  <c r="AF95" i="51"/>
  <c r="AA88" i="51"/>
  <c r="AC88" i="51" s="1"/>
  <c r="AA87" i="51"/>
  <c r="AE70" i="51"/>
  <c r="AG70" i="51"/>
  <c r="AF68" i="51"/>
  <c r="AF70" i="51"/>
  <c r="AD70" i="51"/>
  <c r="AA71" i="51"/>
  <c r="AC70" i="51"/>
  <c r="AF56" i="51"/>
  <c r="AA69" i="51"/>
  <c r="AG68" i="51"/>
  <c r="AF49" i="51"/>
  <c r="AB68" i="51"/>
  <c r="AE68" i="51"/>
  <c r="AA67" i="51"/>
  <c r="AC68" i="51"/>
  <c r="AD68" i="51"/>
  <c r="AG56" i="51"/>
  <c r="AB56" i="51"/>
  <c r="AC56" i="51"/>
  <c r="AD56" i="51"/>
  <c r="AE56" i="51"/>
  <c r="AG49" i="51"/>
  <c r="AB49" i="51"/>
  <c r="AC49" i="51"/>
  <c r="AD49" i="51"/>
  <c r="AE49" i="51"/>
  <c r="AA33" i="51"/>
  <c r="AA32" i="51"/>
  <c r="AA31" i="51"/>
  <c r="AC114" i="51" l="1"/>
  <c r="AE114" i="51"/>
  <c r="AB114" i="51"/>
  <c r="AG114" i="51"/>
  <c r="AG78" i="51"/>
  <c r="AF78" i="51"/>
  <c r="AE78" i="51"/>
  <c r="AB78" i="51"/>
  <c r="AD78" i="51"/>
  <c r="AC78" i="51"/>
  <c r="AD88" i="51"/>
  <c r="AE88" i="51"/>
  <c r="AF88" i="51"/>
  <c r="AG88" i="51"/>
  <c r="AB88" i="51"/>
  <c r="AG113" i="51"/>
  <c r="AF113" i="51"/>
  <c r="AE113" i="51"/>
  <c r="AC113" i="51"/>
  <c r="AD113" i="51"/>
  <c r="AB113" i="51"/>
  <c r="AG87" i="51"/>
  <c r="AC87" i="51"/>
  <c r="AD87" i="51"/>
  <c r="AB87" i="51"/>
  <c r="AE87" i="51"/>
  <c r="AF87" i="51"/>
  <c r="AG71" i="51"/>
  <c r="AF71" i="51"/>
  <c r="AE71" i="51"/>
  <c r="AD69" i="51"/>
  <c r="AC69" i="51"/>
  <c r="AF69" i="51"/>
  <c r="AG69" i="51"/>
  <c r="AE69" i="51"/>
  <c r="AB69" i="51"/>
  <c r="AC71" i="51"/>
  <c r="AB71" i="51"/>
  <c r="AD71" i="51"/>
  <c r="AG67" i="51"/>
  <c r="AF67" i="51"/>
  <c r="AE67" i="51"/>
  <c r="AD67" i="51"/>
  <c r="AB67" i="51"/>
  <c r="AC67" i="51"/>
  <c r="AF33" i="51"/>
  <c r="AD33" i="51"/>
  <c r="AE33" i="51"/>
  <c r="AC33" i="51"/>
  <c r="AB33" i="51"/>
  <c r="AD31" i="51"/>
  <c r="AB31" i="51"/>
  <c r="AC31" i="51"/>
  <c r="AF32" i="51"/>
  <c r="AE32" i="51"/>
  <c r="AG32" i="51"/>
  <c r="AG31" i="51"/>
  <c r="AE31" i="51"/>
  <c r="AD32" i="51"/>
  <c r="AC32" i="51"/>
  <c r="AB32" i="51"/>
  <c r="AF31" i="51"/>
  <c r="AG33" i="51"/>
  <c r="AA40" i="51" l="1"/>
  <c r="AF40" i="51" s="1"/>
  <c r="AA42" i="51"/>
  <c r="AF42" i="51" s="1"/>
  <c r="AA41" i="51"/>
  <c r="AC41" i="51" s="1"/>
  <c r="AA25" i="51"/>
  <c r="AG25" i="51" s="1"/>
  <c r="AA80" i="51"/>
  <c r="AG80" i="51" s="1"/>
  <c r="AA110" i="51"/>
  <c r="AB110" i="51" s="1"/>
  <c r="AA26" i="51"/>
  <c r="AG26" i="51" s="1"/>
  <c r="AA28" i="51"/>
  <c r="AB28" i="51" s="1"/>
  <c r="AA29" i="51"/>
  <c r="AD29" i="51" s="1"/>
  <c r="AA30" i="51"/>
  <c r="AA65" i="51"/>
  <c r="AE65" i="51" s="1"/>
  <c r="AA105" i="51"/>
  <c r="AG105" i="51" s="1"/>
  <c r="AA112" i="51"/>
  <c r="AF112" i="51" s="1"/>
  <c r="AA27" i="51"/>
  <c r="AA107" i="51"/>
  <c r="AB107" i="51" s="1"/>
  <c r="AA104" i="51"/>
  <c r="AB104" i="51" s="1"/>
  <c r="AA121" i="51"/>
  <c r="AD121" i="51" s="1"/>
  <c r="AA66" i="51"/>
  <c r="AD66" i="51" s="1"/>
  <c r="AA106" i="51"/>
  <c r="AG106" i="51" s="1"/>
  <c r="AA48" i="51"/>
  <c r="AE48" i="51" s="1"/>
  <c r="AA108" i="51"/>
  <c r="AF108" i="51" s="1"/>
  <c r="AA109" i="51"/>
  <c r="AD109" i="51" s="1"/>
  <c r="AA111" i="51"/>
  <c r="AE111" i="51" s="1"/>
  <c r="AF41" i="51" l="1"/>
  <c r="AE41" i="51"/>
  <c r="AB25" i="51"/>
  <c r="AD104" i="51"/>
  <c r="AF110" i="51"/>
  <c r="AB65" i="51"/>
  <c r="AB41" i="51"/>
  <c r="AE110" i="51"/>
  <c r="AG41" i="51"/>
  <c r="AC110" i="51"/>
  <c r="AD41" i="51"/>
  <c r="AF25" i="51"/>
  <c r="AC25" i="51"/>
  <c r="AD25" i="51"/>
  <c r="AD65" i="51"/>
  <c r="AE25" i="51"/>
  <c r="AF65" i="51"/>
  <c r="AB80" i="51"/>
  <c r="AE112" i="51"/>
  <c r="AD26" i="51"/>
  <c r="AF80" i="51"/>
  <c r="AD42" i="51"/>
  <c r="AD80" i="51"/>
  <c r="AB40" i="51"/>
  <c r="AC80" i="51"/>
  <c r="AD40" i="51"/>
  <c r="AC65" i="51"/>
  <c r="AE40" i="51"/>
  <c r="AG65" i="51"/>
  <c r="AE121" i="51"/>
  <c r="AE80" i="51"/>
  <c r="AE29" i="51"/>
  <c r="AE105" i="51"/>
  <c r="AF106" i="51"/>
  <c r="AF111" i="51"/>
  <c r="AE104" i="51"/>
  <c r="AD112" i="51"/>
  <c r="AC106" i="51"/>
  <c r="AB106" i="51"/>
  <c r="AD110" i="51"/>
  <c r="AF28" i="51"/>
  <c r="AF48" i="51"/>
  <c r="AG48" i="51"/>
  <c r="AG110" i="51"/>
  <c r="AB48" i="51"/>
  <c r="AF107" i="51"/>
  <c r="AB112" i="51"/>
  <c r="AC26" i="51"/>
  <c r="AE27" i="51"/>
  <c r="AD27" i="51"/>
  <c r="AB27" i="51"/>
  <c r="AF30" i="51"/>
  <c r="AB30" i="51"/>
  <c r="AE30" i="51"/>
  <c r="AC27" i="51"/>
  <c r="AC66" i="51"/>
  <c r="AG30" i="51"/>
  <c r="AG121" i="51"/>
  <c r="AB111" i="51"/>
  <c r="AC48" i="51"/>
  <c r="AD48" i="51"/>
  <c r="AF66" i="51"/>
  <c r="AC112" i="51"/>
  <c r="AG112" i="51"/>
  <c r="AD30" i="51"/>
  <c r="AC30" i="51"/>
  <c r="AD28" i="51"/>
  <c r="AC28" i="51"/>
  <c r="AG28" i="51"/>
  <c r="AE28" i="51"/>
  <c r="AF105" i="51"/>
  <c r="AB105" i="51"/>
  <c r="AG27" i="51"/>
  <c r="AG66" i="51"/>
  <c r="AG109" i="51"/>
  <c r="AC109" i="51"/>
  <c r="AB109" i="51"/>
  <c r="AE109" i="51"/>
  <c r="AF109" i="51"/>
  <c r="AF121" i="51"/>
  <c r="AB121" i="51"/>
  <c r="AD105" i="51"/>
  <c r="AC121" i="51"/>
  <c r="AD111" i="51"/>
  <c r="AC111" i="51"/>
  <c r="AC105" i="51"/>
  <c r="AD108" i="51"/>
  <c r="AG108" i="51"/>
  <c r="AB108" i="51"/>
  <c r="AC108" i="51"/>
  <c r="AD106" i="51"/>
  <c r="AE106" i="51"/>
  <c r="AB66" i="51"/>
  <c r="AG42" i="51"/>
  <c r="AC42" i="51"/>
  <c r="AB42" i="51"/>
  <c r="AG111" i="51"/>
  <c r="AC104" i="51"/>
  <c r="AG104" i="51"/>
  <c r="AF104" i="51"/>
  <c r="AE66" i="51"/>
  <c r="AE107" i="51"/>
  <c r="AC107" i="51"/>
  <c r="AD107" i="51"/>
  <c r="AG107" i="51"/>
  <c r="AE108" i="51"/>
  <c r="AG29" i="51"/>
  <c r="AC29" i="51"/>
  <c r="AB29" i="51"/>
  <c r="AF29" i="51"/>
  <c r="AG40" i="51"/>
  <c r="AC40" i="51"/>
  <c r="AF27" i="51"/>
  <c r="AE42" i="51"/>
  <c r="AF26" i="51"/>
  <c r="AB26" i="51"/>
  <c r="AE26" i="51"/>
</calcChain>
</file>

<file path=xl/sharedStrings.xml><?xml version="1.0" encoding="utf-8"?>
<sst xmlns="http://schemas.openxmlformats.org/spreadsheetml/2006/main" count="887" uniqueCount="312">
  <si>
    <r>
      <t>U</t>
    </r>
    <r>
      <rPr>
        <b/>
        <sz val="10"/>
        <rFont val="Garamond"/>
        <family val="1"/>
      </rPr>
      <t>NIVERSIDAD DE</t>
    </r>
    <r>
      <rPr>
        <b/>
        <sz val="12"/>
        <rFont val="Garamond"/>
        <family val="1"/>
      </rPr>
      <t xml:space="preserve"> J</t>
    </r>
    <r>
      <rPr>
        <b/>
        <sz val="10"/>
        <rFont val="Garamond"/>
        <family val="1"/>
      </rPr>
      <t>AÉN</t>
    </r>
  </si>
  <si>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</si>
  <si>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</si>
  <si>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</si>
  <si>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</si>
  <si>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</si>
  <si>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</si>
  <si>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</si>
  <si>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</si>
  <si>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</si>
  <si>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</si>
  <si>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</si>
  <si>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</si>
  <si>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</si>
  <si>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</si>
  <si>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</si>
  <si>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</si>
  <si>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</si>
  <si>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</si>
  <si>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</si>
  <si>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</si>
  <si>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</si>
  <si>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</si>
  <si>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</si>
  <si>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</si>
  <si>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</si>
  <si>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</si>
  <si>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</si>
  <si>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</si>
  <si>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</si>
  <si>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</si>
  <si>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</si>
  <si>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</si>
  <si>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</si>
  <si>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</si>
  <si>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</si>
  <si>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</si>
  <si>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</si>
  <si>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</si>
  <si>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</si>
  <si>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</si>
  <si>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</si>
  <si>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</si>
  <si>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</si>
  <si>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</si>
  <si>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</si>
  <si>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</si>
  <si>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</si>
  <si>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</si>
  <si>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</si>
  <si>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</si>
  <si>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</si>
  <si>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</si>
  <si>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</si>
  <si>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</si>
  <si>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</si>
  <si>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</si>
  <si>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</si>
  <si>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</si>
  <si>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</si>
  <si>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</si>
  <si>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</si>
  <si>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</si>
  <si>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</si>
  <si>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</si>
  <si>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</si>
  <si>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</si>
  <si>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</si>
  <si>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</si>
  <si>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</si>
  <si>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</si>
  <si>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</si>
  <si>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</si>
  <si>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</si>
  <si>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</si>
  <si>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</si>
  <si>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</si>
  <si>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</si>
  <si>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</si>
  <si>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</si>
  <si>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</si>
  <si>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</si>
  <si>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</si>
  <si>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</si>
  <si>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</si>
  <si>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</si>
  <si>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</si>
  <si>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</si>
  <si>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</si>
  <si>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</si>
  <si>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</si>
  <si>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</si>
  <si>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</si>
  <si>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</si>
  <si>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</si>
  <si>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</si>
  <si>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</si>
  <si>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</si>
  <si>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</si>
  <si>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</si>
  <si>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</si>
  <si>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</si>
  <si>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</si>
  <si>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</si>
  <si>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</si>
  <si>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</si>
  <si>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</si>
  <si>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</si>
  <si>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</si>
  <si>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</si>
  <si>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</si>
  <si>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</si>
  <si>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</si>
  <si>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</si>
  <si>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</si>
  <si>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</si>
  <si>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</si>
  <si>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</si>
  <si>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</si>
  <si>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</si>
  <si>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</si>
  <si>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</si>
  <si>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</si>
  <si>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</si>
  <si>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</si>
  <si>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</si>
  <si>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</si>
  <si>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</si>
  <si>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</si>
  <si>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</si>
  <si>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</si>
  <si>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</si>
  <si>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</si>
  <si>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</si>
  <si>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</si>
  <si>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</si>
  <si>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</si>
  <si>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</si>
  <si>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</si>
  <si>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</si>
  <si>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</si>
  <si>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</si>
  <si>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</si>
  <si>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</si>
  <si>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</si>
  <si>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</si>
  <si>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</si>
  <si>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</si>
  <si>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</si>
  <si>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</si>
  <si>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</si>
  <si>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</si>
  <si>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</si>
  <si>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</si>
  <si>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</si>
  <si>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</si>
  <si>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</si>
  <si>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</si>
  <si>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</si>
  <si>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</si>
  <si>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</si>
  <si>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</si>
  <si>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</si>
  <si>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</si>
  <si>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</si>
  <si>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1.1.1</t>
  </si>
  <si>
    <t>1.1.2</t>
  </si>
  <si>
    <t>1.1.3</t>
  </si>
  <si>
    <t>1.1.4</t>
  </si>
  <si>
    <t>1.1.5</t>
  </si>
  <si>
    <t>1.1.6</t>
  </si>
  <si>
    <t>1.3.1</t>
  </si>
  <si>
    <t>1.3.2</t>
  </si>
  <si>
    <t>2.1.1</t>
  </si>
  <si>
    <t>2.3.1</t>
  </si>
  <si>
    <t>3.1.1</t>
  </si>
  <si>
    <t>3.1.2</t>
  </si>
  <si>
    <t>OBSERVACIONES:</t>
  </si>
  <si>
    <t>[La antelación con la que se fijan las convocatorias] Valore el grado de satisfacción en la celebración y desarrollo de las sesiones en relación a:</t>
  </si>
  <si>
    <t>[La asiduidad/frecuencia en la celebración de sesiones/reuniones] Valore el grado de satisfacción en la celebración y desarrollo de las sesiones en relación a:</t>
  </si>
  <si>
    <t>[La información facilitada (orden del día, documentación, fecha y lugar de celebración, asuntos a tratar...)] Valore el grado de satisfacción en la celebración y desarrollo de las sesiones en relación a:</t>
  </si>
  <si>
    <t>[La disponibilidad de medios y recursos para la digitalización de las sesiones (plataformas virtuales, correo electrónico…)] Valore el grado de satisfacción en la celebración y desarrollo de las sesiones en relación a:</t>
  </si>
  <si>
    <t>[La dirección realizada por el presidente del Consejo Social/comisiones (abrir y levantar las sesiones, ordenación de debates y deliberaciones…)] Valore el grado de satisfacción en la celebración y desarrollo de las sesiones en relación a:</t>
  </si>
  <si>
    <t>[La adecuación del tiempo para el planteamiento y deliberación de los asuntos a tratar] Valore el grado de satisfacción en la celebración y desarrollo de las sesiones en relación a:</t>
  </si>
  <si>
    <t>[La participación y asesoramiento de miembros externos al Consejo Social (equipo de dirección, técnicos, expertos…) en relación con los asuntos a tratar] Valore el grado de satisfacción en la celebración y desarrollo de las sesiones en relación a:</t>
  </si>
  <si>
    <t>[Las posibilidades de participación y contribución de los vocales] Valore el grado de satisfacción en la celebración y desarrollo de las sesiones en relación a:</t>
  </si>
  <si>
    <t>[Los canales de difusión de los acuerdos adoptados (página web, correo electrónico…)] Valore el grado de satisfacción en la celebración y desarrollo de las sesiones en relación a:</t>
  </si>
  <si>
    <t>[La adecuación del contenido (lugar, fecha de celebración, asistentes, acuerdos y deliberaciones, votación)] Señale el grado de satisfacción con las actas respecto a:</t>
  </si>
  <si>
    <t>[Los mecanismos establecidos para asegurar su disponibilidad entre los consejeros/vocales (correo electrónico, web…)] Señale el grado de satisfacción con las actas respecto a:</t>
  </si>
  <si>
    <t>[El cumplimiento de los requisitos de levantamiento y aprobación de las actas] Señale el grado de satisfacción con las actas respecto a:</t>
  </si>
  <si>
    <t>[La concordancia entre el número de vocales y el ámbito o área competencial] Valore el grado de satisfacción con las Comisiones respecto a:</t>
  </si>
  <si>
    <t>[La adecuación de la formación y el perfil de los vocales en la composición de las comisiones] Valore el grado de satisfacción con las Comisiones respecto a:</t>
  </si>
  <si>
    <t>[La planificación y organización de las sesiones] Señale el grado general de satisfacción con:</t>
  </si>
  <si>
    <t>[La precisión y comprensibilidad de la información proporcionada sobre el presupuesto de la universidad y las cuentas anuales] Valore el grado de satisfacción con respeto a:</t>
  </si>
  <si>
    <t>[El impulso de las relaciones con la comunidad universitaria y el entorno (premios…)] Valore el grado de satisfacción con respeto a:</t>
  </si>
  <si>
    <t>[La claridad y oportunidad de los informes emitidos] Valore el grado de satisfacción con respeto a:</t>
  </si>
  <si>
    <t>[La contribución a la planificación estratégica institucional] Valore el grado de satisfacción con respeto a:</t>
  </si>
  <si>
    <t>[La promoción de la docencia, investigación y transferencia] Valore el grado de satisfacción con respeto a:</t>
  </si>
  <si>
    <t>[El fomento a la empleabilidad/inserción laboral] Valore el grado de satisfacción con respeto a:</t>
  </si>
  <si>
    <t>[El compromiso social (becas y ayudas)] Valore el grado de satisfacción con respeto a:</t>
  </si>
  <si>
    <t>[La adecuación de la programación de los objetivos y actividades planteadas en el Plan] Plan Anual de Actuación</t>
  </si>
  <si>
    <t>[Nivel de ejecución del Plan] Plan Anual de Actuación</t>
  </si>
  <si>
    <t>[Los medios para garantizar el seguimiento y ejecución el Plan (CMI…)] Plan Anual de Actuación</t>
  </si>
  <si>
    <t>[La relevancia de las actividades/información relacionada en la Memoria del CS] Memoria del Consejo Social (CS)</t>
  </si>
  <si>
    <t>[La Memoria del CS posibilita visualizar el alcance de las actividades/acuerdos del CS] Memoria del Consejo Social (CS)</t>
  </si>
  <si>
    <t>[El desempeño de las funciones y competencias del Consejo Social] Señale el grado general de satisfacción con:</t>
  </si>
  <si>
    <t>[Considera que la composición del CS posibilita la participación de la sociedad en la Universidad] Valore el grado de satisfacción con respecto a:</t>
  </si>
  <si>
    <t>[Grado de representación del CS en los diferentes órganos y comisiones de la Universidad] Valore el grado de satisfacción con respecto a:</t>
  </si>
  <si>
    <t>[Considera que el gobierno y dirección de la Universidad promueven las decisiones y propuestas del CS] Valore el grado de satisfacción con respecto a:</t>
  </si>
  <si>
    <t>[Considera que en el CS se fomentan valores de comportamiento ético y de transparencia y actúa conforme a estos] Valore el grado de satisfacción con respecto a:</t>
  </si>
  <si>
    <t>[Considera que el CS dispone de los recursos suficientes para el desempeño de sus funciones] Valore el grado de satisfacción con respecto a:</t>
  </si>
  <si>
    <t>[Considera que la comunicación e información es un objetivo en el seno del CS] Valore el grado de satisfacción con respecto a:</t>
  </si>
  <si>
    <t>[Considera que se han establecido los canales y medios necesarios para plantear recomendaciones, reclamaciones, dudas y sugerencias] Valore el grado de satisfacción con respecto a:</t>
  </si>
  <si>
    <t>[Considera adecuado el apoyo del personal técnico y administrativo] Valore el grado de satisfacción con respecto a:</t>
  </si>
  <si>
    <t>[Considera que desde la Secretaría se facilita el buen funcionamiento del CS] Valore el grado de satisfacción con respecto a:</t>
  </si>
  <si>
    <t>[Considera que el CS realiza una labor adecuada de rendición de cuentas] Valore el grado de satisfacción con respecto a:</t>
  </si>
  <si>
    <t>[Nivel de conocimiento sobre las funciones y competencias del CS] Valore el grado de satisfacción con respecto a:</t>
  </si>
  <si>
    <t>[El funcionamiento del Consejo Social] Indique el nivel de satisfacción general con:</t>
  </si>
  <si>
    <t>a Existen múltiples modos. Se muestra el valor más pequeño</t>
  </si>
  <si>
    <t>BLOQUE 1: PLANIFICACIÓN Y ORGANIZACIÓN DE LAS SESIONES DEL PLENO Y DE LAS COMISIONES</t>
  </si>
  <si>
    <t>1.1. Valora el grado de satisfacción en la celebración y desarrollo de las sesiones con respeto a:</t>
  </si>
  <si>
    <t>1.2. Valora el grado de satisfacción en relación con las actas:</t>
  </si>
  <si>
    <t>1.3. Valora el grado de satisfacción con respecto a las Comisiones:</t>
  </si>
  <si>
    <t>Nivel de satisfacción general con la planificación y organización de las sesiones</t>
  </si>
  <si>
    <t xml:space="preserve">BLOQUE 2: FUNCIONES Y COMPETENCIAS DEL CONSEJO SOCIAL </t>
  </si>
  <si>
    <t>2.1. Valora el grado de satisfacción con respeto a las siguientes funciones:</t>
  </si>
  <si>
    <t>1.2.1</t>
  </si>
  <si>
    <t>1.2.2</t>
  </si>
  <si>
    <t>1.2.3</t>
  </si>
  <si>
    <t>1.4.1</t>
  </si>
  <si>
    <t>2.1.2</t>
  </si>
  <si>
    <t>2.1.3</t>
  </si>
  <si>
    <t>2.1.4</t>
  </si>
  <si>
    <t>2.1.5</t>
  </si>
  <si>
    <t>2.1.6</t>
  </si>
  <si>
    <t>2.1.7</t>
  </si>
  <si>
    <t>2.1.8</t>
  </si>
  <si>
    <t>2.1.9</t>
  </si>
  <si>
    <t>2.3. Memoria del Consejo Social (CS)</t>
  </si>
  <si>
    <t>2.4.1</t>
  </si>
  <si>
    <t>Nivel de satisfacción general con el desempeño de las funciones y competencias del Consejo Social</t>
  </si>
  <si>
    <t>2.4. Valoración general de las funciones y competencias</t>
  </si>
  <si>
    <t>1.4. Valoración general de la planificación y organización de las sesiones</t>
  </si>
  <si>
    <t>BLOQUE 3. OPINIÓN GENERAL SOBRE EL FUNCIONAMIENTO DEL CONSEJO SOCIAL (CS)</t>
  </si>
  <si>
    <t>3.1.3</t>
  </si>
  <si>
    <t>3.1.4</t>
  </si>
  <si>
    <t>3.1.5</t>
  </si>
  <si>
    <t>3.1.6</t>
  </si>
  <si>
    <t>3.1.7</t>
  </si>
  <si>
    <t>3.1.8</t>
  </si>
  <si>
    <t>3.1.9</t>
  </si>
  <si>
    <t>3.1.10</t>
  </si>
  <si>
    <t>3.1.11</t>
  </si>
  <si>
    <t>3.2. VALORACIÓN GLOBAL DEL CONSEJO SOCIAL</t>
  </si>
  <si>
    <t>Nivel de satisfacción general con el funcionamiento del Consejo Social</t>
  </si>
  <si>
    <t>3.2.1</t>
  </si>
  <si>
    <t>1.1.7</t>
  </si>
  <si>
    <t>1.1.8</t>
  </si>
  <si>
    <t>1.1.9</t>
  </si>
  <si>
    <t>2.2.3</t>
  </si>
  <si>
    <t>2.3.2</t>
  </si>
  <si>
    <t>La antelación con la que se fijan las convocatorias</t>
  </si>
  <si>
    <t>La asiduidad/frecuencia en la celebración de sesiones/reuniones</t>
  </si>
  <si>
    <t>La información facilitada (orden del día, documentación, fecha y lugar de celebración, asuntos a tratar...)</t>
  </si>
  <si>
    <t>La disponibilidad de medios y recursos para la digitalización de las sesiones (plataformas virtuales, correo electrónico…)</t>
  </si>
  <si>
    <t>La dirección realizada por el presidente del Consejo Social/comisiones (abrir y levantar las sesiones, ordenación de debates y deliberaciones…)</t>
  </si>
  <si>
    <t>La adecuación del tiempo para el planteamiento y deliberación de los asuntos a tratar</t>
  </si>
  <si>
    <t>La participación y asesoramiento de miembros externos al Consejo Social (equipo de dirección, técnicos, expertos…) en relación con los asuntos a tratar</t>
  </si>
  <si>
    <t>Las posibilidades de participación y contribución de los vocales</t>
  </si>
  <si>
    <t>Los canales de difusión de los acuerdos adoptados (página web, correo electrónico…)</t>
  </si>
  <si>
    <t>La adecuación del contenido (lugar, fecha de celebración, asistentes, acuerdos y deliberaciones, votación)</t>
  </si>
  <si>
    <t>Los mecanismos establecidos para asegurar su disponibilidad entre los consejeros/vocales (correo electrónico, web…)</t>
  </si>
  <si>
    <t>El cumplimiento de los requisitos de levantamiento y aprobación de las actas</t>
  </si>
  <si>
    <t>La concordancia entre el número de vocales y el ámbito o área competencial</t>
  </si>
  <si>
    <t>La adecuación de la formación y el perfil de los vocales en la composición de las comisiones</t>
  </si>
  <si>
    <t>La precisión y comprensibilidad de la información proporcionada sobre el presupuesto de la universidad y las cuentas anuales</t>
  </si>
  <si>
    <t>El impulso de las relaciones con la comunidad universitaria y el entorno (premios…)</t>
  </si>
  <si>
    <t>La claridad y oportunidad de los informes emitidos</t>
  </si>
  <si>
    <t>La contribución a la planificación estratégica institucional</t>
  </si>
  <si>
    <t>La promoción de la docencia, investigación y transferencia</t>
  </si>
  <si>
    <t>El fomento a la empleabilidad/inserción laboral</t>
  </si>
  <si>
    <t>El compromiso social (becas y ayudas)</t>
  </si>
  <si>
    <t>La adecuación de la programación de los objetivos y actividades planteadas en el Plan Anual de Actuación</t>
  </si>
  <si>
    <t>Nivel de ejecución del Plan Anual de Actuación</t>
  </si>
  <si>
    <t>Los medios para garantizar el seguimiento y ejecución el Plan (CMI…)</t>
  </si>
  <si>
    <t>Valora el grado de satisfacción con respecto a la planificación y seguimiento de las actividades/acuerdos:</t>
  </si>
  <si>
    <t>2.2. Plan Anual de Actuación</t>
  </si>
  <si>
    <t>La relevancia de las actividades/información relacionada en la Memoria del CS</t>
  </si>
  <si>
    <t>La Memoria del CS posibilita visualizar el alcance de las actividades/acuerdos del CS</t>
  </si>
  <si>
    <t>3.1. Valore el grado de satisfacción con respecto a:</t>
  </si>
  <si>
    <t>Considera que la composición del CS posibilita la participación de la sociedad en la Universidad</t>
  </si>
  <si>
    <t>Grado de representación del CS en los diferentes órganos y comisiones de la Universidad</t>
  </si>
  <si>
    <t>Considera que el gobierno y dirección de la Universidad promueven las decisiones y propuestas del CS</t>
  </si>
  <si>
    <t>Considera que en el CS se fomentan valores de comportamiento ético y de transparencia y actúa conforme a estos</t>
  </si>
  <si>
    <t>Considera que el CS dispone de los recursos suficientes para el desempeño de sus funciones</t>
  </si>
  <si>
    <t>Considera que la comunicación e información es un objetivo en el seno del CS</t>
  </si>
  <si>
    <t>Considera que se han establecido los canales y medios necesarios para plantear recomendaciones, reclamaciones, dudas y sugerencias</t>
  </si>
  <si>
    <t>Considera adecuado el apoyo del personal técnico y administrativo</t>
  </si>
  <si>
    <t>Considera que desde la Secretaría se facilita el buen funcionamiento del CS</t>
  </si>
  <si>
    <t>Considera que el CS realiza una labor adecuada de rendición de cuentas</t>
  </si>
  <si>
    <t>Nivel de conocimiento sobre las funciones y competencias del CS</t>
  </si>
  <si>
    <t>Observaciones/sugerencias para la mejora de la planificación y organización de las sesiones del Pleno y las Comisiones</t>
  </si>
  <si>
    <t>Evitar la celebración de sesiones en ferias u otros días señalados para la comodidad de aquellos que vienen de fuera.</t>
  </si>
  <si>
    <t>Mi objetivo es contribuir a fortalecer el Consejo Social, identificando áreas de mejora y proponiendo soluciones concretas.  En cuanto a las actas, quiero reconocer la excelente labor de Cabe. Su compromiso y dedicación son evidentes, ya que realizar un trabajo magnifico en una tarea que es muy tediosa, donde es inevitable cometer errores, los cuales se le comunica y ella lo corrige de manera inmediata y con la humildad que ella tiene. Por ese motivo he calificado con 5 todos los items de ese bloque.  Sin embargo, para optimizar el funcionamiento del Consejo, considero necesario abordar otros aspectos.  He observado que algunos vocales carecen de una formación específica sobre el mundo universitario y el funcionamiento de la UJA. Una formación especializada permitiría a los vocales participar de manera más activa y efectiva en las discusiones y toma de decisiones del Consejo. Propongo organizar unas jornadas formativas donde se imparta formación en temas universitarios y estas incluyan visitas a las instalaciones de la UJA, sus grupos de investigación, etc. También sería de gran ayuda confeccionar un dossier formativo para que, cuando se incorporen los nuevos vocales, dispongan de la información mínima necesaria para conocer las funciones y el funcionamiento del Consejo Social.  Asimismo, sería beneficioso suscribir a todos los vocales a una lista de distribución para que estén al tanto de las actividades y novedades de la UJA. De esta manera, podrán participar en eventos y mantenerse informados sobre el quehacer universitario.  En referencia a la planificación y organización, es el funcionamiento habitual de estos órganos por lo que tiene la calificación máxima.</t>
  </si>
  <si>
    <t>QUE SEAN POR LA TARDE, YA QUE LOS cONSEJEROS NO TENEMOS  LIBERACIÓN Y LAS EMPRESAS NO TIENEN QUE SOPORTAR NUESTRAS AUSENCIAS</t>
  </si>
  <si>
    <t>Observaciones/sugerencias para la mejora de las funciones y competencias del Consejo Social</t>
  </si>
  <si>
    <t>AL SER EQUIPO CASI NUEVO, QUE SE HAGA ALGO PARA CONOCERNOS ENTRE NOSOTROS PARA AUMENTAR LA COMPLICIDAD Y GANAS DE TRABAJAR EN EQUIPO</t>
  </si>
  <si>
    <t>El motivo por el que he calificado casi todos los bloques y sus respectivos ítems con 1 es que el Consejo Social no realiza ninguna de las acciones mencionadas.  No otorga premios: El Consejo Social no ha concedido ningún premio. No ha elaborado informes: Desde que tengo conocimiento de este órgano (2011), no he encontrado constancia de ningún informe elaborado por el Consejo Social. Aprobación de titulaciones: Aunque el Consejo Social ha aprobado las titulaciones propuestas por la UJA, considero que sería beneficioso organizar unas jornadas lideradas por el Consejo Social y en colaboración con la UJA, donde se reunieran los agentes sociales para conocer la oferta formativa actual. De esta manera, los formadores podrían recoger información del entorno laboral y actualizar los planes de estudio en consecuencia. Estas jornadas contribuirían tanto a la planificación de la UJA como a la transferencia del conocimiento generado en la universidad hacia la sociedad. Desaprovechamiento de la Fundación Universidad-Empresa: La Fundación Universidad-Empresa podría haber sido un canal valioso para ofrecer servicios de formación y orientación laboral a los egresados de la UJA, pero esta oportunidad no se ha aprovechado. Ausencia de becas: El Consejo Social no dispone de becas ni ayudas propias para estudiantes ni doctorandos. Las becas de colaboración existentes son financiadas por el Ministerio. Al leer la pregunta desconocía que existe un Plan Anual de Actuación. Desconozco las actuaciones que están planificadas y el grado de consecución de las actividades planificadas.  Esta inactividad del Consejo Social, se que corresponde dejadez por las personas que debían haber dinamizado este órgano pero sigue la misma tendencia que las anteriores direcciones. Espero que estas palabras sirvan para corregir esa tendencia para tener un Consejo de Social del cual nos sentamos orgulloso y tenga la actividad que tiene otros consejos sociales de otras universidades.</t>
  </si>
  <si>
    <t>Observaciones/sugerencias para la mejora del funcionamiento del Consejo Social</t>
  </si>
  <si>
    <t>La única información que recibimos del Consejo Social es el informe del presidente cuando se celebra un pleno. Durante los periodos en los que no se convoca pleno, no existe ningún tipo de comunicación ni relación entre el Consejo Social y los vocales.  Se han presentado alegaciones a la LUPA, pero se desconoce el contenido exacto de dichas alegaciones. Además, el Consejo Social no ha facilitado a los vocales el acceso a la ley objeto de las alegaciones.  El Consejo Social es un órgano de representación de la sociedad, donde diversos colectivos tienen cabida. Sería lógico que estos colectivos hubieran sido consultados y que se les hubiera permitido presentar sus propias alegaciones, ya que se ha trasladado que desde el Foro de los Consejos Sociales solo se ha centro en la parte que afecta a ellos y seguramente hay otros aspectos que pueden tener mejorar. Incluso las alegaciones que ha presentado el Consejo Social pueden que sean de interés también para otros colectivos y ellos decidan presentarlas en su nombre y que se tenga en cuenta por varias vías.  El Consejo Social tiene la potestad de formar comisiones cuando lo considere necesario. Hubiera sido una muestra de transparencia y participación crear una comisión específica para estudiar la LUPA y elaborar las alegaciones correspondientes.  Deseo expresar mi reconocimiento al excelente trabajo realizado por Cabe y Cati en el Consejo Social, que con los pocos recursos que dispone el órgano.  Espero que estas observaciones se tenga en cuenta como una critica para mejorar y cambiar la tendencia heredada de su anteriores gestores. Se el potencial que tiene este órgano y me gustaría que tuviera la visibilidad que tiene en otras universidades.</t>
  </si>
  <si>
    <t>Haga click aquí para ver el campo observaciones</t>
  </si>
  <si>
    <t>RESULTADOS DE LA ENCUESTA DE AUTOEVALUACIÓN DE DESEMPEÑO DE LOS MIEMBROS DEL CONSEJO SOCIAL.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</si>
</sst>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27">
    <font>
      <sz val="11"/>
      <color theme="1"/>
      <name val="Calibri"/>
      <family val="2"/>
      <scheme val="minor"/>
    </font>
    <font>
      <b/>
      <sz val="12"/>
      <name val="Garamond"/>
      <family val="1"/>
    </font>
    <font>
      <b/>
      <sz val="10"/>
      <name val="Garamond"/>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4"/>
      <color theme="1"/>
      <name val="Calibri"/>
      <family val="2"/>
      <scheme val="minor"/>
    </font>
    <font>
      <sz val="8"/>
      <name val="Calibri"/>
      <family val="2"/>
      <scheme val="minor"/>
    </font>
    <font>
      <b/>
      <i/>
      <u/>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7">
    <xf numFmtId="0" fontId="0" fillId="0" borderId="0"/>
    <xf numFmtId="0" fontId="9" fillId="0" borderId="0"/>
    <xf numFmtId="0" fontId="9" fillId="0" borderId="0"/>
    <xf numFmtId="0" fontId="8" fillId="0" borderId="0"/>
    <xf numFmtId="9" fontId="15" fillId="0" borderId="0" applyFont="0" applyFill="0" applyBorder="0" applyAlignment="0" applyProtection="0"/>
    <xf numFmtId="0" fontId="8" fillId="0" borderId="0"/>
    <xf numFmtId="0" fontId="26" fillId="0" borderId="0" applyNumberFormat="0" applyFill="0" applyBorder="0" applyAlignment="0" applyProtection="0"/>
  </cellStyleXfs>
  <cellXfs count="194">
    <xf numFmtId="0" fontId="0" fillId="0" borderId="0" xfId="0"/>
    <xf numFmtId="0" fontId="6" fillId="0" borderId="0" xfId="0" applyFont="1"/>
    <xf numFmtId="0" fontId="7" fillId="0" borderId="0" xfId="0" applyFont="1"/>
    <xf numFmtId="0" fontId="0" fillId="0" borderId="0" xfId="0" applyAlignment="1">
      <alignment wrapText="1"/>
    </xf>
    <xf numFmtId="0" fontId="0" fillId="0" borderId="0" xfId="0" applyFont="1" applyFill="1" applyAlignment="1">
      <alignment wrapText="1"/>
    </xf>
    <xf numFmtId="0" fontId="9" fillId="0" borderId="0" xfId="1"/>
    <xf numFmtId="0" fontId="11" fillId="0" borderId="0" xfId="1" applyFont="1" applyBorder="1" applyAlignment="1"/>
    <xf numFmtId="0" fontId="10" fillId="0" borderId="21" xfId="1" applyFont="1" applyBorder="1" applyAlignment="1">
      <alignment horizontal="center" wrapText="1"/>
    </xf>
    <xf numFmtId="0" fontId="10" fillId="0" borderId="22" xfId="1" applyFont="1" applyBorder="1" applyAlignment="1">
      <alignment horizontal="center" wrapText="1"/>
    </xf>
    <xf numFmtId="0" fontId="10" fillId="0" borderId="27" xfId="1" applyFont="1" applyBorder="1" applyAlignment="1">
      <alignment horizontal="center" wrapText="1"/>
    </xf>
    <xf numFmtId="0" fontId="10" fillId="0" borderId="28" xfId="1" applyFont="1" applyBorder="1" applyAlignment="1">
      <alignment horizontal="center" wrapText="1"/>
    </xf>
    <xf numFmtId="0" fontId="10" fillId="0" borderId="29" xfId="1" applyFont="1" applyBorder="1" applyAlignment="1">
      <alignment horizontal="center" wrapText="1"/>
    </xf>
    <xf numFmtId="0" fontId="10" fillId="0" borderId="30" xfId="1" applyFont="1" applyBorder="1" applyAlignment="1">
      <alignment horizontal="left" vertical="top" wrapText="1"/>
    </xf>
    <xf numFmtId="165" fontId="10" fillId="0" borderId="31" xfId="1" applyNumberFormat="1" applyFont="1" applyBorder="1" applyAlignment="1">
      <alignment horizontal="right" vertical="top"/>
    </xf>
    <xf numFmtId="165" fontId="10" fillId="0" borderId="32" xfId="1" applyNumberFormat="1" applyFont="1" applyBorder="1" applyAlignment="1">
      <alignment horizontal="right" vertical="top"/>
    </xf>
    <xf numFmtId="164" fontId="10" fillId="0" borderId="32" xfId="1" applyNumberFormat="1" applyFont="1" applyBorder="1" applyAlignment="1">
      <alignment horizontal="right" vertical="top"/>
    </xf>
    <xf numFmtId="164" fontId="10" fillId="0" borderId="33" xfId="1" applyNumberFormat="1" applyFont="1" applyBorder="1" applyAlignment="1">
      <alignment horizontal="right" vertical="top"/>
    </xf>
    <xf numFmtId="0" fontId="10" fillId="0" borderId="34" xfId="1" applyFont="1" applyBorder="1" applyAlignment="1">
      <alignment horizontal="left" vertical="top" wrapText="1"/>
    </xf>
    <xf numFmtId="165" fontId="10" fillId="0" borderId="35" xfId="1" applyNumberFormat="1" applyFont="1" applyBorder="1" applyAlignment="1">
      <alignment horizontal="right" vertical="top"/>
    </xf>
    <xf numFmtId="165" fontId="10" fillId="0" borderId="36" xfId="1" applyNumberFormat="1" applyFont="1" applyBorder="1" applyAlignment="1">
      <alignment horizontal="right" vertical="top"/>
    </xf>
    <xf numFmtId="164" fontId="10" fillId="0" borderId="36" xfId="1" applyNumberFormat="1" applyFont="1" applyBorder="1" applyAlignment="1">
      <alignment horizontal="right" vertical="top"/>
    </xf>
    <xf numFmtId="164" fontId="10" fillId="0" borderId="37" xfId="1" applyNumberFormat="1" applyFont="1" applyBorder="1" applyAlignment="1">
      <alignment horizontal="right" vertical="top"/>
    </xf>
    <xf numFmtId="0" fontId="10" fillId="0" borderId="26" xfId="1" applyFont="1" applyBorder="1" applyAlignment="1">
      <alignment horizontal="left" vertical="top" wrapText="1"/>
    </xf>
    <xf numFmtId="165" fontId="10" fillId="0" borderId="38" xfId="1" applyNumberFormat="1" applyFont="1" applyBorder="1" applyAlignment="1">
      <alignment horizontal="right" vertical="top"/>
    </xf>
    <xf numFmtId="165" fontId="10" fillId="0" borderId="39" xfId="1" applyNumberFormat="1" applyFont="1" applyBorder="1" applyAlignment="1">
      <alignment horizontal="right" vertical="top"/>
    </xf>
    <xf numFmtId="164" fontId="10" fillId="0" borderId="39" xfId="1" applyNumberFormat="1" applyFont="1" applyBorder="1" applyAlignment="1">
      <alignment horizontal="right" vertical="top"/>
    </xf>
    <xf numFmtId="164" fontId="10" fillId="0" borderId="40" xfId="1" applyNumberFormat="1" applyFont="1" applyBorder="1" applyAlignment="1">
      <alignment horizontal="right" vertical="top"/>
    </xf>
    <xf numFmtId="0" fontId="10" fillId="0" borderId="42" xfId="1" applyFont="1" applyBorder="1" applyAlignment="1">
      <alignment horizontal="center" wrapText="1"/>
    </xf>
    <xf numFmtId="0" fontId="10" fillId="0" borderId="43" xfId="1" applyFont="1" applyBorder="1" applyAlignment="1">
      <alignment horizontal="center" wrapText="1"/>
    </xf>
    <xf numFmtId="0" fontId="10" fillId="0" borderId="44" xfId="1" applyFont="1" applyBorder="1" applyAlignment="1">
      <alignment horizontal="center" wrapText="1"/>
    </xf>
    <xf numFmtId="0" fontId="10" fillId="0" borderId="46" xfId="1" applyFont="1" applyBorder="1" applyAlignment="1">
      <alignment horizontal="left" vertical="top" wrapText="1"/>
    </xf>
    <xf numFmtId="166" fontId="10" fillId="0" borderId="32" xfId="1" applyNumberFormat="1" applyFont="1" applyBorder="1" applyAlignment="1">
      <alignment horizontal="right" vertical="top"/>
    </xf>
    <xf numFmtId="166" fontId="10" fillId="0" borderId="33" xfId="1" applyNumberFormat="1" applyFont="1" applyBorder="1" applyAlignment="1">
      <alignment horizontal="right" vertical="top"/>
    </xf>
    <xf numFmtId="0" fontId="10" fillId="0" borderId="48" xfId="1" applyFont="1" applyBorder="1" applyAlignment="1">
      <alignment horizontal="left" vertical="top" wrapText="1"/>
    </xf>
    <xf numFmtId="166" fontId="10" fillId="0" borderId="36" xfId="1" applyNumberFormat="1" applyFont="1" applyBorder="1" applyAlignment="1">
      <alignment horizontal="right" vertical="top"/>
    </xf>
    <xf numFmtId="166" fontId="10" fillId="0" borderId="37" xfId="1" applyNumberFormat="1" applyFont="1" applyBorder="1" applyAlignment="1">
      <alignment horizontal="right" vertical="top"/>
    </xf>
    <xf numFmtId="0" fontId="9" fillId="0" borderId="37" xfId="1" applyBorder="1" applyAlignment="1">
      <alignment horizontal="center" vertical="center"/>
    </xf>
    <xf numFmtId="0" fontId="10" fillId="0" borderId="47" xfId="1" applyFont="1" applyBorder="1" applyAlignment="1">
      <alignment horizontal="left" vertical="top" wrapText="1"/>
    </xf>
    <xf numFmtId="0" fontId="9" fillId="0" borderId="36" xfId="1" applyBorder="1" applyAlignment="1">
      <alignment horizontal="center" vertical="center"/>
    </xf>
    <xf numFmtId="166" fontId="10" fillId="0" borderId="39" xfId="1" applyNumberFormat="1" applyFont="1" applyBorder="1" applyAlignment="1">
      <alignment horizontal="right" vertical="top"/>
    </xf>
    <xf numFmtId="0" fontId="9" fillId="0" borderId="39" xfId="1" applyBorder="1" applyAlignment="1">
      <alignment horizontal="center" vertical="center"/>
    </xf>
    <xf numFmtId="0" fontId="9" fillId="0" borderId="40" xfId="1" applyBorder="1" applyAlignment="1">
      <alignment horizontal="center" vertical="center"/>
    </xf>
    <xf numFmtId="0" fontId="10" fillId="0" borderId="49" xfId="1" applyFont="1" applyBorder="1" applyAlignment="1">
      <alignment horizontal="left" vertical="top" wrapText="1"/>
    </xf>
    <xf numFmtId="0" fontId="10" fillId="0" borderId="20" xfId="1" applyFont="1" applyBorder="1" applyAlignment="1">
      <alignment horizontal="left" vertical="top" wrapText="1"/>
    </xf>
    <xf numFmtId="165" fontId="10" fillId="0" borderId="42" xfId="1" applyNumberFormat="1" applyFont="1" applyBorder="1" applyAlignment="1">
      <alignment horizontal="right" vertical="top"/>
    </xf>
    <xf numFmtId="165" fontId="10" fillId="0" borderId="43" xfId="1" applyNumberFormat="1" applyFont="1" applyBorder="1" applyAlignment="1">
      <alignment horizontal="right" vertical="top"/>
    </xf>
    <xf numFmtId="164" fontId="10" fillId="0" borderId="43" xfId="1" applyNumberFormat="1" applyFont="1" applyBorder="1" applyAlignment="1">
      <alignment horizontal="right" vertical="top"/>
    </xf>
    <xf numFmtId="164" fontId="10" fillId="0" borderId="44" xfId="1" applyNumberFormat="1" applyFont="1" applyBorder="1" applyAlignment="1">
      <alignment horizontal="right" vertical="top"/>
    </xf>
    <xf numFmtId="0" fontId="13" fillId="0" borderId="0" xfId="1" applyFont="1" applyBorder="1" applyAlignment="1"/>
    <xf numFmtId="0" fontId="14" fillId="0" borderId="34" xfId="1" quotePrefix="1" applyFont="1" applyBorder="1" applyAlignment="1">
      <alignment horizontal="left" vertical="top" wrapText="1"/>
    </xf>
    <xf numFmtId="0" fontId="14" fillId="0" borderId="26" xfId="1" quotePrefix="1" applyFont="1" applyBorder="1" applyAlignment="1">
      <alignment horizontal="left" vertical="top" wrapText="1"/>
    </xf>
    <xf numFmtId="0" fontId="10" fillId="0" borderId="26" xfId="1" applyFont="1" applyBorder="1" applyAlignment="1">
      <alignment horizontal="left" vertical="top" wrapText="1"/>
    </xf>
    <xf numFmtId="0" fontId="10" fillId="0" borderId="21" xfId="2" applyFont="1" applyBorder="1" applyAlignment="1">
      <alignment horizontal="center" wrapText="1"/>
    </xf>
    <xf numFmtId="0" fontId="10" fillId="0" borderId="22" xfId="2" applyFont="1" applyBorder="1" applyAlignment="1">
      <alignment horizontal="center" wrapText="1"/>
    </xf>
    <xf numFmtId="0" fontId="9" fillId="0" borderId="0" xfId="2"/>
    <xf numFmtId="0" fontId="10" fillId="0" borderId="27" xfId="2" applyFont="1" applyBorder="1" applyAlignment="1">
      <alignment horizontal="center" wrapText="1"/>
    </xf>
    <xf numFmtId="0" fontId="10" fillId="0" borderId="28" xfId="2" applyFont="1" applyBorder="1" applyAlignment="1">
      <alignment horizontal="center" wrapText="1"/>
    </xf>
    <xf numFmtId="0" fontId="10" fillId="0" borderId="29" xfId="2" applyFont="1" applyBorder="1" applyAlignment="1">
      <alignment horizontal="center" wrapText="1"/>
    </xf>
    <xf numFmtId="0" fontId="10" fillId="0" borderId="30" xfId="2" applyFont="1" applyBorder="1" applyAlignment="1">
      <alignment horizontal="left" vertical="top" wrapText="1"/>
    </xf>
    <xf numFmtId="165" fontId="10" fillId="0" borderId="31" xfId="2" applyNumberFormat="1" applyFont="1" applyBorder="1" applyAlignment="1">
      <alignment horizontal="right" vertical="top"/>
    </xf>
    <xf numFmtId="165" fontId="10" fillId="0" borderId="32" xfId="2" applyNumberFormat="1" applyFont="1" applyBorder="1" applyAlignment="1">
      <alignment horizontal="right" vertical="top"/>
    </xf>
    <xf numFmtId="167" fontId="10" fillId="0" borderId="32" xfId="2" applyNumberFormat="1" applyFont="1" applyBorder="1" applyAlignment="1">
      <alignment horizontal="right" vertical="top"/>
    </xf>
    <xf numFmtId="165" fontId="10" fillId="0" borderId="33" xfId="2" applyNumberFormat="1" applyFont="1" applyBorder="1" applyAlignment="1">
      <alignment horizontal="right" vertical="top"/>
    </xf>
    <xf numFmtId="0" fontId="10" fillId="0" borderId="34" xfId="2" applyFont="1" applyBorder="1" applyAlignment="1">
      <alignment horizontal="left" vertical="top" wrapText="1"/>
    </xf>
    <xf numFmtId="165" fontId="10" fillId="0" borderId="35" xfId="2" applyNumberFormat="1" applyFont="1" applyBorder="1" applyAlignment="1">
      <alignment horizontal="right" vertical="top"/>
    </xf>
    <xf numFmtId="165" fontId="10" fillId="0" borderId="36" xfId="2" applyNumberFormat="1" applyFont="1" applyBorder="1" applyAlignment="1">
      <alignment horizontal="right" vertical="top"/>
    </xf>
    <xf numFmtId="167" fontId="10" fillId="0" borderId="36" xfId="2" applyNumberFormat="1" applyFont="1" applyBorder="1" applyAlignment="1">
      <alignment horizontal="right" vertical="top"/>
    </xf>
    <xf numFmtId="165" fontId="10" fillId="0" borderId="37" xfId="2" applyNumberFormat="1" applyFont="1" applyBorder="1" applyAlignment="1">
      <alignment horizontal="right" vertical="top"/>
    </xf>
    <xf numFmtId="0" fontId="10" fillId="0" borderId="26" xfId="2" applyFont="1" applyBorder="1" applyAlignment="1">
      <alignment horizontal="left" vertical="top" wrapText="1"/>
    </xf>
    <xf numFmtId="165" fontId="10" fillId="0" borderId="38" xfId="2" applyNumberFormat="1" applyFont="1" applyBorder="1" applyAlignment="1">
      <alignment horizontal="right" vertical="top"/>
    </xf>
    <xf numFmtId="165" fontId="10" fillId="0" borderId="39" xfId="2" applyNumberFormat="1" applyFont="1" applyBorder="1" applyAlignment="1">
      <alignment horizontal="right" vertical="top"/>
    </xf>
    <xf numFmtId="167" fontId="10" fillId="0" borderId="39" xfId="2" applyNumberFormat="1" applyFont="1" applyBorder="1" applyAlignment="1">
      <alignment horizontal="right" vertical="top"/>
    </xf>
    <xf numFmtId="165" fontId="10" fillId="0" borderId="40" xfId="2" applyNumberFormat="1" applyFont="1" applyBorder="1" applyAlignment="1">
      <alignment horizontal="right" vertical="top"/>
    </xf>
    <xf numFmtId="0" fontId="11" fillId="0" borderId="0" xfId="2" applyFont="1" applyBorder="1" applyAlignment="1"/>
    <xf numFmtId="0" fontId="10" fillId="0" borderId="42" xfId="2" applyFont="1" applyBorder="1" applyAlignment="1">
      <alignment horizontal="center" wrapText="1"/>
    </xf>
    <xf numFmtId="0" fontId="10" fillId="0" borderId="43" xfId="2" applyFont="1" applyBorder="1" applyAlignment="1">
      <alignment horizontal="center" wrapText="1"/>
    </xf>
    <xf numFmtId="0" fontId="10" fillId="0" borderId="44" xfId="2" applyFont="1" applyBorder="1" applyAlignment="1">
      <alignment horizontal="center" wrapText="1"/>
    </xf>
    <xf numFmtId="0" fontId="10" fillId="0" borderId="46" xfId="2" applyFont="1" applyBorder="1" applyAlignment="1">
      <alignment horizontal="left" vertical="top" wrapText="1"/>
    </xf>
    <xf numFmtId="0" fontId="10" fillId="0" borderId="48" xfId="2" applyFont="1" applyBorder="1" applyAlignment="1">
      <alignment horizontal="left" vertical="top" wrapText="1"/>
    </xf>
    <xf numFmtId="0" fontId="10" fillId="0" borderId="49" xfId="2" applyFont="1" applyBorder="1" applyAlignment="1">
      <alignment horizontal="left" vertical="top" wrapText="1"/>
    </xf>
    <xf numFmtId="166" fontId="10" fillId="0" borderId="32" xfId="2" applyNumberFormat="1" applyFont="1" applyBorder="1" applyAlignment="1">
      <alignment horizontal="right" vertical="top"/>
    </xf>
    <xf numFmtId="166" fontId="10" fillId="0" borderId="33" xfId="2" applyNumberFormat="1" applyFont="1" applyBorder="1" applyAlignment="1">
      <alignment horizontal="right" vertical="top"/>
    </xf>
    <xf numFmtId="166" fontId="10" fillId="0" borderId="36" xfId="2" applyNumberFormat="1" applyFont="1" applyBorder="1" applyAlignment="1">
      <alignment horizontal="right" vertical="top"/>
    </xf>
    <xf numFmtId="166" fontId="10" fillId="0" borderId="37" xfId="2" applyNumberFormat="1" applyFont="1" applyBorder="1" applyAlignment="1">
      <alignment horizontal="right" vertical="top"/>
    </xf>
    <xf numFmtId="166" fontId="10" fillId="0" borderId="39" xfId="2" applyNumberFormat="1" applyFont="1" applyBorder="1" applyAlignment="1">
      <alignment horizontal="right" vertical="top"/>
    </xf>
    <xf numFmtId="0" fontId="9" fillId="0" borderId="40" xfId="2" applyBorder="1" applyAlignment="1">
      <alignment horizontal="center" vertical="center"/>
    </xf>
    <xf numFmtId="167" fontId="10" fillId="0" borderId="32" xfId="1" applyNumberFormat="1" applyFont="1" applyBorder="1" applyAlignment="1">
      <alignment horizontal="right" vertical="top"/>
    </xf>
    <xf numFmtId="165" fontId="10" fillId="0" borderId="33" xfId="1" applyNumberFormat="1" applyFont="1" applyBorder="1" applyAlignment="1">
      <alignment horizontal="right" vertical="top"/>
    </xf>
    <xf numFmtId="167" fontId="10" fillId="0" borderId="36" xfId="1" applyNumberFormat="1" applyFont="1" applyBorder="1" applyAlignment="1">
      <alignment horizontal="right" vertical="top"/>
    </xf>
    <xf numFmtId="165" fontId="10" fillId="0" borderId="37" xfId="1" applyNumberFormat="1" applyFont="1" applyBorder="1" applyAlignment="1">
      <alignment horizontal="right" vertical="top"/>
    </xf>
    <xf numFmtId="167" fontId="10" fillId="0" borderId="39" xfId="1" applyNumberFormat="1" applyFont="1" applyBorder="1" applyAlignment="1">
      <alignment horizontal="right" vertical="top"/>
    </xf>
    <xf numFmtId="165" fontId="10" fillId="0" borderId="40" xfId="1" applyNumberFormat="1" applyFont="1" applyBorder="1" applyAlignment="1">
      <alignment horizontal="right" vertical="top"/>
    </xf>
    <xf numFmtId="0" fontId="6" fillId="0" borderId="0" xfId="0" applyFont="1" applyFill="1"/>
    <xf numFmtId="0" fontId="19" fillId="5" borderId="10"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0" fillId="0" borderId="0" xfId="0" applyFont="1"/>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10" fontId="23" fillId="0" borderId="0" xfId="0" applyNumberFormat="1"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10" fontId="22" fillId="0" borderId="1" xfId="4" applyNumberFormat="1" applyFont="1" applyBorder="1" applyAlignment="1">
      <alignment horizontal="center" vertical="center"/>
    </xf>
    <xf numFmtId="0" fontId="19" fillId="5" borderId="1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8" fillId="0" borderId="0" xfId="5"/>
    <xf numFmtId="0" fontId="14" fillId="0" borderId="0" xfId="5" applyFont="1" applyFill="1" applyBorder="1" applyAlignment="1">
      <alignment horizontal="center" wrapText="1"/>
    </xf>
    <xf numFmtId="0" fontId="14" fillId="0" borderId="0" xfId="5" applyFont="1" applyFill="1" applyBorder="1" applyAlignment="1">
      <alignment horizontal="left" vertical="top" wrapText="1"/>
    </xf>
    <xf numFmtId="165" fontId="14" fillId="0" borderId="0" xfId="5" applyNumberFormat="1" applyFont="1" applyFill="1" applyBorder="1" applyAlignment="1">
      <alignment horizontal="right" vertical="top"/>
    </xf>
    <xf numFmtId="166" fontId="14" fillId="0" borderId="0" xfId="5" applyNumberFormat="1" applyFont="1" applyFill="1" applyBorder="1" applyAlignment="1">
      <alignment horizontal="right" vertical="top"/>
    </xf>
    <xf numFmtId="0" fontId="12" fillId="0" borderId="0" xfId="5" applyFont="1" applyFill="1" applyBorder="1" applyAlignment="1">
      <alignment vertical="center" wrapText="1"/>
    </xf>
    <xf numFmtId="0" fontId="8" fillId="0" borderId="0" xfId="5" applyFont="1" applyFill="1" applyBorder="1" applyAlignment="1">
      <alignment vertical="center"/>
    </xf>
    <xf numFmtId="0" fontId="8" fillId="0" borderId="0" xfId="5" applyFill="1" applyBorder="1" applyAlignment="1">
      <alignment vertical="center" wrapText="1"/>
    </xf>
    <xf numFmtId="0" fontId="14" fillId="0" borderId="0" xfId="5" applyFont="1" applyFill="1" applyBorder="1" applyAlignment="1">
      <alignment vertical="top" wrapText="1"/>
    </xf>
    <xf numFmtId="0" fontId="16" fillId="0" borderId="0" xfId="0" applyFont="1" applyFill="1" applyBorder="1" applyAlignment="1">
      <alignment horizontal="left" vertical="center" wrapText="1"/>
    </xf>
    <xf numFmtId="0" fontId="8" fillId="0" borderId="0" xfId="5" applyFill="1"/>
    <xf numFmtId="0" fontId="0" fillId="0" borderId="0" xfId="0" applyFill="1"/>
    <xf numFmtId="0" fontId="19" fillId="5" borderId="14" xfId="0" applyFont="1" applyFill="1" applyBorder="1" applyAlignment="1">
      <alignment horizontal="center" vertical="center" wrapText="1"/>
    </xf>
    <xf numFmtId="0" fontId="23" fillId="0" borderId="0" xfId="0" applyFont="1" applyBorder="1" applyAlignment="1">
      <alignment wrapText="1"/>
    </xf>
    <xf numFmtId="10" fontId="22" fillId="0" borderId="0" xfId="4" applyNumberFormat="1" applyFont="1" applyBorder="1" applyAlignment="1">
      <alignment horizontal="center" vertical="center"/>
    </xf>
    <xf numFmtId="0" fontId="23" fillId="0" borderId="1" xfId="0" applyFont="1" applyBorder="1" applyAlignment="1">
      <alignment horizontal="center"/>
    </xf>
    <xf numFmtId="0" fontId="23" fillId="7" borderId="1" xfId="0" applyFont="1" applyFill="1" applyBorder="1" applyAlignment="1">
      <alignment horizontal="center"/>
    </xf>
    <xf numFmtId="0" fontId="19" fillId="0" borderId="1" xfId="0" applyFont="1" applyFill="1" applyBorder="1" applyAlignment="1">
      <alignment vertical="center" wrapText="1"/>
    </xf>
    <xf numFmtId="10" fontId="23" fillId="0" borderId="0" xfId="4" applyNumberFormat="1" applyFont="1" applyBorder="1" applyAlignment="1">
      <alignment horizontal="center" vertical="center" wrapText="1"/>
    </xf>
    <xf numFmtId="0" fontId="22" fillId="0" borderId="0" xfId="5" applyFont="1" applyBorder="1" applyAlignment="1">
      <alignment horizontal="left" vertical="center" wrapText="1"/>
    </xf>
    <xf numFmtId="0" fontId="5" fillId="0" borderId="0" xfId="0" applyFont="1" applyBorder="1" applyAlignment="1">
      <alignment horizontal="center" vertical="center" wrapText="1"/>
    </xf>
    <xf numFmtId="0" fontId="0" fillId="0" borderId="0" xfId="0" applyAlignment="1"/>
    <xf numFmtId="0" fontId="4" fillId="0" borderId="0" xfId="0" applyFont="1" applyAlignment="1">
      <alignment horizontal="center" vertical="center" wrapText="1" shrinkToFit="1"/>
    </xf>
    <xf numFmtId="0" fontId="0" fillId="0" borderId="0" xfId="0" applyAlignment="1"/>
    <xf numFmtId="0" fontId="0" fillId="0" borderId="0" xfId="0" applyAlignment="1"/>
    <xf numFmtId="0" fontId="23" fillId="0" borderId="0" xfId="0" applyFont="1" applyBorder="1" applyAlignment="1">
      <alignment horizontal="center"/>
    </xf>
    <xf numFmtId="0" fontId="23" fillId="7" borderId="0" xfId="0" applyFont="1" applyFill="1" applyBorder="1" applyAlignment="1">
      <alignment horizontal="center"/>
    </xf>
    <xf numFmtId="0" fontId="25" fillId="0" borderId="0" xfId="0" applyFont="1" applyAlignment="1">
      <alignment wrapText="1"/>
    </xf>
    <xf numFmtId="0" fontId="18" fillId="0" borderId="0" xfId="0" applyFont="1" applyAlignment="1">
      <alignment wrapText="1"/>
    </xf>
    <xf numFmtId="0" fontId="18" fillId="8" borderId="0" xfId="0" applyFont="1" applyFill="1" applyAlignment="1">
      <alignment wrapText="1"/>
    </xf>
    <xf numFmtId="0" fontId="9" fillId="0" borderId="20" xfId="1" applyBorder="1" applyAlignment="1">
      <alignment horizontal="center" vertical="center" wrapText="1"/>
    </xf>
    <xf numFmtId="0" fontId="9" fillId="0" borderId="41" xfId="1" applyFont="1" applyBorder="1" applyAlignment="1">
      <alignment horizontal="center" vertical="center"/>
    </xf>
    <xf numFmtId="0" fontId="9" fillId="0" borderId="26" xfId="1" applyFont="1" applyBorder="1" applyAlignment="1">
      <alignment horizontal="center" vertical="center"/>
    </xf>
    <xf numFmtId="0" fontId="10" fillId="0" borderId="23" xfId="1" applyFont="1" applyBorder="1" applyAlignment="1">
      <alignment horizontal="center" wrapTex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12" fillId="0" borderId="0" xfId="1" applyFont="1" applyBorder="1" applyAlignment="1">
      <alignment horizontal="center" vertical="center" wrapText="1"/>
    </xf>
    <xf numFmtId="0" fontId="9" fillId="0" borderId="0" xfId="1" applyFont="1" applyBorder="1" applyAlignment="1">
      <alignment horizontal="center" vertical="center"/>
    </xf>
    <xf numFmtId="0" fontId="10" fillId="0" borderId="45" xfId="1" applyFont="1" applyBorder="1" applyAlignment="1">
      <alignment horizontal="left" vertical="top" wrapText="1"/>
    </xf>
    <xf numFmtId="0" fontId="9" fillId="0" borderId="47" xfId="1" applyFont="1" applyBorder="1" applyAlignment="1">
      <alignment horizontal="center" vertical="center"/>
    </xf>
    <xf numFmtId="0" fontId="10" fillId="0" borderId="26" xfId="1" applyFont="1" applyBorder="1" applyAlignment="1">
      <alignment horizontal="left" vertical="top" wrapText="1"/>
    </xf>
    <xf numFmtId="0" fontId="9" fillId="0" borderId="49" xfId="1" applyFont="1" applyBorder="1" applyAlignment="1">
      <alignment horizontal="center" vertical="center"/>
    </xf>
    <xf numFmtId="0" fontId="10" fillId="0" borderId="50" xfId="1" applyFont="1" applyBorder="1" applyAlignment="1">
      <alignment horizontal="left" vertical="top" wrapText="1"/>
    </xf>
    <xf numFmtId="0" fontId="9" fillId="0" borderId="51" xfId="1" applyFont="1" applyBorder="1" applyAlignment="1">
      <alignment horizontal="center" vertical="center"/>
    </xf>
    <xf numFmtId="0" fontId="9" fillId="0" borderId="20" xfId="2" applyBorder="1" applyAlignment="1">
      <alignment horizontal="center" vertical="center" wrapText="1"/>
    </xf>
    <xf numFmtId="0" fontId="9" fillId="0" borderId="26" xfId="2" applyFont="1" applyBorder="1" applyAlignment="1">
      <alignment horizontal="center" vertical="center"/>
    </xf>
    <xf numFmtId="0" fontId="10" fillId="0" borderId="23" xfId="2" applyFont="1" applyBorder="1" applyAlignment="1">
      <alignment horizontal="center" wrapText="1"/>
    </xf>
    <xf numFmtId="0" fontId="9" fillId="0" borderId="24" xfId="2" applyFont="1" applyBorder="1" applyAlignment="1">
      <alignment horizontal="center" vertical="center"/>
    </xf>
    <xf numFmtId="0" fontId="9" fillId="0" borderId="25" xfId="2" applyFont="1" applyBorder="1" applyAlignment="1">
      <alignment horizontal="center" vertical="center"/>
    </xf>
    <xf numFmtId="0" fontId="12" fillId="0" borderId="0" xfId="2" applyFont="1" applyBorder="1" applyAlignment="1">
      <alignment horizontal="center" vertical="center" wrapText="1"/>
    </xf>
    <xf numFmtId="0" fontId="9" fillId="0" borderId="0" xfId="2" applyFont="1" applyBorder="1" applyAlignment="1">
      <alignment horizontal="center" vertical="center"/>
    </xf>
    <xf numFmtId="0" fontId="9" fillId="0" borderId="41" xfId="2" applyFont="1" applyBorder="1" applyAlignment="1">
      <alignment horizontal="center" vertical="center"/>
    </xf>
    <xf numFmtId="0" fontId="10" fillId="0" borderId="50" xfId="2" applyFont="1" applyBorder="1" applyAlignment="1">
      <alignment horizontal="left" vertical="top" wrapText="1"/>
    </xf>
    <xf numFmtId="0" fontId="9" fillId="0" borderId="47" xfId="2" applyFont="1" applyBorder="1" applyAlignment="1">
      <alignment horizontal="center" vertical="center"/>
    </xf>
    <xf numFmtId="0" fontId="9" fillId="0" borderId="51" xfId="2" applyFont="1" applyBorder="1" applyAlignment="1">
      <alignment horizontal="center" vertical="center"/>
    </xf>
    <xf numFmtId="0" fontId="26" fillId="0" borderId="2" xfId="6" applyFill="1" applyBorder="1" applyAlignment="1">
      <alignment horizontal="left" vertical="center" wrapText="1"/>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6" fillId="7" borderId="0"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0" fillId="0" borderId="0" xfId="0" applyAlignment="1"/>
    <xf numFmtId="0" fontId="1" fillId="0" borderId="0" xfId="0" applyFont="1" applyAlignment="1">
      <alignment horizontal="center"/>
    </xf>
    <xf numFmtId="0" fontId="3" fillId="0" borderId="0" xfId="0" applyFont="1" applyAlignment="1">
      <alignment horizontal="center" vertical="center" wrapText="1" shrinkToFit="1"/>
    </xf>
    <xf numFmtId="0" fontId="4" fillId="0" borderId="0" xfId="0" applyFont="1" applyAlignment="1">
      <alignment horizontal="center" vertical="center" wrapText="1" shrinkToFit="1"/>
    </xf>
    <xf numFmtId="0" fontId="5" fillId="0" borderId="0" xfId="0" applyFont="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6" fillId="4" borderId="6" xfId="0" applyFont="1" applyFill="1" applyBorder="1" applyAlignment="1">
      <alignment horizontal="left" vertical="center" wrapText="1"/>
    </xf>
  </cellXfs>
  <cellStyles count="7">
    <cellStyle name="Hipervínculo" xfId="6" builtinId="8"/>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887200</xdr:colOff>
      <xdr:row>0</xdr:row>
      <xdr:rowOff>101601</xdr:rowOff>
    </xdr:from>
    <xdr:to>
      <xdr:col>18</xdr:col>
      <xdr:colOff>542926</xdr:colOff>
      <xdr:row>4</xdr:row>
      <xdr:rowOff>103711</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857075" y="101601"/>
          <a:ext cx="751101" cy="764110"/>
        </a:xfrm>
        <a:prstGeom prst="rect">
          <a:avLst/>
        </a:prstGeom>
        <a:noFill/>
        <a:ln w="9525">
          <a:noFill/>
          <a:miter lim="800000"/>
          <a:headEnd/>
          <a:tailEnd/>
        </a:ln>
      </xdr:spPr>
    </xdr:pic>
    <xdr:clientData/>
  </xdr:twoCellAnchor>
  <xdr:twoCellAnchor>
    <xdr:from>
      <xdr:col>0</xdr:col>
      <xdr:colOff>85006</xdr:colOff>
      <xdr:row>11</xdr:row>
      <xdr:rowOff>31750</xdr:rowOff>
    </xdr:from>
    <xdr:to>
      <xdr:col>14</xdr:col>
      <xdr:colOff>231775</xdr:colOff>
      <xdr:row>19</xdr:row>
      <xdr:rowOff>136525</xdr:rowOff>
    </xdr:to>
    <xdr:sp macro="" textlink="">
      <xdr:nvSpPr>
        <xdr:cNvPr id="4" name="9 CuadroTexto">
          <a:extLst>
            <a:ext uri="{FF2B5EF4-FFF2-40B4-BE49-F238E27FC236}">
              <a16:creationId xmlns:a16="http://schemas.microsoft.com/office/drawing/2014/main" id="{00000000-0008-0000-0200-000004000000}"/>
            </a:ext>
          </a:extLst>
        </xdr:cNvPr>
        <xdr:cNvSpPr txBox="1"/>
      </xdr:nvSpPr>
      <xdr:spPr>
        <a:xfrm>
          <a:off x="85006" y="2517775"/>
          <a:ext cx="1119576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solidFill>
                <a:sysClr val="windowText" lastClr="000000"/>
              </a:solidFill>
            </a:rPr>
            <a:t>FICHA TÉCNICA ENCUESTA</a:t>
          </a:r>
        </a:p>
        <a:p>
          <a:pPr algn="l"/>
          <a:r>
            <a:rPr lang="es-ES" sz="1400" b="1" i="0" u="sng">
              <a:solidFill>
                <a:sysClr val="windowText" lastClr="000000"/>
              </a:solidFill>
            </a:rPr>
            <a:t>POBLACIÓN</a:t>
          </a:r>
          <a:r>
            <a:rPr lang="es-ES" sz="1400" b="1" i="0" u="sng" baseline="0">
              <a:solidFill>
                <a:sysClr val="windowText" lastClr="000000"/>
              </a:solidFill>
            </a:rPr>
            <a:t> ESTUDIO: </a:t>
          </a:r>
          <a:r>
            <a:rPr lang="es-ES" sz="1400" b="1" i="0" u="none" baseline="0">
              <a:solidFill>
                <a:srgbClr val="FF0000"/>
              </a:solidFill>
            </a:rPr>
            <a:t>Miembros del Consejo Social</a:t>
          </a:r>
        </a:p>
        <a:p>
          <a:pPr algn="l"/>
          <a:r>
            <a:rPr lang="es-ES" sz="1400" b="1" i="0" u="sng" baseline="0">
              <a:solidFill>
                <a:sysClr val="windowText" lastClr="000000"/>
              </a:solidFill>
            </a:rPr>
            <a:t>Tamaño muestral</a:t>
          </a:r>
          <a:r>
            <a:rPr lang="es-ES" sz="1400" b="1" i="0" u="none" baseline="0">
              <a:solidFill>
                <a:sysClr val="windowText" lastClr="000000"/>
              </a:solidFill>
            </a:rPr>
            <a:t>: 19 ;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octubre-noviembre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13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19</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total</a:t>
          </a:r>
          <a:r>
            <a:rPr lang="es-ES" sz="1400" b="1" i="0" u="sng" strike="noStrike" baseline="0">
              <a:solidFill>
                <a:sysClr val="windowText" lastClr="000000"/>
              </a:solidFill>
              <a:latin typeface="+mn-lt"/>
              <a:ea typeface="+mn-ea"/>
              <a:cs typeface="+mn-cs"/>
            </a:rPr>
            <a:t> miembros Consejo Social</a:t>
          </a:r>
          <a:r>
            <a:rPr lang="es-ES" sz="1400" b="1" i="0" u="sng" strike="noStrike">
              <a:solidFill>
                <a:sysClr val="windowText" lastClr="000000"/>
              </a:solidFill>
              <a:latin typeface="+mn-lt"/>
              <a:ea typeface="+mn-ea"/>
              <a:cs typeface="+mn-cs"/>
            </a:rPr>
            <a:t>:</a:t>
          </a:r>
          <a:r>
            <a:rPr lang="es-ES" sz="1400" b="1" i="0" u="none" strike="noStrike">
              <a:solidFill>
                <a:sysClr val="windowText" lastClr="000000"/>
              </a:solidFill>
              <a:latin typeface="+mn-lt"/>
              <a:ea typeface="+mn-ea"/>
              <a:cs typeface="+mn-cs"/>
            </a:rPr>
            <a:t>  13 / 24  =</a:t>
          </a:r>
          <a:r>
            <a:rPr lang="es-ES" sz="1400" b="1" i="0" u="none" strike="noStrike" baseline="0">
              <a:solidFill>
                <a:sysClr val="windowText" lastClr="000000"/>
              </a:solidFill>
              <a:latin typeface="+mn-lt"/>
              <a:ea typeface="+mn-ea"/>
              <a:cs typeface="+mn-cs"/>
            </a:rPr>
            <a:t> 54,17 %</a:t>
          </a:r>
        </a:p>
        <a:p>
          <a:pPr algn="l"/>
          <a:endParaRPr lang="es-ES" sz="1400" b="1" i="0" u="none" strike="noStrike" baseline="0">
            <a:solidFill>
              <a:sysClr val="windowText" lastClr="000000"/>
            </a:solidFill>
            <a:latin typeface="+mn-lt"/>
            <a:ea typeface="+mn-ea"/>
            <a:cs typeface="+mn-cs"/>
          </a:endParaRPr>
        </a:p>
        <a:p>
          <a:pPr algn="l"/>
          <a:endParaRPr lang="es-ES" sz="1400" b="1" i="0" u="none" baseline="0">
            <a:solidFill>
              <a:sysClr val="windowText" lastClr="0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5" customWidth="1"/>
    <col min="2" max="2" width="22.7109375" style="5" customWidth="1"/>
    <col min="3" max="3" width="11.42578125" style="5" customWidth="1"/>
    <col min="4" max="4" width="11.140625" style="5" customWidth="1"/>
    <col min="5" max="6" width="13.5703125" style="5" customWidth="1"/>
    <col min="7" max="7" width="10.28515625" style="5" customWidth="1"/>
    <col min="8" max="8" width="9.85546875" style="5" customWidth="1"/>
    <col min="9" max="9" width="9.42578125" style="5" customWidth="1"/>
    <col min="10" max="10" width="13.5703125" style="5" customWidth="1"/>
    <col min="11" max="12" width="9.42578125" style="5" customWidth="1"/>
    <col min="13" max="14" width="12" style="5" customWidth="1"/>
    <col min="15" max="256" width="9.140625" style="5"/>
    <col min="257" max="258" width="22.7109375" style="5" customWidth="1"/>
    <col min="259" max="259" width="11.42578125" style="5" customWidth="1"/>
    <col min="260" max="260" width="11.140625" style="5" customWidth="1"/>
    <col min="261" max="262" width="13.5703125" style="5" customWidth="1"/>
    <col min="263" max="263" width="10.28515625" style="5" customWidth="1"/>
    <col min="264" max="264" width="9.85546875" style="5" customWidth="1"/>
    <col min="265" max="265" width="9.42578125" style="5" customWidth="1"/>
    <col min="266" max="266" width="13.5703125" style="5" customWidth="1"/>
    <col min="267" max="268" width="9.42578125" style="5" customWidth="1"/>
    <col min="269" max="270" width="12" style="5" customWidth="1"/>
    <col min="271" max="512" width="9.140625" style="5"/>
    <col min="513" max="514" width="22.7109375" style="5" customWidth="1"/>
    <col min="515" max="515" width="11.42578125" style="5" customWidth="1"/>
    <col min="516" max="516" width="11.140625" style="5" customWidth="1"/>
    <col min="517" max="518" width="13.5703125" style="5" customWidth="1"/>
    <col min="519" max="519" width="10.28515625" style="5" customWidth="1"/>
    <col min="520" max="520" width="9.85546875" style="5" customWidth="1"/>
    <col min="521" max="521" width="9.42578125" style="5" customWidth="1"/>
    <col min="522" max="522" width="13.5703125" style="5" customWidth="1"/>
    <col min="523" max="524" width="9.42578125" style="5" customWidth="1"/>
    <col min="525" max="526" width="12" style="5" customWidth="1"/>
    <col min="527" max="768" width="9.140625" style="5"/>
    <col min="769" max="770" width="22.7109375" style="5" customWidth="1"/>
    <col min="771" max="771" width="11.42578125" style="5" customWidth="1"/>
    <col min="772" max="772" width="11.140625" style="5" customWidth="1"/>
    <col min="773" max="774" width="13.5703125" style="5" customWidth="1"/>
    <col min="775" max="775" width="10.28515625" style="5" customWidth="1"/>
    <col min="776" max="776" width="9.85546875" style="5" customWidth="1"/>
    <col min="777" max="777" width="9.42578125" style="5" customWidth="1"/>
    <col min="778" max="778" width="13.5703125" style="5" customWidth="1"/>
    <col min="779" max="780" width="9.42578125" style="5" customWidth="1"/>
    <col min="781" max="782" width="12" style="5" customWidth="1"/>
    <col min="783" max="1024" width="9.140625" style="5"/>
    <col min="1025" max="1026" width="22.7109375" style="5" customWidth="1"/>
    <col min="1027" max="1027" width="11.42578125" style="5" customWidth="1"/>
    <col min="1028" max="1028" width="11.140625" style="5" customWidth="1"/>
    <col min="1029" max="1030" width="13.5703125" style="5" customWidth="1"/>
    <col min="1031" max="1031" width="10.28515625" style="5" customWidth="1"/>
    <col min="1032" max="1032" width="9.85546875" style="5" customWidth="1"/>
    <col min="1033" max="1033" width="9.42578125" style="5" customWidth="1"/>
    <col min="1034" max="1034" width="13.5703125" style="5" customWidth="1"/>
    <col min="1035" max="1036" width="9.42578125" style="5" customWidth="1"/>
    <col min="1037" max="1038" width="12" style="5" customWidth="1"/>
    <col min="1039" max="1280" width="9.140625" style="5"/>
    <col min="1281" max="1282" width="22.7109375" style="5" customWidth="1"/>
    <col min="1283" max="1283" width="11.42578125" style="5" customWidth="1"/>
    <col min="1284" max="1284" width="11.140625" style="5" customWidth="1"/>
    <col min="1285" max="1286" width="13.5703125" style="5" customWidth="1"/>
    <col min="1287" max="1287" width="10.28515625" style="5" customWidth="1"/>
    <col min="1288" max="1288" width="9.85546875" style="5" customWidth="1"/>
    <col min="1289" max="1289" width="9.42578125" style="5" customWidth="1"/>
    <col min="1290" max="1290" width="13.5703125" style="5" customWidth="1"/>
    <col min="1291" max="1292" width="9.42578125" style="5" customWidth="1"/>
    <col min="1293" max="1294" width="12" style="5" customWidth="1"/>
    <col min="1295" max="1536" width="9.140625" style="5"/>
    <col min="1537" max="1538" width="22.7109375" style="5" customWidth="1"/>
    <col min="1539" max="1539" width="11.42578125" style="5" customWidth="1"/>
    <col min="1540" max="1540" width="11.140625" style="5" customWidth="1"/>
    <col min="1541" max="1542" width="13.5703125" style="5" customWidth="1"/>
    <col min="1543" max="1543" width="10.28515625" style="5" customWidth="1"/>
    <col min="1544" max="1544" width="9.85546875" style="5" customWidth="1"/>
    <col min="1545" max="1545" width="9.42578125" style="5" customWidth="1"/>
    <col min="1546" max="1546" width="13.5703125" style="5" customWidth="1"/>
    <col min="1547" max="1548" width="9.42578125" style="5" customWidth="1"/>
    <col min="1549" max="1550" width="12" style="5" customWidth="1"/>
    <col min="1551" max="1792" width="9.140625" style="5"/>
    <col min="1793" max="1794" width="22.7109375" style="5" customWidth="1"/>
    <col min="1795" max="1795" width="11.42578125" style="5" customWidth="1"/>
    <col min="1796" max="1796" width="11.140625" style="5" customWidth="1"/>
    <col min="1797" max="1798" width="13.5703125" style="5" customWidth="1"/>
    <col min="1799" max="1799" width="10.28515625" style="5" customWidth="1"/>
    <col min="1800" max="1800" width="9.85546875" style="5" customWidth="1"/>
    <col min="1801" max="1801" width="9.42578125" style="5" customWidth="1"/>
    <col min="1802" max="1802" width="13.5703125" style="5" customWidth="1"/>
    <col min="1803" max="1804" width="9.42578125" style="5" customWidth="1"/>
    <col min="1805" max="1806" width="12" style="5" customWidth="1"/>
    <col min="1807" max="2048" width="9.140625" style="5"/>
    <col min="2049" max="2050" width="22.7109375" style="5" customWidth="1"/>
    <col min="2051" max="2051" width="11.42578125" style="5" customWidth="1"/>
    <col min="2052" max="2052" width="11.140625" style="5" customWidth="1"/>
    <col min="2053" max="2054" width="13.5703125" style="5" customWidth="1"/>
    <col min="2055" max="2055" width="10.28515625" style="5" customWidth="1"/>
    <col min="2056" max="2056" width="9.85546875" style="5" customWidth="1"/>
    <col min="2057" max="2057" width="9.42578125" style="5" customWidth="1"/>
    <col min="2058" max="2058" width="13.5703125" style="5" customWidth="1"/>
    <col min="2059" max="2060" width="9.42578125" style="5" customWidth="1"/>
    <col min="2061" max="2062" width="12" style="5" customWidth="1"/>
    <col min="2063" max="2304" width="9.140625" style="5"/>
    <col min="2305" max="2306" width="22.7109375" style="5" customWidth="1"/>
    <col min="2307" max="2307" width="11.42578125" style="5" customWidth="1"/>
    <col min="2308" max="2308" width="11.140625" style="5" customWidth="1"/>
    <col min="2309" max="2310" width="13.5703125" style="5" customWidth="1"/>
    <col min="2311" max="2311" width="10.28515625" style="5" customWidth="1"/>
    <col min="2312" max="2312" width="9.85546875" style="5" customWidth="1"/>
    <col min="2313" max="2313" width="9.42578125" style="5" customWidth="1"/>
    <col min="2314" max="2314" width="13.5703125" style="5" customWidth="1"/>
    <col min="2315" max="2316" width="9.42578125" style="5" customWidth="1"/>
    <col min="2317" max="2318" width="12" style="5" customWidth="1"/>
    <col min="2319" max="2560" width="9.140625" style="5"/>
    <col min="2561" max="2562" width="22.7109375" style="5" customWidth="1"/>
    <col min="2563" max="2563" width="11.42578125" style="5" customWidth="1"/>
    <col min="2564" max="2564" width="11.140625" style="5" customWidth="1"/>
    <col min="2565" max="2566" width="13.5703125" style="5" customWidth="1"/>
    <col min="2567" max="2567" width="10.28515625" style="5" customWidth="1"/>
    <col min="2568" max="2568" width="9.85546875" style="5" customWidth="1"/>
    <col min="2569" max="2569" width="9.42578125" style="5" customWidth="1"/>
    <col min="2570" max="2570" width="13.5703125" style="5" customWidth="1"/>
    <col min="2571" max="2572" width="9.42578125" style="5" customWidth="1"/>
    <col min="2573" max="2574" width="12" style="5" customWidth="1"/>
    <col min="2575" max="2816" width="9.140625" style="5"/>
    <col min="2817" max="2818" width="22.7109375" style="5" customWidth="1"/>
    <col min="2819" max="2819" width="11.42578125" style="5" customWidth="1"/>
    <col min="2820" max="2820" width="11.140625" style="5" customWidth="1"/>
    <col min="2821" max="2822" width="13.5703125" style="5" customWidth="1"/>
    <col min="2823" max="2823" width="10.28515625" style="5" customWidth="1"/>
    <col min="2824" max="2824" width="9.85546875" style="5" customWidth="1"/>
    <col min="2825" max="2825" width="9.42578125" style="5" customWidth="1"/>
    <col min="2826" max="2826" width="13.5703125" style="5" customWidth="1"/>
    <col min="2827" max="2828" width="9.42578125" style="5" customWidth="1"/>
    <col min="2829" max="2830" width="12" style="5" customWidth="1"/>
    <col min="2831" max="3072" width="9.140625" style="5"/>
    <col min="3073" max="3074" width="22.7109375" style="5" customWidth="1"/>
    <col min="3075" max="3075" width="11.42578125" style="5" customWidth="1"/>
    <col min="3076" max="3076" width="11.140625" style="5" customWidth="1"/>
    <col min="3077" max="3078" width="13.5703125" style="5" customWidth="1"/>
    <col min="3079" max="3079" width="10.28515625" style="5" customWidth="1"/>
    <col min="3080" max="3080" width="9.85546875" style="5" customWidth="1"/>
    <col min="3081" max="3081" width="9.42578125" style="5" customWidth="1"/>
    <col min="3082" max="3082" width="13.5703125" style="5" customWidth="1"/>
    <col min="3083" max="3084" width="9.42578125" style="5" customWidth="1"/>
    <col min="3085" max="3086" width="12" style="5" customWidth="1"/>
    <col min="3087" max="3328" width="9.140625" style="5"/>
    <col min="3329" max="3330" width="22.7109375" style="5" customWidth="1"/>
    <col min="3331" max="3331" width="11.42578125" style="5" customWidth="1"/>
    <col min="3332" max="3332" width="11.140625" style="5" customWidth="1"/>
    <col min="3333" max="3334" width="13.5703125" style="5" customWidth="1"/>
    <col min="3335" max="3335" width="10.28515625" style="5" customWidth="1"/>
    <col min="3336" max="3336" width="9.85546875" style="5" customWidth="1"/>
    <col min="3337" max="3337" width="9.42578125" style="5" customWidth="1"/>
    <col min="3338" max="3338" width="13.5703125" style="5" customWidth="1"/>
    <col min="3339" max="3340" width="9.42578125" style="5" customWidth="1"/>
    <col min="3341" max="3342" width="12" style="5" customWidth="1"/>
    <col min="3343" max="3584" width="9.140625" style="5"/>
    <col min="3585" max="3586" width="22.7109375" style="5" customWidth="1"/>
    <col min="3587" max="3587" width="11.42578125" style="5" customWidth="1"/>
    <col min="3588" max="3588" width="11.140625" style="5" customWidth="1"/>
    <col min="3589" max="3590" width="13.5703125" style="5" customWidth="1"/>
    <col min="3591" max="3591" width="10.28515625" style="5" customWidth="1"/>
    <col min="3592" max="3592" width="9.85546875" style="5" customWidth="1"/>
    <col min="3593" max="3593" width="9.42578125" style="5" customWidth="1"/>
    <col min="3594" max="3594" width="13.5703125" style="5" customWidth="1"/>
    <col min="3595" max="3596" width="9.42578125" style="5" customWidth="1"/>
    <col min="3597" max="3598" width="12" style="5" customWidth="1"/>
    <col min="3599" max="3840" width="9.140625" style="5"/>
    <col min="3841" max="3842" width="22.7109375" style="5" customWidth="1"/>
    <col min="3843" max="3843" width="11.42578125" style="5" customWidth="1"/>
    <col min="3844" max="3844" width="11.140625" style="5" customWidth="1"/>
    <col min="3845" max="3846" width="13.5703125" style="5" customWidth="1"/>
    <col min="3847" max="3847" width="10.28515625" style="5" customWidth="1"/>
    <col min="3848" max="3848" width="9.85546875" style="5" customWidth="1"/>
    <col min="3849" max="3849" width="9.42578125" style="5" customWidth="1"/>
    <col min="3850" max="3850" width="13.5703125" style="5" customWidth="1"/>
    <col min="3851" max="3852" width="9.42578125" style="5" customWidth="1"/>
    <col min="3853" max="3854" width="12" style="5" customWidth="1"/>
    <col min="3855" max="4096" width="9.140625" style="5"/>
    <col min="4097" max="4098" width="22.7109375" style="5" customWidth="1"/>
    <col min="4099" max="4099" width="11.42578125" style="5" customWidth="1"/>
    <col min="4100" max="4100" width="11.140625" style="5" customWidth="1"/>
    <col min="4101" max="4102" width="13.5703125" style="5" customWidth="1"/>
    <col min="4103" max="4103" width="10.28515625" style="5" customWidth="1"/>
    <col min="4104" max="4104" width="9.85546875" style="5" customWidth="1"/>
    <col min="4105" max="4105" width="9.42578125" style="5" customWidth="1"/>
    <col min="4106" max="4106" width="13.5703125" style="5" customWidth="1"/>
    <col min="4107" max="4108" width="9.42578125" style="5" customWidth="1"/>
    <col min="4109" max="4110" width="12" style="5" customWidth="1"/>
    <col min="4111" max="4352" width="9.140625" style="5"/>
    <col min="4353" max="4354" width="22.7109375" style="5" customWidth="1"/>
    <col min="4355" max="4355" width="11.42578125" style="5" customWidth="1"/>
    <col min="4356" max="4356" width="11.140625" style="5" customWidth="1"/>
    <col min="4357" max="4358" width="13.5703125" style="5" customWidth="1"/>
    <col min="4359" max="4359" width="10.28515625" style="5" customWidth="1"/>
    <col min="4360" max="4360" width="9.85546875" style="5" customWidth="1"/>
    <col min="4361" max="4361" width="9.42578125" style="5" customWidth="1"/>
    <col min="4362" max="4362" width="13.5703125" style="5" customWidth="1"/>
    <col min="4363" max="4364" width="9.42578125" style="5" customWidth="1"/>
    <col min="4365" max="4366" width="12" style="5" customWidth="1"/>
    <col min="4367" max="4608" width="9.140625" style="5"/>
    <col min="4609" max="4610" width="22.7109375" style="5" customWidth="1"/>
    <col min="4611" max="4611" width="11.42578125" style="5" customWidth="1"/>
    <col min="4612" max="4612" width="11.140625" style="5" customWidth="1"/>
    <col min="4613" max="4614" width="13.5703125" style="5" customWidth="1"/>
    <col min="4615" max="4615" width="10.28515625" style="5" customWidth="1"/>
    <col min="4616" max="4616" width="9.85546875" style="5" customWidth="1"/>
    <col min="4617" max="4617" width="9.42578125" style="5" customWidth="1"/>
    <col min="4618" max="4618" width="13.5703125" style="5" customWidth="1"/>
    <col min="4619" max="4620" width="9.42578125" style="5" customWidth="1"/>
    <col min="4621" max="4622" width="12" style="5" customWidth="1"/>
    <col min="4623" max="4864" width="9.140625" style="5"/>
    <col min="4865" max="4866" width="22.7109375" style="5" customWidth="1"/>
    <col min="4867" max="4867" width="11.42578125" style="5" customWidth="1"/>
    <col min="4868" max="4868" width="11.140625" style="5" customWidth="1"/>
    <col min="4869" max="4870" width="13.5703125" style="5" customWidth="1"/>
    <col min="4871" max="4871" width="10.28515625" style="5" customWidth="1"/>
    <col min="4872" max="4872" width="9.85546875" style="5" customWidth="1"/>
    <col min="4873" max="4873" width="9.42578125" style="5" customWidth="1"/>
    <col min="4874" max="4874" width="13.5703125" style="5" customWidth="1"/>
    <col min="4875" max="4876" width="9.42578125" style="5" customWidth="1"/>
    <col min="4877" max="4878" width="12" style="5" customWidth="1"/>
    <col min="4879" max="5120" width="9.140625" style="5"/>
    <col min="5121" max="5122" width="22.7109375" style="5" customWidth="1"/>
    <col min="5123" max="5123" width="11.42578125" style="5" customWidth="1"/>
    <col min="5124" max="5124" width="11.140625" style="5" customWidth="1"/>
    <col min="5125" max="5126" width="13.5703125" style="5" customWidth="1"/>
    <col min="5127" max="5127" width="10.28515625" style="5" customWidth="1"/>
    <col min="5128" max="5128" width="9.85546875" style="5" customWidth="1"/>
    <col min="5129" max="5129" width="9.42578125" style="5" customWidth="1"/>
    <col min="5130" max="5130" width="13.5703125" style="5" customWidth="1"/>
    <col min="5131" max="5132" width="9.42578125" style="5" customWidth="1"/>
    <col min="5133" max="5134" width="12" style="5" customWidth="1"/>
    <col min="5135" max="5376" width="9.140625" style="5"/>
    <col min="5377" max="5378" width="22.7109375" style="5" customWidth="1"/>
    <col min="5379" max="5379" width="11.42578125" style="5" customWidth="1"/>
    <col min="5380" max="5380" width="11.140625" style="5" customWidth="1"/>
    <col min="5381" max="5382" width="13.5703125" style="5" customWidth="1"/>
    <col min="5383" max="5383" width="10.28515625" style="5" customWidth="1"/>
    <col min="5384" max="5384" width="9.85546875" style="5" customWidth="1"/>
    <col min="5385" max="5385" width="9.42578125" style="5" customWidth="1"/>
    <col min="5386" max="5386" width="13.5703125" style="5" customWidth="1"/>
    <col min="5387" max="5388" width="9.42578125" style="5" customWidth="1"/>
    <col min="5389" max="5390" width="12" style="5" customWidth="1"/>
    <col min="5391" max="5632" width="9.140625" style="5"/>
    <col min="5633" max="5634" width="22.7109375" style="5" customWidth="1"/>
    <col min="5635" max="5635" width="11.42578125" style="5" customWidth="1"/>
    <col min="5636" max="5636" width="11.140625" style="5" customWidth="1"/>
    <col min="5637" max="5638" width="13.5703125" style="5" customWidth="1"/>
    <col min="5639" max="5639" width="10.28515625" style="5" customWidth="1"/>
    <col min="5640" max="5640" width="9.85546875" style="5" customWidth="1"/>
    <col min="5641" max="5641" width="9.42578125" style="5" customWidth="1"/>
    <col min="5642" max="5642" width="13.5703125" style="5" customWidth="1"/>
    <col min="5643" max="5644" width="9.42578125" style="5" customWidth="1"/>
    <col min="5645" max="5646" width="12" style="5" customWidth="1"/>
    <col min="5647" max="5888" width="9.140625" style="5"/>
    <col min="5889" max="5890" width="22.7109375" style="5" customWidth="1"/>
    <col min="5891" max="5891" width="11.42578125" style="5" customWidth="1"/>
    <col min="5892" max="5892" width="11.140625" style="5" customWidth="1"/>
    <col min="5893" max="5894" width="13.5703125" style="5" customWidth="1"/>
    <col min="5895" max="5895" width="10.28515625" style="5" customWidth="1"/>
    <col min="5896" max="5896" width="9.85546875" style="5" customWidth="1"/>
    <col min="5897" max="5897" width="9.42578125" style="5" customWidth="1"/>
    <col min="5898" max="5898" width="13.5703125" style="5" customWidth="1"/>
    <col min="5899" max="5900" width="9.42578125" style="5" customWidth="1"/>
    <col min="5901" max="5902" width="12" style="5" customWidth="1"/>
    <col min="5903" max="6144" width="9.140625" style="5"/>
    <col min="6145" max="6146" width="22.7109375" style="5" customWidth="1"/>
    <col min="6147" max="6147" width="11.42578125" style="5" customWidth="1"/>
    <col min="6148" max="6148" width="11.140625" style="5" customWidth="1"/>
    <col min="6149" max="6150" width="13.5703125" style="5" customWidth="1"/>
    <col min="6151" max="6151" width="10.28515625" style="5" customWidth="1"/>
    <col min="6152" max="6152" width="9.85546875" style="5" customWidth="1"/>
    <col min="6153" max="6153" width="9.42578125" style="5" customWidth="1"/>
    <col min="6154" max="6154" width="13.5703125" style="5" customWidth="1"/>
    <col min="6155" max="6156" width="9.42578125" style="5" customWidth="1"/>
    <col min="6157" max="6158" width="12" style="5" customWidth="1"/>
    <col min="6159" max="6400" width="9.140625" style="5"/>
    <col min="6401" max="6402" width="22.7109375" style="5" customWidth="1"/>
    <col min="6403" max="6403" width="11.42578125" style="5" customWidth="1"/>
    <col min="6404" max="6404" width="11.140625" style="5" customWidth="1"/>
    <col min="6405" max="6406" width="13.5703125" style="5" customWidth="1"/>
    <col min="6407" max="6407" width="10.28515625" style="5" customWidth="1"/>
    <col min="6408" max="6408" width="9.85546875" style="5" customWidth="1"/>
    <col min="6409" max="6409" width="9.42578125" style="5" customWidth="1"/>
    <col min="6410" max="6410" width="13.5703125" style="5" customWidth="1"/>
    <col min="6411" max="6412" width="9.42578125" style="5" customWidth="1"/>
    <col min="6413" max="6414" width="12" style="5" customWidth="1"/>
    <col min="6415" max="6656" width="9.140625" style="5"/>
    <col min="6657" max="6658" width="22.7109375" style="5" customWidth="1"/>
    <col min="6659" max="6659" width="11.42578125" style="5" customWidth="1"/>
    <col min="6660" max="6660" width="11.140625" style="5" customWidth="1"/>
    <col min="6661" max="6662" width="13.5703125" style="5" customWidth="1"/>
    <col min="6663" max="6663" width="10.28515625" style="5" customWidth="1"/>
    <col min="6664" max="6664" width="9.85546875" style="5" customWidth="1"/>
    <col min="6665" max="6665" width="9.42578125" style="5" customWidth="1"/>
    <col min="6666" max="6666" width="13.5703125" style="5" customWidth="1"/>
    <col min="6667" max="6668" width="9.42578125" style="5" customWidth="1"/>
    <col min="6669" max="6670" width="12" style="5" customWidth="1"/>
    <col min="6671" max="6912" width="9.140625" style="5"/>
    <col min="6913" max="6914" width="22.7109375" style="5" customWidth="1"/>
    <col min="6915" max="6915" width="11.42578125" style="5" customWidth="1"/>
    <col min="6916" max="6916" width="11.140625" style="5" customWidth="1"/>
    <col min="6917" max="6918" width="13.5703125" style="5" customWidth="1"/>
    <col min="6919" max="6919" width="10.28515625" style="5" customWidth="1"/>
    <col min="6920" max="6920" width="9.85546875" style="5" customWidth="1"/>
    <col min="6921" max="6921" width="9.42578125" style="5" customWidth="1"/>
    <col min="6922" max="6922" width="13.5703125" style="5" customWidth="1"/>
    <col min="6923" max="6924" width="9.42578125" style="5" customWidth="1"/>
    <col min="6925" max="6926" width="12" style="5" customWidth="1"/>
    <col min="6927" max="7168" width="9.140625" style="5"/>
    <col min="7169" max="7170" width="22.7109375" style="5" customWidth="1"/>
    <col min="7171" max="7171" width="11.42578125" style="5" customWidth="1"/>
    <col min="7172" max="7172" width="11.140625" style="5" customWidth="1"/>
    <col min="7173" max="7174" width="13.5703125" style="5" customWidth="1"/>
    <col min="7175" max="7175" width="10.28515625" style="5" customWidth="1"/>
    <col min="7176" max="7176" width="9.85546875" style="5" customWidth="1"/>
    <col min="7177" max="7177" width="9.42578125" style="5" customWidth="1"/>
    <col min="7178" max="7178" width="13.5703125" style="5" customWidth="1"/>
    <col min="7179" max="7180" width="9.42578125" style="5" customWidth="1"/>
    <col min="7181" max="7182" width="12" style="5" customWidth="1"/>
    <col min="7183" max="7424" width="9.140625" style="5"/>
    <col min="7425" max="7426" width="22.7109375" style="5" customWidth="1"/>
    <col min="7427" max="7427" width="11.42578125" style="5" customWidth="1"/>
    <col min="7428" max="7428" width="11.140625" style="5" customWidth="1"/>
    <col min="7429" max="7430" width="13.5703125" style="5" customWidth="1"/>
    <col min="7431" max="7431" width="10.28515625" style="5" customWidth="1"/>
    <col min="7432" max="7432" width="9.85546875" style="5" customWidth="1"/>
    <col min="7433" max="7433" width="9.42578125" style="5" customWidth="1"/>
    <col min="7434" max="7434" width="13.5703125" style="5" customWidth="1"/>
    <col min="7435" max="7436" width="9.42578125" style="5" customWidth="1"/>
    <col min="7437" max="7438" width="12" style="5" customWidth="1"/>
    <col min="7439" max="7680" width="9.140625" style="5"/>
    <col min="7681" max="7682" width="22.7109375" style="5" customWidth="1"/>
    <col min="7683" max="7683" width="11.42578125" style="5" customWidth="1"/>
    <col min="7684" max="7684" width="11.140625" style="5" customWidth="1"/>
    <col min="7685" max="7686" width="13.5703125" style="5" customWidth="1"/>
    <col min="7687" max="7687" width="10.28515625" style="5" customWidth="1"/>
    <col min="7688" max="7688" width="9.85546875" style="5" customWidth="1"/>
    <col min="7689" max="7689" width="9.42578125" style="5" customWidth="1"/>
    <col min="7690" max="7690" width="13.5703125" style="5" customWidth="1"/>
    <col min="7691" max="7692" width="9.42578125" style="5" customWidth="1"/>
    <col min="7693" max="7694" width="12" style="5" customWidth="1"/>
    <col min="7695" max="7936" width="9.140625" style="5"/>
    <col min="7937" max="7938" width="22.7109375" style="5" customWidth="1"/>
    <col min="7939" max="7939" width="11.42578125" style="5" customWidth="1"/>
    <col min="7940" max="7940" width="11.140625" style="5" customWidth="1"/>
    <col min="7941" max="7942" width="13.5703125" style="5" customWidth="1"/>
    <col min="7943" max="7943" width="10.28515625" style="5" customWidth="1"/>
    <col min="7944" max="7944" width="9.85546875" style="5" customWidth="1"/>
    <col min="7945" max="7945" width="9.42578125" style="5" customWidth="1"/>
    <col min="7946" max="7946" width="13.5703125" style="5" customWidth="1"/>
    <col min="7947" max="7948" width="9.42578125" style="5" customWidth="1"/>
    <col min="7949" max="7950" width="12" style="5" customWidth="1"/>
    <col min="7951" max="8192" width="9.140625" style="5"/>
    <col min="8193" max="8194" width="22.7109375" style="5" customWidth="1"/>
    <col min="8195" max="8195" width="11.42578125" style="5" customWidth="1"/>
    <col min="8196" max="8196" width="11.140625" style="5" customWidth="1"/>
    <col min="8197" max="8198" width="13.5703125" style="5" customWidth="1"/>
    <col min="8199" max="8199" width="10.28515625" style="5" customWidth="1"/>
    <col min="8200" max="8200" width="9.85546875" style="5" customWidth="1"/>
    <col min="8201" max="8201" width="9.42578125" style="5" customWidth="1"/>
    <col min="8202" max="8202" width="13.5703125" style="5" customWidth="1"/>
    <col min="8203" max="8204" width="9.42578125" style="5" customWidth="1"/>
    <col min="8205" max="8206" width="12" style="5" customWidth="1"/>
    <col min="8207" max="8448" width="9.140625" style="5"/>
    <col min="8449" max="8450" width="22.7109375" style="5" customWidth="1"/>
    <col min="8451" max="8451" width="11.42578125" style="5" customWidth="1"/>
    <col min="8452" max="8452" width="11.140625" style="5" customWidth="1"/>
    <col min="8453" max="8454" width="13.5703125" style="5" customWidth="1"/>
    <col min="8455" max="8455" width="10.28515625" style="5" customWidth="1"/>
    <col min="8456" max="8456" width="9.85546875" style="5" customWidth="1"/>
    <col min="8457" max="8457" width="9.42578125" style="5" customWidth="1"/>
    <col min="8458" max="8458" width="13.5703125" style="5" customWidth="1"/>
    <col min="8459" max="8460" width="9.42578125" style="5" customWidth="1"/>
    <col min="8461" max="8462" width="12" style="5" customWidth="1"/>
    <col min="8463" max="8704" width="9.140625" style="5"/>
    <col min="8705" max="8706" width="22.7109375" style="5" customWidth="1"/>
    <col min="8707" max="8707" width="11.42578125" style="5" customWidth="1"/>
    <col min="8708" max="8708" width="11.140625" style="5" customWidth="1"/>
    <col min="8709" max="8710" width="13.5703125" style="5" customWidth="1"/>
    <col min="8711" max="8711" width="10.28515625" style="5" customWidth="1"/>
    <col min="8712" max="8712" width="9.85546875" style="5" customWidth="1"/>
    <col min="8713" max="8713" width="9.42578125" style="5" customWidth="1"/>
    <col min="8714" max="8714" width="13.5703125" style="5" customWidth="1"/>
    <col min="8715" max="8716" width="9.42578125" style="5" customWidth="1"/>
    <col min="8717" max="8718" width="12" style="5" customWidth="1"/>
    <col min="8719" max="8960" width="9.140625" style="5"/>
    <col min="8961" max="8962" width="22.7109375" style="5" customWidth="1"/>
    <col min="8963" max="8963" width="11.42578125" style="5" customWidth="1"/>
    <col min="8964" max="8964" width="11.140625" style="5" customWidth="1"/>
    <col min="8965" max="8966" width="13.5703125" style="5" customWidth="1"/>
    <col min="8967" max="8967" width="10.28515625" style="5" customWidth="1"/>
    <col min="8968" max="8968" width="9.85546875" style="5" customWidth="1"/>
    <col min="8969" max="8969" width="9.42578125" style="5" customWidth="1"/>
    <col min="8970" max="8970" width="13.5703125" style="5" customWidth="1"/>
    <col min="8971" max="8972" width="9.42578125" style="5" customWidth="1"/>
    <col min="8973" max="8974" width="12" style="5" customWidth="1"/>
    <col min="8975" max="9216" width="9.140625" style="5"/>
    <col min="9217" max="9218" width="22.7109375" style="5" customWidth="1"/>
    <col min="9219" max="9219" width="11.42578125" style="5" customWidth="1"/>
    <col min="9220" max="9220" width="11.140625" style="5" customWidth="1"/>
    <col min="9221" max="9222" width="13.5703125" style="5" customWidth="1"/>
    <col min="9223" max="9223" width="10.28515625" style="5" customWidth="1"/>
    <col min="9224" max="9224" width="9.85546875" style="5" customWidth="1"/>
    <col min="9225" max="9225" width="9.42578125" style="5" customWidth="1"/>
    <col min="9226" max="9226" width="13.5703125" style="5" customWidth="1"/>
    <col min="9227" max="9228" width="9.42578125" style="5" customWidth="1"/>
    <col min="9229" max="9230" width="12" style="5" customWidth="1"/>
    <col min="9231" max="9472" width="9.140625" style="5"/>
    <col min="9473" max="9474" width="22.7109375" style="5" customWidth="1"/>
    <col min="9475" max="9475" width="11.42578125" style="5" customWidth="1"/>
    <col min="9476" max="9476" width="11.140625" style="5" customWidth="1"/>
    <col min="9477" max="9478" width="13.5703125" style="5" customWidth="1"/>
    <col min="9479" max="9479" width="10.28515625" style="5" customWidth="1"/>
    <col min="9480" max="9480" width="9.85546875" style="5" customWidth="1"/>
    <col min="9481" max="9481" width="9.42578125" style="5" customWidth="1"/>
    <col min="9482" max="9482" width="13.5703125" style="5" customWidth="1"/>
    <col min="9483" max="9484" width="9.42578125" style="5" customWidth="1"/>
    <col min="9485" max="9486" width="12" style="5" customWidth="1"/>
    <col min="9487" max="9728" width="9.140625" style="5"/>
    <col min="9729" max="9730" width="22.7109375" style="5" customWidth="1"/>
    <col min="9731" max="9731" width="11.42578125" style="5" customWidth="1"/>
    <col min="9732" max="9732" width="11.140625" style="5" customWidth="1"/>
    <col min="9733" max="9734" width="13.5703125" style="5" customWidth="1"/>
    <col min="9735" max="9735" width="10.28515625" style="5" customWidth="1"/>
    <col min="9736" max="9736" width="9.85546875" style="5" customWidth="1"/>
    <col min="9737" max="9737" width="9.42578125" style="5" customWidth="1"/>
    <col min="9738" max="9738" width="13.5703125" style="5" customWidth="1"/>
    <col min="9739" max="9740" width="9.42578125" style="5" customWidth="1"/>
    <col min="9741" max="9742" width="12" style="5" customWidth="1"/>
    <col min="9743" max="9984" width="9.140625" style="5"/>
    <col min="9985" max="9986" width="22.7109375" style="5" customWidth="1"/>
    <col min="9987" max="9987" width="11.42578125" style="5" customWidth="1"/>
    <col min="9988" max="9988" width="11.140625" style="5" customWidth="1"/>
    <col min="9989" max="9990" width="13.5703125" style="5" customWidth="1"/>
    <col min="9991" max="9991" width="10.28515625" style="5" customWidth="1"/>
    <col min="9992" max="9992" width="9.85546875" style="5" customWidth="1"/>
    <col min="9993" max="9993" width="9.42578125" style="5" customWidth="1"/>
    <col min="9994" max="9994" width="13.5703125" style="5" customWidth="1"/>
    <col min="9995" max="9996" width="9.42578125" style="5" customWidth="1"/>
    <col min="9997" max="9998" width="12" style="5" customWidth="1"/>
    <col min="9999" max="10240" width="9.140625" style="5"/>
    <col min="10241" max="10242" width="22.7109375" style="5" customWidth="1"/>
    <col min="10243" max="10243" width="11.42578125" style="5" customWidth="1"/>
    <col min="10244" max="10244" width="11.140625" style="5" customWidth="1"/>
    <col min="10245" max="10246" width="13.5703125" style="5" customWidth="1"/>
    <col min="10247" max="10247" width="10.28515625" style="5" customWidth="1"/>
    <col min="10248" max="10248" width="9.85546875" style="5" customWidth="1"/>
    <col min="10249" max="10249" width="9.42578125" style="5" customWidth="1"/>
    <col min="10250" max="10250" width="13.5703125" style="5" customWidth="1"/>
    <col min="10251" max="10252" width="9.42578125" style="5" customWidth="1"/>
    <col min="10253" max="10254" width="12" style="5" customWidth="1"/>
    <col min="10255" max="10496" width="9.140625" style="5"/>
    <col min="10497" max="10498" width="22.7109375" style="5" customWidth="1"/>
    <col min="10499" max="10499" width="11.42578125" style="5" customWidth="1"/>
    <col min="10500" max="10500" width="11.140625" style="5" customWidth="1"/>
    <col min="10501" max="10502" width="13.5703125" style="5" customWidth="1"/>
    <col min="10503" max="10503" width="10.28515625" style="5" customWidth="1"/>
    <col min="10504" max="10504" width="9.85546875" style="5" customWidth="1"/>
    <col min="10505" max="10505" width="9.42578125" style="5" customWidth="1"/>
    <col min="10506" max="10506" width="13.5703125" style="5" customWidth="1"/>
    <col min="10507" max="10508" width="9.42578125" style="5" customWidth="1"/>
    <col min="10509" max="10510" width="12" style="5" customWidth="1"/>
    <col min="10511" max="10752" width="9.140625" style="5"/>
    <col min="10753" max="10754" width="22.7109375" style="5" customWidth="1"/>
    <col min="10755" max="10755" width="11.42578125" style="5" customWidth="1"/>
    <col min="10756" max="10756" width="11.140625" style="5" customWidth="1"/>
    <col min="10757" max="10758" width="13.5703125" style="5" customWidth="1"/>
    <col min="10759" max="10759" width="10.28515625" style="5" customWidth="1"/>
    <col min="10760" max="10760" width="9.85546875" style="5" customWidth="1"/>
    <col min="10761" max="10761" width="9.42578125" style="5" customWidth="1"/>
    <col min="10762" max="10762" width="13.5703125" style="5" customWidth="1"/>
    <col min="10763" max="10764" width="9.42578125" style="5" customWidth="1"/>
    <col min="10765" max="10766" width="12" style="5" customWidth="1"/>
    <col min="10767" max="11008" width="9.140625" style="5"/>
    <col min="11009" max="11010" width="22.7109375" style="5" customWidth="1"/>
    <col min="11011" max="11011" width="11.42578125" style="5" customWidth="1"/>
    <col min="11012" max="11012" width="11.140625" style="5" customWidth="1"/>
    <col min="11013" max="11014" width="13.5703125" style="5" customWidth="1"/>
    <col min="11015" max="11015" width="10.28515625" style="5" customWidth="1"/>
    <col min="11016" max="11016" width="9.85546875" style="5" customWidth="1"/>
    <col min="11017" max="11017" width="9.42578125" style="5" customWidth="1"/>
    <col min="11018" max="11018" width="13.5703125" style="5" customWidth="1"/>
    <col min="11019" max="11020" width="9.42578125" style="5" customWidth="1"/>
    <col min="11021" max="11022" width="12" style="5" customWidth="1"/>
    <col min="11023" max="11264" width="9.140625" style="5"/>
    <col min="11265" max="11266" width="22.7109375" style="5" customWidth="1"/>
    <col min="11267" max="11267" width="11.42578125" style="5" customWidth="1"/>
    <col min="11268" max="11268" width="11.140625" style="5" customWidth="1"/>
    <col min="11269" max="11270" width="13.5703125" style="5" customWidth="1"/>
    <col min="11271" max="11271" width="10.28515625" style="5" customWidth="1"/>
    <col min="11272" max="11272" width="9.85546875" style="5" customWidth="1"/>
    <col min="11273" max="11273" width="9.42578125" style="5" customWidth="1"/>
    <col min="11274" max="11274" width="13.5703125" style="5" customWidth="1"/>
    <col min="11275" max="11276" width="9.42578125" style="5" customWidth="1"/>
    <col min="11277" max="11278" width="12" style="5" customWidth="1"/>
    <col min="11279" max="11520" width="9.140625" style="5"/>
    <col min="11521" max="11522" width="22.7109375" style="5" customWidth="1"/>
    <col min="11523" max="11523" width="11.42578125" style="5" customWidth="1"/>
    <col min="11524" max="11524" width="11.140625" style="5" customWidth="1"/>
    <col min="11525" max="11526" width="13.5703125" style="5" customWidth="1"/>
    <col min="11527" max="11527" width="10.28515625" style="5" customWidth="1"/>
    <col min="11528" max="11528" width="9.85546875" style="5" customWidth="1"/>
    <col min="11529" max="11529" width="9.42578125" style="5" customWidth="1"/>
    <col min="11530" max="11530" width="13.5703125" style="5" customWidth="1"/>
    <col min="11531" max="11532" width="9.42578125" style="5" customWidth="1"/>
    <col min="11533" max="11534" width="12" style="5" customWidth="1"/>
    <col min="11535" max="11776" width="9.140625" style="5"/>
    <col min="11777" max="11778" width="22.7109375" style="5" customWidth="1"/>
    <col min="11779" max="11779" width="11.42578125" style="5" customWidth="1"/>
    <col min="11780" max="11780" width="11.140625" style="5" customWidth="1"/>
    <col min="11781" max="11782" width="13.5703125" style="5" customWidth="1"/>
    <col min="11783" max="11783" width="10.28515625" style="5" customWidth="1"/>
    <col min="11784" max="11784" width="9.85546875" style="5" customWidth="1"/>
    <col min="11785" max="11785" width="9.42578125" style="5" customWidth="1"/>
    <col min="11786" max="11786" width="13.5703125" style="5" customWidth="1"/>
    <col min="11787" max="11788" width="9.42578125" style="5" customWidth="1"/>
    <col min="11789" max="11790" width="12" style="5" customWidth="1"/>
    <col min="11791" max="12032" width="9.140625" style="5"/>
    <col min="12033" max="12034" width="22.7109375" style="5" customWidth="1"/>
    <col min="12035" max="12035" width="11.42578125" style="5" customWidth="1"/>
    <col min="12036" max="12036" width="11.140625" style="5" customWidth="1"/>
    <col min="12037" max="12038" width="13.5703125" style="5" customWidth="1"/>
    <col min="12039" max="12039" width="10.28515625" style="5" customWidth="1"/>
    <col min="12040" max="12040" width="9.85546875" style="5" customWidth="1"/>
    <col min="12041" max="12041" width="9.42578125" style="5" customWidth="1"/>
    <col min="12042" max="12042" width="13.5703125" style="5" customWidth="1"/>
    <col min="12043" max="12044" width="9.42578125" style="5" customWidth="1"/>
    <col min="12045" max="12046" width="12" style="5" customWidth="1"/>
    <col min="12047" max="12288" width="9.140625" style="5"/>
    <col min="12289" max="12290" width="22.7109375" style="5" customWidth="1"/>
    <col min="12291" max="12291" width="11.42578125" style="5" customWidth="1"/>
    <col min="12292" max="12292" width="11.140625" style="5" customWidth="1"/>
    <col min="12293" max="12294" width="13.5703125" style="5" customWidth="1"/>
    <col min="12295" max="12295" width="10.28515625" style="5" customWidth="1"/>
    <col min="12296" max="12296" width="9.85546875" style="5" customWidth="1"/>
    <col min="12297" max="12297" width="9.42578125" style="5" customWidth="1"/>
    <col min="12298" max="12298" width="13.5703125" style="5" customWidth="1"/>
    <col min="12299" max="12300" width="9.42578125" style="5" customWidth="1"/>
    <col min="12301" max="12302" width="12" style="5" customWidth="1"/>
    <col min="12303" max="12544" width="9.140625" style="5"/>
    <col min="12545" max="12546" width="22.7109375" style="5" customWidth="1"/>
    <col min="12547" max="12547" width="11.42578125" style="5" customWidth="1"/>
    <col min="12548" max="12548" width="11.140625" style="5" customWidth="1"/>
    <col min="12549" max="12550" width="13.5703125" style="5" customWidth="1"/>
    <col min="12551" max="12551" width="10.28515625" style="5" customWidth="1"/>
    <col min="12552" max="12552" width="9.85546875" style="5" customWidth="1"/>
    <col min="12553" max="12553" width="9.42578125" style="5" customWidth="1"/>
    <col min="12554" max="12554" width="13.5703125" style="5" customWidth="1"/>
    <col min="12555" max="12556" width="9.42578125" style="5" customWidth="1"/>
    <col min="12557" max="12558" width="12" style="5" customWidth="1"/>
    <col min="12559" max="12800" width="9.140625" style="5"/>
    <col min="12801" max="12802" width="22.7109375" style="5" customWidth="1"/>
    <col min="12803" max="12803" width="11.42578125" style="5" customWidth="1"/>
    <col min="12804" max="12804" width="11.140625" style="5" customWidth="1"/>
    <col min="12805" max="12806" width="13.5703125" style="5" customWidth="1"/>
    <col min="12807" max="12807" width="10.28515625" style="5" customWidth="1"/>
    <col min="12808" max="12808" width="9.85546875" style="5" customWidth="1"/>
    <col min="12809" max="12809" width="9.42578125" style="5" customWidth="1"/>
    <col min="12810" max="12810" width="13.5703125" style="5" customWidth="1"/>
    <col min="12811" max="12812" width="9.42578125" style="5" customWidth="1"/>
    <col min="12813" max="12814" width="12" style="5" customWidth="1"/>
    <col min="12815" max="13056" width="9.140625" style="5"/>
    <col min="13057" max="13058" width="22.7109375" style="5" customWidth="1"/>
    <col min="13059" max="13059" width="11.42578125" style="5" customWidth="1"/>
    <col min="13060" max="13060" width="11.140625" style="5" customWidth="1"/>
    <col min="13061" max="13062" width="13.5703125" style="5" customWidth="1"/>
    <col min="13063" max="13063" width="10.28515625" style="5" customWidth="1"/>
    <col min="13064" max="13064" width="9.85546875" style="5" customWidth="1"/>
    <col min="13065" max="13065" width="9.42578125" style="5" customWidth="1"/>
    <col min="13066" max="13066" width="13.5703125" style="5" customWidth="1"/>
    <col min="13067" max="13068" width="9.42578125" style="5" customWidth="1"/>
    <col min="13069" max="13070" width="12" style="5" customWidth="1"/>
    <col min="13071" max="13312" width="9.140625" style="5"/>
    <col min="13313" max="13314" width="22.7109375" style="5" customWidth="1"/>
    <col min="13315" max="13315" width="11.42578125" style="5" customWidth="1"/>
    <col min="13316" max="13316" width="11.140625" style="5" customWidth="1"/>
    <col min="13317" max="13318" width="13.5703125" style="5" customWidth="1"/>
    <col min="13319" max="13319" width="10.28515625" style="5" customWidth="1"/>
    <col min="13320" max="13320" width="9.85546875" style="5" customWidth="1"/>
    <col min="13321" max="13321" width="9.42578125" style="5" customWidth="1"/>
    <col min="13322" max="13322" width="13.5703125" style="5" customWidth="1"/>
    <col min="13323" max="13324" width="9.42578125" style="5" customWidth="1"/>
    <col min="13325" max="13326" width="12" style="5" customWidth="1"/>
    <col min="13327" max="13568" width="9.140625" style="5"/>
    <col min="13569" max="13570" width="22.7109375" style="5" customWidth="1"/>
    <col min="13571" max="13571" width="11.42578125" style="5" customWidth="1"/>
    <col min="13572" max="13572" width="11.140625" style="5" customWidth="1"/>
    <col min="13573" max="13574" width="13.5703125" style="5" customWidth="1"/>
    <col min="13575" max="13575" width="10.28515625" style="5" customWidth="1"/>
    <col min="13576" max="13576" width="9.85546875" style="5" customWidth="1"/>
    <col min="13577" max="13577" width="9.42578125" style="5" customWidth="1"/>
    <col min="13578" max="13578" width="13.5703125" style="5" customWidth="1"/>
    <col min="13579" max="13580" width="9.42578125" style="5" customWidth="1"/>
    <col min="13581" max="13582" width="12" style="5" customWidth="1"/>
    <col min="13583" max="13824" width="9.140625" style="5"/>
    <col min="13825" max="13826" width="22.7109375" style="5" customWidth="1"/>
    <col min="13827" max="13827" width="11.42578125" style="5" customWidth="1"/>
    <col min="13828" max="13828" width="11.140625" style="5" customWidth="1"/>
    <col min="13829" max="13830" width="13.5703125" style="5" customWidth="1"/>
    <col min="13831" max="13831" width="10.28515625" style="5" customWidth="1"/>
    <col min="13832" max="13832" width="9.85546875" style="5" customWidth="1"/>
    <col min="13833" max="13833" width="9.42578125" style="5" customWidth="1"/>
    <col min="13834" max="13834" width="13.5703125" style="5" customWidth="1"/>
    <col min="13835" max="13836" width="9.42578125" style="5" customWidth="1"/>
    <col min="13837" max="13838" width="12" style="5" customWidth="1"/>
    <col min="13839" max="14080" width="9.140625" style="5"/>
    <col min="14081" max="14082" width="22.7109375" style="5" customWidth="1"/>
    <col min="14083" max="14083" width="11.42578125" style="5" customWidth="1"/>
    <col min="14084" max="14084" width="11.140625" style="5" customWidth="1"/>
    <col min="14085" max="14086" width="13.5703125" style="5" customWidth="1"/>
    <col min="14087" max="14087" width="10.28515625" style="5" customWidth="1"/>
    <col min="14088" max="14088" width="9.85546875" style="5" customWidth="1"/>
    <col min="14089" max="14089" width="9.42578125" style="5" customWidth="1"/>
    <col min="14090" max="14090" width="13.5703125" style="5" customWidth="1"/>
    <col min="14091" max="14092" width="9.42578125" style="5" customWidth="1"/>
    <col min="14093" max="14094" width="12" style="5" customWidth="1"/>
    <col min="14095" max="14336" width="9.140625" style="5"/>
    <col min="14337" max="14338" width="22.7109375" style="5" customWidth="1"/>
    <col min="14339" max="14339" width="11.42578125" style="5" customWidth="1"/>
    <col min="14340" max="14340" width="11.140625" style="5" customWidth="1"/>
    <col min="14341" max="14342" width="13.5703125" style="5" customWidth="1"/>
    <col min="14343" max="14343" width="10.28515625" style="5" customWidth="1"/>
    <col min="14344" max="14344" width="9.85546875" style="5" customWidth="1"/>
    <col min="14345" max="14345" width="9.42578125" style="5" customWidth="1"/>
    <col min="14346" max="14346" width="13.5703125" style="5" customWidth="1"/>
    <col min="14347" max="14348" width="9.42578125" style="5" customWidth="1"/>
    <col min="14349" max="14350" width="12" style="5" customWidth="1"/>
    <col min="14351" max="14592" width="9.140625" style="5"/>
    <col min="14593" max="14594" width="22.7109375" style="5" customWidth="1"/>
    <col min="14595" max="14595" width="11.42578125" style="5" customWidth="1"/>
    <col min="14596" max="14596" width="11.140625" style="5" customWidth="1"/>
    <col min="14597" max="14598" width="13.5703125" style="5" customWidth="1"/>
    <col min="14599" max="14599" width="10.28515625" style="5" customWidth="1"/>
    <col min="14600" max="14600" width="9.85546875" style="5" customWidth="1"/>
    <col min="14601" max="14601" width="9.42578125" style="5" customWidth="1"/>
    <col min="14602" max="14602" width="13.5703125" style="5" customWidth="1"/>
    <col min="14603" max="14604" width="9.42578125" style="5" customWidth="1"/>
    <col min="14605" max="14606" width="12" style="5" customWidth="1"/>
    <col min="14607" max="14848" width="9.140625" style="5"/>
    <col min="14849" max="14850" width="22.7109375" style="5" customWidth="1"/>
    <col min="14851" max="14851" width="11.42578125" style="5" customWidth="1"/>
    <col min="14852" max="14852" width="11.140625" style="5" customWidth="1"/>
    <col min="14853" max="14854" width="13.5703125" style="5" customWidth="1"/>
    <col min="14855" max="14855" width="10.28515625" style="5" customWidth="1"/>
    <col min="14856" max="14856" width="9.85546875" style="5" customWidth="1"/>
    <col min="14857" max="14857" width="9.42578125" style="5" customWidth="1"/>
    <col min="14858" max="14858" width="13.5703125" style="5" customWidth="1"/>
    <col min="14859" max="14860" width="9.42578125" style="5" customWidth="1"/>
    <col min="14861" max="14862" width="12" style="5" customWidth="1"/>
    <col min="14863" max="15104" width="9.140625" style="5"/>
    <col min="15105" max="15106" width="22.7109375" style="5" customWidth="1"/>
    <col min="15107" max="15107" width="11.42578125" style="5" customWidth="1"/>
    <col min="15108" max="15108" width="11.140625" style="5" customWidth="1"/>
    <col min="15109" max="15110" width="13.5703125" style="5" customWidth="1"/>
    <col min="15111" max="15111" width="10.28515625" style="5" customWidth="1"/>
    <col min="15112" max="15112" width="9.85546875" style="5" customWidth="1"/>
    <col min="15113" max="15113" width="9.42578125" style="5" customWidth="1"/>
    <col min="15114" max="15114" width="13.5703125" style="5" customWidth="1"/>
    <col min="15115" max="15116" width="9.42578125" style="5" customWidth="1"/>
    <col min="15117" max="15118" width="12" style="5" customWidth="1"/>
    <col min="15119" max="15360" width="9.140625" style="5"/>
    <col min="15361" max="15362" width="22.7109375" style="5" customWidth="1"/>
    <col min="15363" max="15363" width="11.42578125" style="5" customWidth="1"/>
    <col min="15364" max="15364" width="11.140625" style="5" customWidth="1"/>
    <col min="15365" max="15366" width="13.5703125" style="5" customWidth="1"/>
    <col min="15367" max="15367" width="10.28515625" style="5" customWidth="1"/>
    <col min="15368" max="15368" width="9.85546875" style="5" customWidth="1"/>
    <col min="15369" max="15369" width="9.42578125" style="5" customWidth="1"/>
    <col min="15370" max="15370" width="13.5703125" style="5" customWidth="1"/>
    <col min="15371" max="15372" width="9.42578125" style="5" customWidth="1"/>
    <col min="15373" max="15374" width="12" style="5" customWidth="1"/>
    <col min="15375" max="15616" width="9.140625" style="5"/>
    <col min="15617" max="15618" width="22.7109375" style="5" customWidth="1"/>
    <col min="15619" max="15619" width="11.42578125" style="5" customWidth="1"/>
    <col min="15620" max="15620" width="11.140625" style="5" customWidth="1"/>
    <col min="15621" max="15622" width="13.5703125" style="5" customWidth="1"/>
    <col min="15623" max="15623" width="10.28515625" style="5" customWidth="1"/>
    <col min="15624" max="15624" width="9.85546875" style="5" customWidth="1"/>
    <col min="15625" max="15625" width="9.42578125" style="5" customWidth="1"/>
    <col min="15626" max="15626" width="13.5703125" style="5" customWidth="1"/>
    <col min="15627" max="15628" width="9.42578125" style="5" customWidth="1"/>
    <col min="15629" max="15630" width="12" style="5" customWidth="1"/>
    <col min="15631" max="15872" width="9.140625" style="5"/>
    <col min="15873" max="15874" width="22.7109375" style="5" customWidth="1"/>
    <col min="15875" max="15875" width="11.42578125" style="5" customWidth="1"/>
    <col min="15876" max="15876" width="11.140625" style="5" customWidth="1"/>
    <col min="15877" max="15878" width="13.5703125" style="5" customWidth="1"/>
    <col min="15879" max="15879" width="10.28515625" style="5" customWidth="1"/>
    <col min="15880" max="15880" width="9.85546875" style="5" customWidth="1"/>
    <col min="15881" max="15881" width="9.42578125" style="5" customWidth="1"/>
    <col min="15882" max="15882" width="13.5703125" style="5" customWidth="1"/>
    <col min="15883" max="15884" width="9.42578125" style="5" customWidth="1"/>
    <col min="15885" max="15886" width="12" style="5" customWidth="1"/>
    <col min="15887" max="16128" width="9.140625" style="5"/>
    <col min="16129" max="16130" width="22.7109375" style="5" customWidth="1"/>
    <col min="16131" max="16131" width="11.42578125" style="5" customWidth="1"/>
    <col min="16132" max="16132" width="11.140625" style="5" customWidth="1"/>
    <col min="16133" max="16134" width="13.5703125" style="5" customWidth="1"/>
    <col min="16135" max="16135" width="10.28515625" style="5" customWidth="1"/>
    <col min="16136" max="16136" width="9.85546875" style="5" customWidth="1"/>
    <col min="16137" max="16137" width="9.42578125" style="5" customWidth="1"/>
    <col min="16138" max="16138" width="13.5703125" style="5" customWidth="1"/>
    <col min="16139" max="16140" width="9.42578125" style="5" customWidth="1"/>
    <col min="16141" max="16142" width="12" style="5" customWidth="1"/>
    <col min="16143" max="16384" width="9.140625" style="5"/>
  </cols>
  <sheetData>
    <row r="2" spans="1:14" ht="16.5">
      <c r="A2" s="6" t="s">
        <v>43</v>
      </c>
    </row>
    <row r="4" spans="1:14" ht="15.95" customHeight="1" thickBot="1">
      <c r="A4" s="142" t="s">
        <v>28</v>
      </c>
      <c r="B4" s="7" t="s">
        <v>29</v>
      </c>
      <c r="C4" s="8" t="s">
        <v>30</v>
      </c>
      <c r="D4" s="8" t="s">
        <v>31</v>
      </c>
      <c r="E4" s="8" t="s">
        <v>32</v>
      </c>
      <c r="F4" s="8" t="s">
        <v>33</v>
      </c>
      <c r="G4" s="145" t="s">
        <v>34</v>
      </c>
      <c r="H4" s="146"/>
      <c r="I4" s="146"/>
      <c r="J4" s="146"/>
      <c r="K4" s="146"/>
      <c r="L4" s="146"/>
      <c r="M4" s="146"/>
      <c r="N4" s="147"/>
    </row>
    <row r="5" spans="1:14" ht="27" customHeight="1" thickBot="1">
      <c r="A5" s="144"/>
      <c r="B5" s="9" t="s">
        <v>35</v>
      </c>
      <c r="C5" s="10" t="s">
        <v>35</v>
      </c>
      <c r="D5" s="10" t="s">
        <v>35</v>
      </c>
      <c r="E5" s="10" t="s">
        <v>35</v>
      </c>
      <c r="F5" s="10" t="s">
        <v>35</v>
      </c>
      <c r="G5" s="10" t="s">
        <v>35</v>
      </c>
      <c r="H5" s="10" t="s">
        <v>36</v>
      </c>
      <c r="I5" s="10" t="s">
        <v>7</v>
      </c>
      <c r="J5" s="10" t="s">
        <v>37</v>
      </c>
      <c r="K5" s="10" t="s">
        <v>9</v>
      </c>
      <c r="L5" s="10" t="s">
        <v>10</v>
      </c>
      <c r="M5" s="10" t="s">
        <v>11</v>
      </c>
      <c r="N5" s="11" t="s">
        <v>12</v>
      </c>
    </row>
    <row r="6" spans="1:14" ht="24.95" customHeight="1">
      <c r="A6" s="12" t="s">
        <v>38</v>
      </c>
      <c r="B6" s="13">
        <v>3</v>
      </c>
      <c r="C6" s="14">
        <v>8</v>
      </c>
      <c r="D6" s="14">
        <v>21</v>
      </c>
      <c r="E6" s="14">
        <v>31</v>
      </c>
      <c r="F6" s="14">
        <v>37</v>
      </c>
      <c r="G6" s="14">
        <v>100</v>
      </c>
      <c r="H6" s="14">
        <v>2</v>
      </c>
      <c r="I6" s="15">
        <v>3.9099999999999988</v>
      </c>
      <c r="J6" s="15">
        <v>1.0833449882822939</v>
      </c>
      <c r="K6" s="14">
        <v>4</v>
      </c>
      <c r="L6" s="14">
        <v>5</v>
      </c>
      <c r="M6" s="15">
        <v>3</v>
      </c>
      <c r="N6" s="16">
        <v>5</v>
      </c>
    </row>
    <row r="7" spans="1:14" ht="24.95" customHeight="1">
      <c r="A7" s="17" t="s">
        <v>39</v>
      </c>
      <c r="B7" s="18">
        <v>1</v>
      </c>
      <c r="C7" s="19">
        <v>5</v>
      </c>
      <c r="D7" s="19">
        <v>14</v>
      </c>
      <c r="E7" s="19">
        <v>35</v>
      </c>
      <c r="F7" s="19">
        <v>45</v>
      </c>
      <c r="G7" s="19">
        <v>100</v>
      </c>
      <c r="H7" s="19">
        <v>2</v>
      </c>
      <c r="I7" s="20">
        <v>4.1800000000000006</v>
      </c>
      <c r="J7" s="20">
        <v>0.92529001732517147</v>
      </c>
      <c r="K7" s="19">
        <v>4</v>
      </c>
      <c r="L7" s="19">
        <v>5</v>
      </c>
      <c r="M7" s="20">
        <v>4</v>
      </c>
      <c r="N7" s="21">
        <v>5</v>
      </c>
    </row>
    <row r="8" spans="1:14" ht="24.95" customHeight="1">
      <c r="A8" s="17" t="s">
        <v>40</v>
      </c>
      <c r="B8" s="18">
        <v>64</v>
      </c>
      <c r="C8" s="19">
        <v>15</v>
      </c>
      <c r="D8" s="19">
        <v>13</v>
      </c>
      <c r="E8" s="19">
        <v>5</v>
      </c>
      <c r="F8" s="19">
        <v>3</v>
      </c>
      <c r="G8" s="19">
        <v>100</v>
      </c>
      <c r="H8" s="19">
        <v>2</v>
      </c>
      <c r="I8" s="20">
        <v>1.6800000000000004</v>
      </c>
      <c r="J8" s="20">
        <v>1.0719565798533579</v>
      </c>
      <c r="K8" s="19">
        <v>1</v>
      </c>
      <c r="L8" s="19">
        <v>1</v>
      </c>
      <c r="M8" s="20">
        <v>1</v>
      </c>
      <c r="N8" s="21">
        <v>2</v>
      </c>
    </row>
    <row r="9" spans="1:14" ht="24.95" customHeight="1">
      <c r="A9" s="17" t="s">
        <v>41</v>
      </c>
      <c r="B9" s="18">
        <v>50</v>
      </c>
      <c r="C9" s="19">
        <v>14</v>
      </c>
      <c r="D9" s="19">
        <v>17</v>
      </c>
      <c r="E9" s="19">
        <v>9</v>
      </c>
      <c r="F9" s="19">
        <v>10</v>
      </c>
      <c r="G9" s="19">
        <v>100</v>
      </c>
      <c r="H9" s="19">
        <v>2</v>
      </c>
      <c r="I9" s="20">
        <v>2.1499999999999986</v>
      </c>
      <c r="J9" s="20">
        <v>1.3880805728658827</v>
      </c>
      <c r="K9" s="19">
        <v>1.5</v>
      </c>
      <c r="L9" s="19">
        <v>1</v>
      </c>
      <c r="M9" s="20">
        <v>1</v>
      </c>
      <c r="N9" s="21">
        <v>3</v>
      </c>
    </row>
    <row r="10" spans="1:14" ht="24.95" customHeight="1" thickBot="1">
      <c r="A10" s="22" t="s">
        <v>42</v>
      </c>
      <c r="B10" s="23">
        <v>18</v>
      </c>
      <c r="C10" s="24">
        <v>18</v>
      </c>
      <c r="D10" s="24">
        <v>41</v>
      </c>
      <c r="E10" s="24">
        <v>16</v>
      </c>
      <c r="F10" s="24">
        <v>7</v>
      </c>
      <c r="G10" s="24">
        <v>100</v>
      </c>
      <c r="H10" s="24">
        <v>2</v>
      </c>
      <c r="I10" s="25">
        <v>2.76</v>
      </c>
      <c r="J10" s="25">
        <v>1.1381359915904319</v>
      </c>
      <c r="K10" s="24">
        <v>3</v>
      </c>
      <c r="L10" s="24">
        <v>3</v>
      </c>
      <c r="M10" s="25">
        <v>2</v>
      </c>
      <c r="N10" s="26">
        <v>3</v>
      </c>
    </row>
    <row r="13" spans="1:14" ht="16.5">
      <c r="A13" s="6" t="s">
        <v>44</v>
      </c>
    </row>
    <row r="15" spans="1:14" ht="18" customHeight="1" thickBot="1">
      <c r="A15" s="148" t="s">
        <v>15</v>
      </c>
      <c r="B15" s="149"/>
      <c r="C15" s="149"/>
      <c r="D15" s="149"/>
      <c r="E15" s="149"/>
      <c r="F15" s="149"/>
    </row>
    <row r="16" spans="1:14" ht="27" customHeight="1" thickBot="1">
      <c r="A16" s="142" t="s">
        <v>28</v>
      </c>
      <c r="B16" s="143"/>
      <c r="C16" s="27" t="s">
        <v>45</v>
      </c>
      <c r="D16" s="28" t="s">
        <v>46</v>
      </c>
      <c r="E16" s="28" t="s">
        <v>47</v>
      </c>
      <c r="F16" s="29" t="s">
        <v>48</v>
      </c>
    </row>
    <row r="17" spans="1:6" ht="15.95" customHeight="1">
      <c r="A17" s="150" t="s">
        <v>49</v>
      </c>
      <c r="B17" s="30" t="s">
        <v>14</v>
      </c>
      <c r="C17" s="13">
        <v>56</v>
      </c>
      <c r="D17" s="31">
        <v>54.901960784313722</v>
      </c>
      <c r="E17" s="31">
        <v>56.565656565656568</v>
      </c>
      <c r="F17" s="32">
        <v>56.565656565656568</v>
      </c>
    </row>
    <row r="18" spans="1:6" ht="15.95" customHeight="1">
      <c r="A18" s="151"/>
      <c r="B18" s="33" t="s">
        <v>50</v>
      </c>
      <c r="C18" s="18">
        <v>43</v>
      </c>
      <c r="D18" s="34">
        <v>42.156862745098039</v>
      </c>
      <c r="E18" s="34">
        <v>43.434343434343432</v>
      </c>
      <c r="F18" s="35">
        <v>100</v>
      </c>
    </row>
    <row r="19" spans="1:6" ht="15.95" customHeight="1">
      <c r="A19" s="151"/>
      <c r="B19" s="33" t="s">
        <v>34</v>
      </c>
      <c r="C19" s="18">
        <v>99</v>
      </c>
      <c r="D19" s="34">
        <v>97.058823529411768</v>
      </c>
      <c r="E19" s="34">
        <v>100</v>
      </c>
      <c r="F19" s="36"/>
    </row>
    <row r="20" spans="1:6" ht="15.95" customHeight="1">
      <c r="A20" s="37" t="s">
        <v>36</v>
      </c>
      <c r="B20" s="33" t="s">
        <v>51</v>
      </c>
      <c r="C20" s="18">
        <v>3</v>
      </c>
      <c r="D20" s="34">
        <v>2.9411764705882355</v>
      </c>
      <c r="E20" s="38"/>
      <c r="F20" s="36"/>
    </row>
    <row r="21" spans="1:6" ht="15.95" customHeight="1" thickBot="1">
      <c r="A21" s="152" t="s">
        <v>34</v>
      </c>
      <c r="B21" s="153"/>
      <c r="C21" s="23">
        <v>102</v>
      </c>
      <c r="D21" s="39">
        <v>100</v>
      </c>
      <c r="E21" s="40"/>
      <c r="F21" s="41"/>
    </row>
    <row r="23" spans="1:6" ht="18" customHeight="1" thickBot="1">
      <c r="A23" s="148" t="s">
        <v>16</v>
      </c>
      <c r="B23" s="149"/>
      <c r="C23" s="149"/>
      <c r="D23" s="149"/>
      <c r="E23" s="149"/>
      <c r="F23" s="149"/>
    </row>
    <row r="24" spans="1:6" ht="27" customHeight="1" thickBot="1">
      <c r="A24" s="142" t="s">
        <v>28</v>
      </c>
      <c r="B24" s="143"/>
      <c r="C24" s="27" t="s">
        <v>45</v>
      </c>
      <c r="D24" s="28" t="s">
        <v>46</v>
      </c>
      <c r="E24" s="28" t="s">
        <v>47</v>
      </c>
      <c r="F24" s="29" t="s">
        <v>48</v>
      </c>
    </row>
    <row r="25" spans="1:6" ht="15.95" customHeight="1">
      <c r="A25" s="150" t="s">
        <v>49</v>
      </c>
      <c r="B25" s="30" t="s">
        <v>14</v>
      </c>
      <c r="C25" s="13">
        <v>62</v>
      </c>
      <c r="D25" s="31">
        <v>60.784313725490193</v>
      </c>
      <c r="E25" s="31">
        <v>62.626262626262623</v>
      </c>
      <c r="F25" s="32">
        <v>62.626262626262623</v>
      </c>
    </row>
    <row r="26" spans="1:6" ht="15.95" customHeight="1">
      <c r="A26" s="151"/>
      <c r="B26" s="33" t="s">
        <v>50</v>
      </c>
      <c r="C26" s="18">
        <v>37</v>
      </c>
      <c r="D26" s="34">
        <v>36.274509803921568</v>
      </c>
      <c r="E26" s="34">
        <v>37.373737373737377</v>
      </c>
      <c r="F26" s="35">
        <v>100</v>
      </c>
    </row>
    <row r="27" spans="1:6" ht="15.95" customHeight="1">
      <c r="A27" s="151"/>
      <c r="B27" s="33" t="s">
        <v>34</v>
      </c>
      <c r="C27" s="18">
        <v>99</v>
      </c>
      <c r="D27" s="34">
        <v>97.058823529411768</v>
      </c>
      <c r="E27" s="34">
        <v>100</v>
      </c>
      <c r="F27" s="36"/>
    </row>
    <row r="28" spans="1:6" ht="15.95" customHeight="1">
      <c r="A28" s="37" t="s">
        <v>36</v>
      </c>
      <c r="B28" s="33" t="s">
        <v>51</v>
      </c>
      <c r="C28" s="18">
        <v>3</v>
      </c>
      <c r="D28" s="34">
        <v>2.9411764705882355</v>
      </c>
      <c r="E28" s="38"/>
      <c r="F28" s="36"/>
    </row>
    <row r="29" spans="1:6" ht="15.95" customHeight="1" thickBot="1">
      <c r="A29" s="152" t="s">
        <v>34</v>
      </c>
      <c r="B29" s="153"/>
      <c r="C29" s="23">
        <v>102</v>
      </c>
      <c r="D29" s="39">
        <v>100</v>
      </c>
      <c r="E29" s="40"/>
      <c r="F29" s="41"/>
    </row>
    <row r="31" spans="1:6" ht="18" customHeight="1" thickBot="1">
      <c r="A31" s="148" t="s">
        <v>17</v>
      </c>
      <c r="B31" s="149"/>
      <c r="C31" s="149"/>
      <c r="D31" s="149"/>
      <c r="E31" s="149"/>
      <c r="F31" s="149"/>
    </row>
    <row r="32" spans="1:6" ht="27" customHeight="1" thickBot="1">
      <c r="A32" s="142" t="s">
        <v>28</v>
      </c>
      <c r="B32" s="143"/>
      <c r="C32" s="27" t="s">
        <v>45</v>
      </c>
      <c r="D32" s="28" t="s">
        <v>46</v>
      </c>
      <c r="E32" s="28" t="s">
        <v>47</v>
      </c>
      <c r="F32" s="29" t="s">
        <v>48</v>
      </c>
    </row>
    <row r="33" spans="1:6" ht="15.95" customHeight="1">
      <c r="A33" s="150" t="s">
        <v>49</v>
      </c>
      <c r="B33" s="30" t="s">
        <v>14</v>
      </c>
      <c r="C33" s="13">
        <v>52</v>
      </c>
      <c r="D33" s="31">
        <v>50.980392156862742</v>
      </c>
      <c r="E33" s="31">
        <v>52.525252525252526</v>
      </c>
      <c r="F33" s="32">
        <v>52.525252525252526</v>
      </c>
    </row>
    <row r="34" spans="1:6" ht="15.95" customHeight="1">
      <c r="A34" s="151"/>
      <c r="B34" s="33" t="s">
        <v>50</v>
      </c>
      <c r="C34" s="18">
        <v>47</v>
      </c>
      <c r="D34" s="34">
        <v>46.078431372549019</v>
      </c>
      <c r="E34" s="34">
        <v>47.474747474747474</v>
      </c>
      <c r="F34" s="35">
        <v>100</v>
      </c>
    </row>
    <row r="35" spans="1:6" ht="15.95" customHeight="1">
      <c r="A35" s="151"/>
      <c r="B35" s="33" t="s">
        <v>34</v>
      </c>
      <c r="C35" s="18">
        <v>99</v>
      </c>
      <c r="D35" s="34">
        <v>97.058823529411768</v>
      </c>
      <c r="E35" s="34">
        <v>100</v>
      </c>
      <c r="F35" s="36"/>
    </row>
    <row r="36" spans="1:6" ht="15.95" customHeight="1">
      <c r="A36" s="37" t="s">
        <v>36</v>
      </c>
      <c r="B36" s="33" t="s">
        <v>51</v>
      </c>
      <c r="C36" s="18">
        <v>3</v>
      </c>
      <c r="D36" s="34">
        <v>2.9411764705882355</v>
      </c>
      <c r="E36" s="38"/>
      <c r="F36" s="36"/>
    </row>
    <row r="37" spans="1:6" ht="15.95" customHeight="1" thickBot="1">
      <c r="A37" s="152" t="s">
        <v>34</v>
      </c>
      <c r="B37" s="153"/>
      <c r="C37" s="23">
        <v>102</v>
      </c>
      <c r="D37" s="39">
        <v>100</v>
      </c>
      <c r="E37" s="40"/>
      <c r="F37" s="41"/>
    </row>
    <row r="39" spans="1:6" ht="18" customHeight="1" thickBot="1">
      <c r="A39" s="148" t="s">
        <v>18</v>
      </c>
      <c r="B39" s="149"/>
      <c r="C39" s="149"/>
      <c r="D39" s="149"/>
      <c r="E39" s="149"/>
      <c r="F39" s="149"/>
    </row>
    <row r="40" spans="1:6" ht="27" customHeight="1" thickBot="1">
      <c r="A40" s="142" t="s">
        <v>28</v>
      </c>
      <c r="B40" s="143"/>
      <c r="C40" s="27" t="s">
        <v>45</v>
      </c>
      <c r="D40" s="28" t="s">
        <v>46</v>
      </c>
      <c r="E40" s="28" t="s">
        <v>47</v>
      </c>
      <c r="F40" s="29" t="s">
        <v>48</v>
      </c>
    </row>
    <row r="41" spans="1:6" ht="15.95" customHeight="1">
      <c r="A41" s="150" t="s">
        <v>49</v>
      </c>
      <c r="B41" s="30" t="s">
        <v>14</v>
      </c>
      <c r="C41" s="13">
        <v>95</v>
      </c>
      <c r="D41" s="31">
        <v>93.137254901960787</v>
      </c>
      <c r="E41" s="31">
        <v>95.959595959595958</v>
      </c>
      <c r="F41" s="32">
        <v>95.959595959595958</v>
      </c>
    </row>
    <row r="42" spans="1:6" ht="15.95" customHeight="1">
      <c r="A42" s="151"/>
      <c r="B42" s="33" t="s">
        <v>50</v>
      </c>
      <c r="C42" s="18">
        <v>4</v>
      </c>
      <c r="D42" s="34">
        <v>3.9215686274509802</v>
      </c>
      <c r="E42" s="34">
        <v>4.0404040404040407</v>
      </c>
      <c r="F42" s="35">
        <v>100</v>
      </c>
    </row>
    <row r="43" spans="1:6" ht="15.95" customHeight="1">
      <c r="A43" s="151"/>
      <c r="B43" s="33" t="s">
        <v>34</v>
      </c>
      <c r="C43" s="18">
        <v>99</v>
      </c>
      <c r="D43" s="34">
        <v>97.058823529411768</v>
      </c>
      <c r="E43" s="34">
        <v>100</v>
      </c>
      <c r="F43" s="36"/>
    </row>
    <row r="44" spans="1:6" ht="15.95" customHeight="1">
      <c r="A44" s="37" t="s">
        <v>36</v>
      </c>
      <c r="B44" s="33" t="s">
        <v>51</v>
      </c>
      <c r="C44" s="18">
        <v>3</v>
      </c>
      <c r="D44" s="34">
        <v>2.9411764705882355</v>
      </c>
      <c r="E44" s="38"/>
      <c r="F44" s="36"/>
    </row>
    <row r="45" spans="1:6" ht="15.95" customHeight="1" thickBot="1">
      <c r="A45" s="152" t="s">
        <v>34</v>
      </c>
      <c r="B45" s="153"/>
      <c r="C45" s="23">
        <v>102</v>
      </c>
      <c r="D45" s="39">
        <v>100</v>
      </c>
      <c r="E45" s="40"/>
      <c r="F45" s="41"/>
    </row>
    <row r="47" spans="1:6" ht="18" customHeight="1" thickBot="1">
      <c r="A47" s="148" t="s">
        <v>52</v>
      </c>
      <c r="B47" s="149"/>
      <c r="C47" s="149"/>
      <c r="D47" s="149"/>
      <c r="E47" s="149"/>
      <c r="F47" s="149"/>
    </row>
    <row r="48" spans="1:6" ht="27" customHeight="1" thickBot="1">
      <c r="A48" s="142" t="s">
        <v>28</v>
      </c>
      <c r="B48" s="143"/>
      <c r="C48" s="27" t="s">
        <v>45</v>
      </c>
      <c r="D48" s="28" t="s">
        <v>46</v>
      </c>
      <c r="E48" s="28" t="s">
        <v>47</v>
      </c>
      <c r="F48" s="29" t="s">
        <v>48</v>
      </c>
    </row>
    <row r="49" spans="1:6" ht="15.95" customHeight="1">
      <c r="A49" s="150" t="s">
        <v>49</v>
      </c>
      <c r="B49" s="30" t="s">
        <v>14</v>
      </c>
      <c r="C49" s="13">
        <v>79</v>
      </c>
      <c r="D49" s="31">
        <v>77.450980392156865</v>
      </c>
      <c r="E49" s="31">
        <v>79.797979797979792</v>
      </c>
      <c r="F49" s="32">
        <v>79.797979797979792</v>
      </c>
    </row>
    <row r="50" spans="1:6" ht="15.95" customHeight="1">
      <c r="A50" s="151"/>
      <c r="B50" s="33" t="s">
        <v>50</v>
      </c>
      <c r="C50" s="18">
        <v>20</v>
      </c>
      <c r="D50" s="34">
        <v>19.607843137254903</v>
      </c>
      <c r="E50" s="34">
        <v>20.202020202020201</v>
      </c>
      <c r="F50" s="35">
        <v>100</v>
      </c>
    </row>
    <row r="51" spans="1:6" ht="15.95" customHeight="1">
      <c r="A51" s="151"/>
      <c r="B51" s="33" t="s">
        <v>34</v>
      </c>
      <c r="C51" s="18">
        <v>99</v>
      </c>
      <c r="D51" s="34">
        <v>97.058823529411768</v>
      </c>
      <c r="E51" s="34">
        <v>100</v>
      </c>
      <c r="F51" s="36"/>
    </row>
    <row r="52" spans="1:6" ht="15.95" customHeight="1">
      <c r="A52" s="37" t="s">
        <v>36</v>
      </c>
      <c r="B52" s="33" t="s">
        <v>51</v>
      </c>
      <c r="C52" s="18">
        <v>3</v>
      </c>
      <c r="D52" s="34">
        <v>2.9411764705882355</v>
      </c>
      <c r="E52" s="38"/>
      <c r="F52" s="36"/>
    </row>
    <row r="53" spans="1:6" ht="15.95" customHeight="1" thickBot="1">
      <c r="A53" s="152" t="s">
        <v>34</v>
      </c>
      <c r="B53" s="153"/>
      <c r="C53" s="23">
        <v>102</v>
      </c>
      <c r="D53" s="39">
        <v>100</v>
      </c>
      <c r="E53" s="40"/>
      <c r="F53" s="41"/>
    </row>
    <row r="55" spans="1:6" ht="18" customHeight="1" thickBot="1">
      <c r="A55" s="148" t="s">
        <v>53</v>
      </c>
      <c r="B55" s="149"/>
      <c r="C55" s="149"/>
      <c r="D55" s="149"/>
      <c r="E55" s="149"/>
      <c r="F55" s="149"/>
    </row>
    <row r="56" spans="1:6" ht="27" customHeight="1" thickBot="1">
      <c r="A56" s="142" t="s">
        <v>28</v>
      </c>
      <c r="B56" s="143"/>
      <c r="C56" s="27" t="s">
        <v>45</v>
      </c>
      <c r="D56" s="28" t="s">
        <v>46</v>
      </c>
      <c r="E56" s="28" t="s">
        <v>47</v>
      </c>
      <c r="F56" s="29" t="s">
        <v>48</v>
      </c>
    </row>
    <row r="57" spans="1:6" ht="15.95" customHeight="1" thickBot="1">
      <c r="A57" s="154" t="s">
        <v>49</v>
      </c>
      <c r="B57" s="30" t="s">
        <v>28</v>
      </c>
      <c r="C57" s="13">
        <v>82</v>
      </c>
      <c r="D57" s="31">
        <v>80.392156862745097</v>
      </c>
      <c r="E57" s="31">
        <v>80.392156862745097</v>
      </c>
      <c r="F57" s="32">
        <v>80.392156862745097</v>
      </c>
    </row>
    <row r="58" spans="1:6" ht="24.95" customHeight="1">
      <c r="A58" s="151"/>
      <c r="B58" s="33" t="s">
        <v>54</v>
      </c>
      <c r="C58" s="18">
        <v>1</v>
      </c>
      <c r="D58" s="34">
        <v>0.98039215686274506</v>
      </c>
      <c r="E58" s="34">
        <v>0.98039215686274506</v>
      </c>
      <c r="F58" s="35">
        <v>81.372549019607845</v>
      </c>
    </row>
    <row r="59" spans="1:6" ht="15.95" customHeight="1">
      <c r="A59" s="151"/>
      <c r="B59" s="33" t="s">
        <v>55</v>
      </c>
      <c r="C59" s="18">
        <v>1</v>
      </c>
      <c r="D59" s="34">
        <v>0.98039215686274506</v>
      </c>
      <c r="E59" s="34">
        <v>0.98039215686274506</v>
      </c>
      <c r="F59" s="35">
        <v>82.352941176470594</v>
      </c>
    </row>
    <row r="60" spans="1:6" ht="15.95" customHeight="1">
      <c r="A60" s="151"/>
      <c r="B60" s="33" t="s">
        <v>56</v>
      </c>
      <c r="C60" s="18">
        <v>3</v>
      </c>
      <c r="D60" s="34">
        <v>2.9411764705882355</v>
      </c>
      <c r="E60" s="34">
        <v>2.9411764705882355</v>
      </c>
      <c r="F60" s="35">
        <v>85.294117647058826</v>
      </c>
    </row>
    <row r="61" spans="1:6" ht="15.95" customHeight="1">
      <c r="A61" s="151"/>
      <c r="B61" s="33" t="s">
        <v>57</v>
      </c>
      <c r="C61" s="18">
        <v>1</v>
      </c>
      <c r="D61" s="34">
        <v>0.98039215686274506</v>
      </c>
      <c r="E61" s="34">
        <v>0.98039215686274506</v>
      </c>
      <c r="F61" s="35">
        <v>86.274509803921575</v>
      </c>
    </row>
    <row r="62" spans="1:6" ht="24.95" customHeight="1">
      <c r="A62" s="151"/>
      <c r="B62" s="33" t="s">
        <v>58</v>
      </c>
      <c r="C62" s="18">
        <v>1</v>
      </c>
      <c r="D62" s="34">
        <v>0.98039215686274506</v>
      </c>
      <c r="E62" s="34">
        <v>0.98039215686274506</v>
      </c>
      <c r="F62" s="35">
        <v>87.254901960784309</v>
      </c>
    </row>
    <row r="63" spans="1:6" ht="15.95" customHeight="1">
      <c r="A63" s="151"/>
      <c r="B63" s="33" t="s">
        <v>59</v>
      </c>
      <c r="C63" s="18">
        <v>1</v>
      </c>
      <c r="D63" s="34">
        <v>0.98039215686274506</v>
      </c>
      <c r="E63" s="34">
        <v>0.98039215686274506</v>
      </c>
      <c r="F63" s="35">
        <v>88.235294117647058</v>
      </c>
    </row>
    <row r="64" spans="1:6" ht="24.95" customHeight="1">
      <c r="A64" s="151"/>
      <c r="B64" s="33" t="s">
        <v>60</v>
      </c>
      <c r="C64" s="18">
        <v>1</v>
      </c>
      <c r="D64" s="34">
        <v>0.98039215686274506</v>
      </c>
      <c r="E64" s="34">
        <v>0.98039215686274506</v>
      </c>
      <c r="F64" s="35">
        <v>89.215686274509807</v>
      </c>
    </row>
    <row r="65" spans="1:6" ht="15.95" customHeight="1">
      <c r="A65" s="151"/>
      <c r="B65" s="33" t="s">
        <v>61</v>
      </c>
      <c r="C65" s="18">
        <v>1</v>
      </c>
      <c r="D65" s="34">
        <v>0.98039215686274506</v>
      </c>
      <c r="E65" s="34">
        <v>0.98039215686274506</v>
      </c>
      <c r="F65" s="35">
        <v>90.196078431372555</v>
      </c>
    </row>
    <row r="66" spans="1:6" ht="15.95" customHeight="1">
      <c r="A66" s="151"/>
      <c r="B66" s="33" t="s">
        <v>62</v>
      </c>
      <c r="C66" s="18">
        <v>1</v>
      </c>
      <c r="D66" s="34">
        <v>0.98039215686274506</v>
      </c>
      <c r="E66" s="34">
        <v>0.98039215686274506</v>
      </c>
      <c r="F66" s="35">
        <v>91.17647058823529</v>
      </c>
    </row>
    <row r="67" spans="1:6" ht="24.95" customHeight="1">
      <c r="A67" s="151"/>
      <c r="B67" s="33" t="s">
        <v>63</v>
      </c>
      <c r="C67" s="18">
        <v>1</v>
      </c>
      <c r="D67" s="34">
        <v>0.98039215686274506</v>
      </c>
      <c r="E67" s="34">
        <v>0.98039215686274506</v>
      </c>
      <c r="F67" s="35">
        <v>92.156862745098039</v>
      </c>
    </row>
    <row r="68" spans="1:6" ht="15.95" customHeight="1">
      <c r="A68" s="151"/>
      <c r="B68" s="33" t="s">
        <v>64</v>
      </c>
      <c r="C68" s="18">
        <v>1</v>
      </c>
      <c r="D68" s="34">
        <v>0.98039215686274506</v>
      </c>
      <c r="E68" s="34">
        <v>0.98039215686274506</v>
      </c>
      <c r="F68" s="35">
        <v>93.137254901960787</v>
      </c>
    </row>
    <row r="69" spans="1:6" ht="15.95" customHeight="1">
      <c r="A69" s="151"/>
      <c r="B69" s="33" t="s">
        <v>65</v>
      </c>
      <c r="C69" s="18">
        <v>1</v>
      </c>
      <c r="D69" s="34">
        <v>0.98039215686274506</v>
      </c>
      <c r="E69" s="34">
        <v>0.98039215686274506</v>
      </c>
      <c r="F69" s="35">
        <v>94.117647058823536</v>
      </c>
    </row>
    <row r="70" spans="1:6" ht="15.95" customHeight="1">
      <c r="A70" s="151"/>
      <c r="B70" s="33" t="s">
        <v>66</v>
      </c>
      <c r="C70" s="18">
        <v>1</v>
      </c>
      <c r="D70" s="34">
        <v>0.98039215686274506</v>
      </c>
      <c r="E70" s="34">
        <v>0.98039215686274506</v>
      </c>
      <c r="F70" s="35">
        <v>95.098039215686271</v>
      </c>
    </row>
    <row r="71" spans="1:6" ht="15.95" customHeight="1">
      <c r="A71" s="151"/>
      <c r="B71" s="33" t="s">
        <v>67</v>
      </c>
      <c r="C71" s="18">
        <v>1</v>
      </c>
      <c r="D71" s="34">
        <v>0.98039215686274506</v>
      </c>
      <c r="E71" s="34">
        <v>0.98039215686274506</v>
      </c>
      <c r="F71" s="35">
        <v>96.078431372549019</v>
      </c>
    </row>
    <row r="72" spans="1:6" ht="24.95" customHeight="1">
      <c r="A72" s="151"/>
      <c r="B72" s="33" t="s">
        <v>68</v>
      </c>
      <c r="C72" s="18">
        <v>1</v>
      </c>
      <c r="D72" s="34">
        <v>0.98039215686274506</v>
      </c>
      <c r="E72" s="34">
        <v>0.98039215686274506</v>
      </c>
      <c r="F72" s="35">
        <v>97.058823529411768</v>
      </c>
    </row>
    <row r="73" spans="1:6" ht="24.95" customHeight="1">
      <c r="A73" s="151"/>
      <c r="B73" s="33" t="s">
        <v>69</v>
      </c>
      <c r="C73" s="18">
        <v>1</v>
      </c>
      <c r="D73" s="34">
        <v>0.98039215686274506</v>
      </c>
      <c r="E73" s="34">
        <v>0.98039215686274506</v>
      </c>
      <c r="F73" s="35">
        <v>98.039215686274517</v>
      </c>
    </row>
    <row r="74" spans="1:6" ht="15.95" customHeight="1">
      <c r="A74" s="151"/>
      <c r="B74" s="33" t="s">
        <v>70</v>
      </c>
      <c r="C74" s="18">
        <v>1</v>
      </c>
      <c r="D74" s="34">
        <v>0.98039215686274506</v>
      </c>
      <c r="E74" s="34">
        <v>0.98039215686274506</v>
      </c>
      <c r="F74" s="35">
        <v>99.019607843137251</v>
      </c>
    </row>
    <row r="75" spans="1:6" ht="35.1" customHeight="1">
      <c r="A75" s="151"/>
      <c r="B75" s="33" t="s">
        <v>71</v>
      </c>
      <c r="C75" s="18">
        <v>1</v>
      </c>
      <c r="D75" s="34">
        <v>0.98039215686274506</v>
      </c>
      <c r="E75" s="34">
        <v>0.98039215686274506</v>
      </c>
      <c r="F75" s="35">
        <v>100</v>
      </c>
    </row>
    <row r="76" spans="1:6" ht="15.95" customHeight="1" thickBot="1">
      <c r="A76" s="155"/>
      <c r="B76" s="42" t="s">
        <v>34</v>
      </c>
      <c r="C76" s="23">
        <v>102</v>
      </c>
      <c r="D76" s="39">
        <v>100</v>
      </c>
      <c r="E76" s="39">
        <v>100</v>
      </c>
      <c r="F76" s="41"/>
    </row>
    <row r="79" spans="1:6" ht="16.5">
      <c r="A79" s="6" t="s">
        <v>43</v>
      </c>
    </row>
    <row r="81" spans="1:14" ht="15.95" customHeight="1" thickBot="1">
      <c r="A81" s="142" t="s">
        <v>28</v>
      </c>
      <c r="B81" s="7" t="s">
        <v>29</v>
      </c>
      <c r="C81" s="8" t="s">
        <v>30</v>
      </c>
      <c r="D81" s="8" t="s">
        <v>31</v>
      </c>
      <c r="E81" s="8" t="s">
        <v>32</v>
      </c>
      <c r="F81" s="8" t="s">
        <v>33</v>
      </c>
      <c r="G81" s="145" t="s">
        <v>34</v>
      </c>
      <c r="H81" s="146"/>
      <c r="I81" s="146"/>
      <c r="J81" s="146"/>
      <c r="K81" s="146"/>
      <c r="L81" s="146"/>
      <c r="M81" s="146"/>
      <c r="N81" s="147"/>
    </row>
    <row r="82" spans="1:14" ht="27" customHeight="1" thickBot="1">
      <c r="A82" s="144"/>
      <c r="B82" s="9" t="s">
        <v>35</v>
      </c>
      <c r="C82" s="10" t="s">
        <v>35</v>
      </c>
      <c r="D82" s="10" t="s">
        <v>35</v>
      </c>
      <c r="E82" s="10" t="s">
        <v>35</v>
      </c>
      <c r="F82" s="10" t="s">
        <v>35</v>
      </c>
      <c r="G82" s="10" t="s">
        <v>35</v>
      </c>
      <c r="H82" s="10" t="s">
        <v>36</v>
      </c>
      <c r="I82" s="10" t="s">
        <v>7</v>
      </c>
      <c r="J82" s="10" t="s">
        <v>37</v>
      </c>
      <c r="K82" s="10" t="s">
        <v>9</v>
      </c>
      <c r="L82" s="10" t="s">
        <v>10</v>
      </c>
      <c r="M82" s="10" t="s">
        <v>11</v>
      </c>
      <c r="N82" s="11" t="s">
        <v>12</v>
      </c>
    </row>
    <row r="83" spans="1:14" ht="102" customHeight="1">
      <c r="A83" s="12" t="s">
        <v>72</v>
      </c>
      <c r="B83" s="13">
        <v>19</v>
      </c>
      <c r="C83" s="14">
        <v>18</v>
      </c>
      <c r="D83" s="14">
        <v>22</v>
      </c>
      <c r="E83" s="14">
        <v>28</v>
      </c>
      <c r="F83" s="14">
        <v>11</v>
      </c>
      <c r="G83" s="14">
        <v>98</v>
      </c>
      <c r="H83" s="14">
        <v>4</v>
      </c>
      <c r="I83" s="15">
        <v>2.9387755102040805</v>
      </c>
      <c r="J83" s="15">
        <v>1.3067337618438275</v>
      </c>
      <c r="K83" s="14">
        <v>3</v>
      </c>
      <c r="L83" s="14">
        <v>4</v>
      </c>
      <c r="M83" s="15">
        <v>2</v>
      </c>
      <c r="N83" s="16">
        <v>4</v>
      </c>
    </row>
    <row r="84" spans="1:14" ht="92.1" customHeight="1">
      <c r="A84" s="49" t="s">
        <v>134</v>
      </c>
      <c r="B84" s="18">
        <v>26</v>
      </c>
      <c r="C84" s="19">
        <v>27</v>
      </c>
      <c r="D84" s="19">
        <v>25</v>
      </c>
      <c r="E84" s="19">
        <v>14</v>
      </c>
      <c r="F84" s="19">
        <v>3</v>
      </c>
      <c r="G84" s="19">
        <v>95</v>
      </c>
      <c r="H84" s="19">
        <v>7</v>
      </c>
      <c r="I84" s="20">
        <v>2.3789473684210516</v>
      </c>
      <c r="J84" s="20">
        <v>1.131548998275514</v>
      </c>
      <c r="K84" s="19">
        <v>2</v>
      </c>
      <c r="L84" s="19">
        <v>2</v>
      </c>
      <c r="M84" s="20">
        <v>1</v>
      </c>
      <c r="N84" s="21">
        <v>3</v>
      </c>
    </row>
    <row r="85" spans="1:14" ht="81" customHeight="1" thickBot="1">
      <c r="A85" s="50" t="s">
        <v>135</v>
      </c>
      <c r="B85" s="23">
        <v>16</v>
      </c>
      <c r="C85" s="24">
        <v>20</v>
      </c>
      <c r="D85" s="24">
        <v>27</v>
      </c>
      <c r="E85" s="24">
        <v>20</v>
      </c>
      <c r="F85" s="24">
        <v>12</v>
      </c>
      <c r="G85" s="24">
        <v>95</v>
      </c>
      <c r="H85" s="24">
        <v>7</v>
      </c>
      <c r="I85" s="25">
        <v>2.9157894736842116</v>
      </c>
      <c r="J85" s="25">
        <v>1.2688003874890144</v>
      </c>
      <c r="K85" s="24">
        <v>3</v>
      </c>
      <c r="L85" s="24">
        <v>3</v>
      </c>
      <c r="M85" s="25">
        <v>2</v>
      </c>
      <c r="N85" s="26">
        <v>4</v>
      </c>
    </row>
    <row r="88" spans="1:14" ht="16.5">
      <c r="A88" s="6" t="s">
        <v>73</v>
      </c>
    </row>
    <row r="90" spans="1:14" ht="29.1" customHeight="1" thickBot="1">
      <c r="A90" s="148" t="s">
        <v>74</v>
      </c>
      <c r="B90" s="149"/>
      <c r="C90" s="149"/>
      <c r="D90" s="149"/>
      <c r="E90" s="149"/>
      <c r="F90" s="149"/>
    </row>
    <row r="91" spans="1:14" ht="27" customHeight="1" thickBot="1">
      <c r="A91" s="142" t="s">
        <v>28</v>
      </c>
      <c r="B91" s="143"/>
      <c r="C91" s="27" t="s">
        <v>45</v>
      </c>
      <c r="D91" s="28" t="s">
        <v>46</v>
      </c>
      <c r="E91" s="28" t="s">
        <v>47</v>
      </c>
      <c r="F91" s="29" t="s">
        <v>48</v>
      </c>
    </row>
    <row r="92" spans="1:14" ht="15.95" customHeight="1">
      <c r="A92" s="150" t="s">
        <v>49</v>
      </c>
      <c r="B92" s="30" t="s">
        <v>13</v>
      </c>
      <c r="C92" s="13">
        <v>83</v>
      </c>
      <c r="D92" s="31">
        <v>81.372549019607845</v>
      </c>
      <c r="E92" s="31">
        <v>84.693877551020407</v>
      </c>
      <c r="F92" s="32">
        <v>84.693877551020407</v>
      </c>
    </row>
    <row r="93" spans="1:14" ht="15.95" customHeight="1">
      <c r="A93" s="151"/>
      <c r="B93" s="33" t="s">
        <v>14</v>
      </c>
      <c r="C93" s="18">
        <v>15</v>
      </c>
      <c r="D93" s="34">
        <v>14.705882352941176</v>
      </c>
      <c r="E93" s="34">
        <v>15.306122448979592</v>
      </c>
      <c r="F93" s="35">
        <v>100</v>
      </c>
    </row>
    <row r="94" spans="1:14" ht="15.95" customHeight="1">
      <c r="A94" s="151"/>
      <c r="B94" s="33" t="s">
        <v>34</v>
      </c>
      <c r="C94" s="18">
        <v>98</v>
      </c>
      <c r="D94" s="34">
        <v>96.078431372549019</v>
      </c>
      <c r="E94" s="34">
        <v>100</v>
      </c>
      <c r="F94" s="36"/>
    </row>
    <row r="95" spans="1:14" ht="15.95" customHeight="1">
      <c r="A95" s="37" t="s">
        <v>36</v>
      </c>
      <c r="B95" s="33" t="s">
        <v>133</v>
      </c>
      <c r="C95" s="18">
        <v>4</v>
      </c>
      <c r="D95" s="34">
        <v>3.9215686274509802</v>
      </c>
      <c r="E95" s="38"/>
      <c r="F95" s="36"/>
    </row>
    <row r="96" spans="1:14" ht="15.95" customHeight="1" thickBot="1">
      <c r="A96" s="152" t="s">
        <v>34</v>
      </c>
      <c r="B96" s="153"/>
      <c r="C96" s="23">
        <v>102</v>
      </c>
      <c r="D96" s="39">
        <v>100</v>
      </c>
      <c r="E96" s="40"/>
      <c r="F96" s="41"/>
    </row>
    <row r="99" spans="1:14" ht="16.5">
      <c r="A99" s="6" t="s">
        <v>43</v>
      </c>
    </row>
    <row r="101" spans="1:14" ht="15.95" customHeight="1" thickBot="1">
      <c r="A101" s="142" t="s">
        <v>28</v>
      </c>
      <c r="B101" s="7" t="s">
        <v>29</v>
      </c>
      <c r="C101" s="8" t="s">
        <v>30</v>
      </c>
      <c r="D101" s="8" t="s">
        <v>31</v>
      </c>
      <c r="E101" s="8" t="s">
        <v>32</v>
      </c>
      <c r="F101" s="8" t="s">
        <v>33</v>
      </c>
      <c r="G101" s="145" t="s">
        <v>34</v>
      </c>
      <c r="H101" s="146"/>
      <c r="I101" s="146"/>
      <c r="J101" s="146"/>
      <c r="K101" s="146"/>
      <c r="L101" s="146"/>
      <c r="M101" s="146"/>
      <c r="N101" s="147"/>
    </row>
    <row r="102" spans="1:14" ht="27" customHeight="1" thickBot="1">
      <c r="A102" s="144"/>
      <c r="B102" s="9" t="s">
        <v>35</v>
      </c>
      <c r="C102" s="10" t="s">
        <v>35</v>
      </c>
      <c r="D102" s="10" t="s">
        <v>35</v>
      </c>
      <c r="E102" s="10" t="s">
        <v>35</v>
      </c>
      <c r="F102" s="10" t="s">
        <v>35</v>
      </c>
      <c r="G102" s="10" t="s">
        <v>35</v>
      </c>
      <c r="H102" s="10" t="s">
        <v>36</v>
      </c>
      <c r="I102" s="10" t="s">
        <v>7</v>
      </c>
      <c r="J102" s="10" t="s">
        <v>37</v>
      </c>
      <c r="K102" s="10" t="s">
        <v>9</v>
      </c>
      <c r="L102" s="10" t="s">
        <v>10</v>
      </c>
      <c r="M102" s="10" t="s">
        <v>11</v>
      </c>
      <c r="N102" s="11" t="s">
        <v>12</v>
      </c>
    </row>
    <row r="103" spans="1:14" ht="48.95" customHeight="1" thickBot="1">
      <c r="A103" s="43" t="s">
        <v>20</v>
      </c>
      <c r="B103" s="44">
        <v>5</v>
      </c>
      <c r="C103" s="45">
        <v>11</v>
      </c>
      <c r="D103" s="45">
        <v>29</v>
      </c>
      <c r="E103" s="45">
        <v>26</v>
      </c>
      <c r="F103" s="45">
        <v>9</v>
      </c>
      <c r="G103" s="45">
        <v>80</v>
      </c>
      <c r="H103" s="45">
        <v>22</v>
      </c>
      <c r="I103" s="46">
        <v>3.2875000000000014</v>
      </c>
      <c r="J103" s="46">
        <v>1.0457115559406658</v>
      </c>
      <c r="K103" s="45">
        <v>3</v>
      </c>
      <c r="L103" s="45">
        <v>3</v>
      </c>
      <c r="M103" s="46">
        <v>3</v>
      </c>
      <c r="N103" s="47">
        <v>4</v>
      </c>
    </row>
    <row r="105" spans="1:14" ht="13.5">
      <c r="A105" s="48" t="s">
        <v>75</v>
      </c>
    </row>
    <row r="106" spans="1:14" ht="13.5">
      <c r="A106" s="48" t="s">
        <v>76</v>
      </c>
    </row>
    <row r="109" spans="1:14" ht="16.5">
      <c r="A109" s="6" t="s">
        <v>73</v>
      </c>
    </row>
    <row r="112" spans="1:14" ht="16.5">
      <c r="A112" s="6" t="s">
        <v>44</v>
      </c>
    </row>
    <row r="114" spans="1:6" ht="18" customHeight="1" thickBot="1">
      <c r="A114" s="148" t="s">
        <v>77</v>
      </c>
      <c r="B114" s="149"/>
      <c r="C114" s="149"/>
      <c r="D114" s="149"/>
      <c r="E114" s="149"/>
      <c r="F114" s="149"/>
    </row>
    <row r="115" spans="1:6" ht="27" customHeight="1" thickBot="1">
      <c r="A115" s="142" t="s">
        <v>28</v>
      </c>
      <c r="B115" s="143"/>
      <c r="C115" s="27" t="s">
        <v>45</v>
      </c>
      <c r="D115" s="28" t="s">
        <v>46</v>
      </c>
      <c r="E115" s="28" t="s">
        <v>47</v>
      </c>
      <c r="F115" s="29" t="s">
        <v>48</v>
      </c>
    </row>
    <row r="116" spans="1:6" ht="15.95" customHeight="1">
      <c r="A116" s="150" t="s">
        <v>49</v>
      </c>
      <c r="B116" s="30" t="s">
        <v>13</v>
      </c>
      <c r="C116" s="13">
        <v>90</v>
      </c>
      <c r="D116" s="31">
        <v>88.235294117647058</v>
      </c>
      <c r="E116" s="31">
        <v>92.783505154639172</v>
      </c>
      <c r="F116" s="32">
        <v>92.783505154639172</v>
      </c>
    </row>
    <row r="117" spans="1:6" ht="15.95" customHeight="1">
      <c r="A117" s="151"/>
      <c r="B117" s="33" t="s">
        <v>14</v>
      </c>
      <c r="C117" s="18">
        <v>7</v>
      </c>
      <c r="D117" s="34">
        <v>6.8627450980392153</v>
      </c>
      <c r="E117" s="34">
        <v>7.2164948453608249</v>
      </c>
      <c r="F117" s="35">
        <v>100</v>
      </c>
    </row>
    <row r="118" spans="1:6" ht="15.95" customHeight="1">
      <c r="A118" s="151"/>
      <c r="B118" s="33" t="s">
        <v>34</v>
      </c>
      <c r="C118" s="18">
        <v>97</v>
      </c>
      <c r="D118" s="34">
        <v>95.098039215686271</v>
      </c>
      <c r="E118" s="34">
        <v>100</v>
      </c>
      <c r="F118" s="36"/>
    </row>
    <row r="119" spans="1:6" ht="15.95" customHeight="1">
      <c r="A119" s="37" t="s">
        <v>36</v>
      </c>
      <c r="B119" s="33" t="s">
        <v>133</v>
      </c>
      <c r="C119" s="18">
        <v>5</v>
      </c>
      <c r="D119" s="34">
        <v>4.9019607843137258</v>
      </c>
      <c r="E119" s="38"/>
      <c r="F119" s="36"/>
    </row>
    <row r="120" spans="1:6" ht="15.95" customHeight="1" thickBot="1">
      <c r="A120" s="152" t="s">
        <v>34</v>
      </c>
      <c r="B120" s="153"/>
      <c r="C120" s="23">
        <v>102</v>
      </c>
      <c r="D120" s="39">
        <v>100</v>
      </c>
      <c r="E120" s="40"/>
      <c r="F120" s="41"/>
    </row>
    <row r="122" spans="1:6" ht="18" customHeight="1" thickBot="1">
      <c r="A122" s="148" t="s">
        <v>78</v>
      </c>
      <c r="B122" s="149"/>
      <c r="C122" s="149"/>
      <c r="D122" s="149"/>
      <c r="E122" s="149"/>
      <c r="F122" s="149"/>
    </row>
    <row r="123" spans="1:6" ht="27" customHeight="1" thickBot="1">
      <c r="A123" s="142" t="s">
        <v>28</v>
      </c>
      <c r="B123" s="143"/>
      <c r="C123" s="27" t="s">
        <v>45</v>
      </c>
      <c r="D123" s="28" t="s">
        <v>46</v>
      </c>
      <c r="E123" s="28" t="s">
        <v>47</v>
      </c>
      <c r="F123" s="29" t="s">
        <v>48</v>
      </c>
    </row>
    <row r="124" spans="1:6" ht="15.95" customHeight="1">
      <c r="A124" s="150" t="s">
        <v>49</v>
      </c>
      <c r="B124" s="30" t="s">
        <v>13</v>
      </c>
      <c r="C124" s="13">
        <v>85</v>
      </c>
      <c r="D124" s="31">
        <v>83.333333333333329</v>
      </c>
      <c r="E124" s="31">
        <v>87.628865979381445</v>
      </c>
      <c r="F124" s="32">
        <v>87.628865979381445</v>
      </c>
    </row>
    <row r="125" spans="1:6" ht="15.95" customHeight="1">
      <c r="A125" s="151"/>
      <c r="B125" s="33" t="s">
        <v>14</v>
      </c>
      <c r="C125" s="18">
        <v>12</v>
      </c>
      <c r="D125" s="34">
        <v>11.764705882352942</v>
      </c>
      <c r="E125" s="34">
        <v>12.371134020618557</v>
      </c>
      <c r="F125" s="35">
        <v>100</v>
      </c>
    </row>
    <row r="126" spans="1:6" ht="15.95" customHeight="1">
      <c r="A126" s="151"/>
      <c r="B126" s="33" t="s">
        <v>34</v>
      </c>
      <c r="C126" s="18">
        <v>97</v>
      </c>
      <c r="D126" s="34">
        <v>95.098039215686271</v>
      </c>
      <c r="E126" s="34">
        <v>100</v>
      </c>
      <c r="F126" s="36"/>
    </row>
    <row r="127" spans="1:6" ht="15.95" customHeight="1">
      <c r="A127" s="37" t="s">
        <v>36</v>
      </c>
      <c r="B127" s="33" t="s">
        <v>133</v>
      </c>
      <c r="C127" s="18">
        <v>5</v>
      </c>
      <c r="D127" s="34">
        <v>4.9019607843137258</v>
      </c>
      <c r="E127" s="38"/>
      <c r="F127" s="36"/>
    </row>
    <row r="128" spans="1:6" ht="15.95" customHeight="1" thickBot="1">
      <c r="A128" s="152" t="s">
        <v>34</v>
      </c>
      <c r="B128" s="153"/>
      <c r="C128" s="23">
        <v>102</v>
      </c>
      <c r="D128" s="39">
        <v>100</v>
      </c>
      <c r="E128" s="40"/>
      <c r="F128" s="41"/>
    </row>
    <row r="131" spans="1:14" ht="16.5">
      <c r="A131" s="6" t="s">
        <v>43</v>
      </c>
    </row>
    <row r="133" spans="1:14" ht="15.95" customHeight="1" thickBot="1">
      <c r="A133" s="142" t="s">
        <v>28</v>
      </c>
      <c r="B133" s="7" t="s">
        <v>29</v>
      </c>
      <c r="C133" s="8" t="s">
        <v>30</v>
      </c>
      <c r="D133" s="8" t="s">
        <v>31</v>
      </c>
      <c r="E133" s="8" t="s">
        <v>32</v>
      </c>
      <c r="F133" s="8" t="s">
        <v>33</v>
      </c>
      <c r="G133" s="145" t="s">
        <v>34</v>
      </c>
      <c r="H133" s="146"/>
      <c r="I133" s="146"/>
      <c r="J133" s="146"/>
      <c r="K133" s="146"/>
      <c r="L133" s="146"/>
      <c r="M133" s="146"/>
      <c r="N133" s="147"/>
    </row>
    <row r="134" spans="1:14" ht="27" customHeight="1" thickBot="1">
      <c r="A134" s="144"/>
      <c r="B134" s="9" t="s">
        <v>35</v>
      </c>
      <c r="C134" s="10" t="s">
        <v>35</v>
      </c>
      <c r="D134" s="10" t="s">
        <v>35</v>
      </c>
      <c r="E134" s="10" t="s">
        <v>35</v>
      </c>
      <c r="F134" s="10" t="s">
        <v>35</v>
      </c>
      <c r="G134" s="10" t="s">
        <v>35</v>
      </c>
      <c r="H134" s="10" t="s">
        <v>36</v>
      </c>
      <c r="I134" s="10" t="s">
        <v>7</v>
      </c>
      <c r="J134" s="10" t="s">
        <v>37</v>
      </c>
      <c r="K134" s="10" t="s">
        <v>9</v>
      </c>
      <c r="L134" s="10" t="s">
        <v>10</v>
      </c>
      <c r="M134" s="10" t="s">
        <v>11</v>
      </c>
      <c r="N134" s="11" t="s">
        <v>12</v>
      </c>
    </row>
    <row r="135" spans="1:14" ht="48.95" customHeight="1">
      <c r="A135" s="12" t="s">
        <v>21</v>
      </c>
      <c r="B135" s="13">
        <v>5</v>
      </c>
      <c r="C135" s="14">
        <v>13</v>
      </c>
      <c r="D135" s="14">
        <v>19</v>
      </c>
      <c r="E135" s="14">
        <v>34</v>
      </c>
      <c r="F135" s="14">
        <v>13</v>
      </c>
      <c r="G135" s="14">
        <v>84</v>
      </c>
      <c r="H135" s="14">
        <v>18</v>
      </c>
      <c r="I135" s="15">
        <v>3.4404761904761911</v>
      </c>
      <c r="J135" s="15">
        <v>1.1123749744414544</v>
      </c>
      <c r="K135" s="14">
        <v>4</v>
      </c>
      <c r="L135" s="14">
        <v>4</v>
      </c>
      <c r="M135" s="15">
        <v>3</v>
      </c>
      <c r="N135" s="16">
        <v>4</v>
      </c>
    </row>
    <row r="136" spans="1:14" ht="48.95" customHeight="1">
      <c r="A136" s="17" t="s">
        <v>22</v>
      </c>
      <c r="B136" s="18">
        <v>8</v>
      </c>
      <c r="C136" s="19">
        <v>19</v>
      </c>
      <c r="D136" s="19">
        <v>26</v>
      </c>
      <c r="E136" s="19">
        <v>25</v>
      </c>
      <c r="F136" s="19">
        <v>6</v>
      </c>
      <c r="G136" s="19">
        <v>84</v>
      </c>
      <c r="H136" s="19">
        <v>18</v>
      </c>
      <c r="I136" s="20">
        <v>3.0238095238095237</v>
      </c>
      <c r="J136" s="20">
        <v>1.0973812253010091</v>
      </c>
      <c r="K136" s="19">
        <v>3</v>
      </c>
      <c r="L136" s="19">
        <v>3</v>
      </c>
      <c r="M136" s="20">
        <v>2</v>
      </c>
      <c r="N136" s="21">
        <v>4</v>
      </c>
    </row>
    <row r="137" spans="1:14" ht="102" customHeight="1">
      <c r="A137" s="17" t="s">
        <v>23</v>
      </c>
      <c r="B137" s="18">
        <v>25</v>
      </c>
      <c r="C137" s="19">
        <v>26</v>
      </c>
      <c r="D137" s="19">
        <v>24</v>
      </c>
      <c r="E137" s="19">
        <v>13</v>
      </c>
      <c r="F137" s="19">
        <v>2</v>
      </c>
      <c r="G137" s="19">
        <v>90</v>
      </c>
      <c r="H137" s="19">
        <v>12</v>
      </c>
      <c r="I137" s="20">
        <v>2.3444444444444446</v>
      </c>
      <c r="J137" s="20">
        <v>1.1032241932057179</v>
      </c>
      <c r="K137" s="19">
        <v>2</v>
      </c>
      <c r="L137" s="19">
        <v>2</v>
      </c>
      <c r="M137" s="20">
        <v>1</v>
      </c>
      <c r="N137" s="21">
        <v>3</v>
      </c>
    </row>
    <row r="138" spans="1:14" ht="35.1" customHeight="1">
      <c r="A138" s="17" t="s">
        <v>79</v>
      </c>
      <c r="B138" s="18">
        <v>9</v>
      </c>
      <c r="C138" s="19">
        <v>21</v>
      </c>
      <c r="D138" s="19">
        <v>25</v>
      </c>
      <c r="E138" s="19">
        <v>35</v>
      </c>
      <c r="F138" s="19">
        <v>3</v>
      </c>
      <c r="G138" s="19">
        <v>93</v>
      </c>
      <c r="H138" s="19">
        <v>9</v>
      </c>
      <c r="I138" s="20">
        <v>3.0215053763440864</v>
      </c>
      <c r="J138" s="20">
        <v>1.0629991883474335</v>
      </c>
      <c r="K138" s="19">
        <v>3</v>
      </c>
      <c r="L138" s="19">
        <v>4</v>
      </c>
      <c r="M138" s="20">
        <v>2</v>
      </c>
      <c r="N138" s="21">
        <v>4</v>
      </c>
    </row>
    <row r="139" spans="1:14" ht="35.1" customHeight="1">
      <c r="A139" s="17" t="s">
        <v>80</v>
      </c>
      <c r="B139" s="18">
        <v>13</v>
      </c>
      <c r="C139" s="19">
        <v>14</v>
      </c>
      <c r="D139" s="19">
        <v>26</v>
      </c>
      <c r="E139" s="19">
        <v>21</v>
      </c>
      <c r="F139" s="19">
        <v>11</v>
      </c>
      <c r="G139" s="19">
        <v>85</v>
      </c>
      <c r="H139" s="19">
        <v>17</v>
      </c>
      <c r="I139" s="20">
        <v>3.0352941176470596</v>
      </c>
      <c r="J139" s="20">
        <v>1.2483041717955319</v>
      </c>
      <c r="K139" s="19">
        <v>3</v>
      </c>
      <c r="L139" s="19">
        <v>3</v>
      </c>
      <c r="M139" s="20">
        <v>2</v>
      </c>
      <c r="N139" s="21">
        <v>4</v>
      </c>
    </row>
    <row r="140" spans="1:14" ht="60" customHeight="1">
      <c r="A140" s="17" t="s">
        <v>81</v>
      </c>
      <c r="B140" s="18">
        <v>15</v>
      </c>
      <c r="C140" s="19">
        <v>19</v>
      </c>
      <c r="D140" s="19">
        <v>28</v>
      </c>
      <c r="E140" s="19">
        <v>16</v>
      </c>
      <c r="F140" s="19">
        <v>3</v>
      </c>
      <c r="G140" s="19">
        <v>81</v>
      </c>
      <c r="H140" s="19">
        <v>21</v>
      </c>
      <c r="I140" s="20">
        <v>2.6666666666666674</v>
      </c>
      <c r="J140" s="20">
        <v>1.106797181058933</v>
      </c>
      <c r="K140" s="19">
        <v>3</v>
      </c>
      <c r="L140" s="19">
        <v>3</v>
      </c>
      <c r="M140" s="20">
        <v>2</v>
      </c>
      <c r="N140" s="21">
        <v>3</v>
      </c>
    </row>
    <row r="141" spans="1:14" ht="60" customHeight="1">
      <c r="A141" s="17" t="s">
        <v>82</v>
      </c>
      <c r="B141" s="18">
        <v>24</v>
      </c>
      <c r="C141" s="19">
        <v>25</v>
      </c>
      <c r="D141" s="19">
        <v>18</v>
      </c>
      <c r="E141" s="19">
        <v>20</v>
      </c>
      <c r="F141" s="19">
        <v>6</v>
      </c>
      <c r="G141" s="19">
        <v>93</v>
      </c>
      <c r="H141" s="19">
        <v>9</v>
      </c>
      <c r="I141" s="20">
        <v>2.5591397849462361</v>
      </c>
      <c r="J141" s="20">
        <v>1.263727798079588</v>
      </c>
      <c r="K141" s="19">
        <v>2</v>
      </c>
      <c r="L141" s="19">
        <v>2</v>
      </c>
      <c r="M141" s="20">
        <v>1</v>
      </c>
      <c r="N141" s="21">
        <v>4</v>
      </c>
    </row>
    <row r="142" spans="1:14" ht="48.95" customHeight="1">
      <c r="A142" s="17" t="s">
        <v>83</v>
      </c>
      <c r="B142" s="18">
        <v>29</v>
      </c>
      <c r="C142" s="19">
        <v>15</v>
      </c>
      <c r="D142" s="19">
        <v>20</v>
      </c>
      <c r="E142" s="19">
        <v>17</v>
      </c>
      <c r="F142" s="19">
        <v>8</v>
      </c>
      <c r="G142" s="19">
        <v>89</v>
      </c>
      <c r="H142" s="19">
        <v>13</v>
      </c>
      <c r="I142" s="20">
        <v>2.5505617977528092</v>
      </c>
      <c r="J142" s="20">
        <v>1.3568951520010688</v>
      </c>
      <c r="K142" s="19">
        <v>3</v>
      </c>
      <c r="L142" s="19">
        <v>1</v>
      </c>
      <c r="M142" s="20">
        <v>1</v>
      </c>
      <c r="N142" s="21">
        <v>4</v>
      </c>
    </row>
    <row r="143" spans="1:14" ht="81" customHeight="1">
      <c r="A143" s="17" t="s">
        <v>24</v>
      </c>
      <c r="B143" s="18">
        <v>5</v>
      </c>
      <c r="C143" s="19">
        <v>8</v>
      </c>
      <c r="D143" s="19">
        <v>10</v>
      </c>
      <c r="E143" s="19">
        <v>34</v>
      </c>
      <c r="F143" s="19">
        <v>34</v>
      </c>
      <c r="G143" s="19">
        <v>91</v>
      </c>
      <c r="H143" s="19">
        <v>11</v>
      </c>
      <c r="I143" s="20">
        <v>3.923076923076922</v>
      </c>
      <c r="J143" s="20">
        <v>1.1569189852628134</v>
      </c>
      <c r="K143" s="19">
        <v>4</v>
      </c>
      <c r="L143" s="19">
        <v>4</v>
      </c>
      <c r="M143" s="20">
        <v>3</v>
      </c>
      <c r="N143" s="21">
        <v>5</v>
      </c>
    </row>
    <row r="144" spans="1:14" ht="60" customHeight="1">
      <c r="A144" s="17" t="s">
        <v>25</v>
      </c>
      <c r="B144" s="18">
        <v>7</v>
      </c>
      <c r="C144" s="19">
        <v>10</v>
      </c>
      <c r="D144" s="19">
        <v>18</v>
      </c>
      <c r="E144" s="19">
        <v>36</v>
      </c>
      <c r="F144" s="19">
        <v>18</v>
      </c>
      <c r="G144" s="19">
        <v>89</v>
      </c>
      <c r="H144" s="19">
        <v>13</v>
      </c>
      <c r="I144" s="20">
        <v>3.5393258426966292</v>
      </c>
      <c r="J144" s="20">
        <v>1.1682949870263628</v>
      </c>
      <c r="K144" s="19">
        <v>4</v>
      </c>
      <c r="L144" s="19">
        <v>4</v>
      </c>
      <c r="M144" s="20">
        <v>3</v>
      </c>
      <c r="N144" s="21">
        <v>4</v>
      </c>
    </row>
    <row r="145" spans="1:14" ht="48.95" customHeight="1">
      <c r="A145" s="17" t="s">
        <v>26</v>
      </c>
      <c r="B145" s="18">
        <v>3</v>
      </c>
      <c r="C145" s="19">
        <v>4</v>
      </c>
      <c r="D145" s="19">
        <v>9</v>
      </c>
      <c r="E145" s="19">
        <v>39</v>
      </c>
      <c r="F145" s="19">
        <v>35</v>
      </c>
      <c r="G145" s="19">
        <v>90</v>
      </c>
      <c r="H145" s="19">
        <v>12</v>
      </c>
      <c r="I145" s="20">
        <v>4.0999999999999996</v>
      </c>
      <c r="J145" s="20">
        <v>0.98357294103542647</v>
      </c>
      <c r="K145" s="19">
        <v>4</v>
      </c>
      <c r="L145" s="19">
        <v>4</v>
      </c>
      <c r="M145" s="20">
        <v>4</v>
      </c>
      <c r="N145" s="21">
        <v>5</v>
      </c>
    </row>
    <row r="146" spans="1:14" ht="35.1" customHeight="1" thickBot="1">
      <c r="A146" s="22" t="s">
        <v>27</v>
      </c>
      <c r="B146" s="23">
        <v>5</v>
      </c>
      <c r="C146" s="24">
        <v>4</v>
      </c>
      <c r="D146" s="24">
        <v>10</v>
      </c>
      <c r="E146" s="24">
        <v>33</v>
      </c>
      <c r="F146" s="24">
        <v>27</v>
      </c>
      <c r="G146" s="24">
        <v>79</v>
      </c>
      <c r="H146" s="24">
        <v>23</v>
      </c>
      <c r="I146" s="25">
        <v>3.9240506329113933</v>
      </c>
      <c r="J146" s="25">
        <v>1.1182879760613722</v>
      </c>
      <c r="K146" s="24">
        <v>4</v>
      </c>
      <c r="L146" s="24">
        <v>4</v>
      </c>
      <c r="M146" s="25">
        <v>4</v>
      </c>
      <c r="N146" s="26">
        <v>5</v>
      </c>
    </row>
    <row r="149" spans="1:14" ht="16.5">
      <c r="A149" s="6" t="s">
        <v>73</v>
      </c>
    </row>
    <row r="151" spans="1:14" ht="18" customHeight="1" thickBot="1">
      <c r="A151" s="148" t="s">
        <v>84</v>
      </c>
      <c r="B151" s="149"/>
      <c r="C151" s="149"/>
      <c r="D151" s="149"/>
      <c r="E151" s="149"/>
      <c r="F151" s="149"/>
    </row>
    <row r="152" spans="1:14" ht="27" customHeight="1" thickBot="1">
      <c r="A152" s="142" t="s">
        <v>28</v>
      </c>
      <c r="B152" s="143"/>
      <c r="C152" s="27" t="s">
        <v>45</v>
      </c>
      <c r="D152" s="28" t="s">
        <v>46</v>
      </c>
      <c r="E152" s="28" t="s">
        <v>47</v>
      </c>
      <c r="F152" s="29" t="s">
        <v>48</v>
      </c>
    </row>
    <row r="153" spans="1:14" ht="15.95" customHeight="1">
      <c r="A153" s="150" t="s">
        <v>49</v>
      </c>
      <c r="B153" s="30" t="s">
        <v>13</v>
      </c>
      <c r="C153" s="13">
        <v>24</v>
      </c>
      <c r="D153" s="31">
        <v>23.529411764705884</v>
      </c>
      <c r="E153" s="31">
        <v>24.489795918367346</v>
      </c>
      <c r="F153" s="32">
        <v>24.489795918367346</v>
      </c>
    </row>
    <row r="154" spans="1:14" ht="15.95" customHeight="1">
      <c r="A154" s="151"/>
      <c r="B154" s="33" t="s">
        <v>14</v>
      </c>
      <c r="C154" s="18">
        <v>74</v>
      </c>
      <c r="D154" s="34">
        <v>72.549019607843135</v>
      </c>
      <c r="E154" s="34">
        <v>75.510204081632651</v>
      </c>
      <c r="F154" s="35">
        <v>100</v>
      </c>
    </row>
    <row r="155" spans="1:14" ht="15.95" customHeight="1">
      <c r="A155" s="151"/>
      <c r="B155" s="33" t="s">
        <v>34</v>
      </c>
      <c r="C155" s="18">
        <v>98</v>
      </c>
      <c r="D155" s="34">
        <v>96.078431372549019</v>
      </c>
      <c r="E155" s="34">
        <v>100</v>
      </c>
      <c r="F155" s="36"/>
    </row>
    <row r="156" spans="1:14" ht="15.95" customHeight="1">
      <c r="A156" s="37" t="s">
        <v>36</v>
      </c>
      <c r="B156" s="33" t="s">
        <v>133</v>
      </c>
      <c r="C156" s="18">
        <v>4</v>
      </c>
      <c r="D156" s="34">
        <v>3.9215686274509802</v>
      </c>
      <c r="E156" s="38"/>
      <c r="F156" s="36"/>
    </row>
    <row r="157" spans="1:14" ht="15.95" customHeight="1" thickBot="1">
      <c r="A157" s="152" t="s">
        <v>34</v>
      </c>
      <c r="B157" s="153"/>
      <c r="C157" s="23">
        <v>102</v>
      </c>
      <c r="D157" s="39">
        <v>100</v>
      </c>
      <c r="E157" s="40"/>
      <c r="F157" s="41"/>
    </row>
    <row r="160" spans="1:14" ht="16.5">
      <c r="A160" s="6" t="s">
        <v>43</v>
      </c>
    </row>
    <row r="162" spans="1:14" ht="15.95" customHeight="1" thickBot="1">
      <c r="A162" s="142" t="s">
        <v>28</v>
      </c>
      <c r="B162" s="7" t="s">
        <v>29</v>
      </c>
      <c r="C162" s="8" t="s">
        <v>30</v>
      </c>
      <c r="D162" s="8" t="s">
        <v>31</v>
      </c>
      <c r="E162" s="8" t="s">
        <v>32</v>
      </c>
      <c r="F162" s="8" t="s">
        <v>33</v>
      </c>
      <c r="G162" s="145" t="s">
        <v>34</v>
      </c>
      <c r="H162" s="146"/>
      <c r="I162" s="146"/>
      <c r="J162" s="146"/>
      <c r="K162" s="146"/>
      <c r="L162" s="146"/>
      <c r="M162" s="146"/>
      <c r="N162" s="147"/>
    </row>
    <row r="163" spans="1:14" ht="27" customHeight="1" thickBot="1">
      <c r="A163" s="144"/>
      <c r="B163" s="9" t="s">
        <v>35</v>
      </c>
      <c r="C163" s="10" t="s">
        <v>35</v>
      </c>
      <c r="D163" s="10" t="s">
        <v>35</v>
      </c>
      <c r="E163" s="10" t="s">
        <v>35</v>
      </c>
      <c r="F163" s="10" t="s">
        <v>35</v>
      </c>
      <c r="G163" s="10" t="s">
        <v>35</v>
      </c>
      <c r="H163" s="10" t="s">
        <v>36</v>
      </c>
      <c r="I163" s="10" t="s">
        <v>7</v>
      </c>
      <c r="J163" s="10" t="s">
        <v>37</v>
      </c>
      <c r="K163" s="10" t="s">
        <v>9</v>
      </c>
      <c r="L163" s="10" t="s">
        <v>10</v>
      </c>
      <c r="M163" s="10" t="s">
        <v>11</v>
      </c>
      <c r="N163" s="11" t="s">
        <v>12</v>
      </c>
    </row>
    <row r="164" spans="1:14" ht="48.95" customHeight="1" thickBot="1">
      <c r="A164" s="43" t="s">
        <v>85</v>
      </c>
      <c r="B164" s="44">
        <v>5</v>
      </c>
      <c r="C164" s="45">
        <v>4</v>
      </c>
      <c r="D164" s="45">
        <v>8</v>
      </c>
      <c r="E164" s="45">
        <v>5</v>
      </c>
      <c r="F164" s="45">
        <v>2</v>
      </c>
      <c r="G164" s="45">
        <v>24</v>
      </c>
      <c r="H164" s="45">
        <v>78</v>
      </c>
      <c r="I164" s="46">
        <v>2.7916666666666665</v>
      </c>
      <c r="J164" s="46">
        <v>1.2503622663458176</v>
      </c>
      <c r="K164" s="45">
        <v>3</v>
      </c>
      <c r="L164" s="45">
        <v>3</v>
      </c>
      <c r="M164" s="46">
        <v>2</v>
      </c>
      <c r="N164" s="47">
        <v>4</v>
      </c>
    </row>
    <row r="166" spans="1:14" ht="13.5">
      <c r="A166" s="48" t="s">
        <v>86</v>
      </c>
    </row>
    <row r="167" spans="1:14" ht="13.5">
      <c r="A167" s="48" t="s">
        <v>76</v>
      </c>
    </row>
    <row r="170" spans="1:14" ht="16.5">
      <c r="A170" s="6" t="s">
        <v>73</v>
      </c>
    </row>
    <row r="173" spans="1:14" ht="16.5">
      <c r="A173" s="6" t="s">
        <v>44</v>
      </c>
    </row>
    <row r="175" spans="1:14" ht="18" customHeight="1" thickBot="1">
      <c r="A175" s="148" t="s">
        <v>87</v>
      </c>
      <c r="B175" s="149"/>
      <c r="C175" s="149"/>
      <c r="D175" s="149"/>
      <c r="E175" s="149"/>
      <c r="F175" s="149"/>
    </row>
    <row r="176" spans="1:14" ht="27" customHeight="1" thickBot="1">
      <c r="A176" s="142" t="s">
        <v>28</v>
      </c>
      <c r="B176" s="143"/>
      <c r="C176" s="27" t="s">
        <v>45</v>
      </c>
      <c r="D176" s="28" t="s">
        <v>46</v>
      </c>
      <c r="E176" s="28" t="s">
        <v>47</v>
      </c>
      <c r="F176" s="29" t="s">
        <v>48</v>
      </c>
    </row>
    <row r="177" spans="1:6" ht="24.95" customHeight="1" thickBot="1">
      <c r="A177" s="154" t="s">
        <v>49</v>
      </c>
      <c r="B177" s="30" t="s">
        <v>88</v>
      </c>
      <c r="C177" s="13">
        <v>28</v>
      </c>
      <c r="D177" s="31">
        <v>27.450980392156861</v>
      </c>
      <c r="E177" s="31">
        <v>27.450980392156861</v>
      </c>
      <c r="F177" s="32">
        <v>27.450980392156861</v>
      </c>
    </row>
    <row r="178" spans="1:6" ht="24.95" customHeight="1">
      <c r="A178" s="151"/>
      <c r="B178" s="33" t="s">
        <v>89</v>
      </c>
      <c r="C178" s="18">
        <v>14</v>
      </c>
      <c r="D178" s="34">
        <v>13.725490196078431</v>
      </c>
      <c r="E178" s="34">
        <v>13.725490196078431</v>
      </c>
      <c r="F178" s="35">
        <v>41.176470588235297</v>
      </c>
    </row>
    <row r="179" spans="1:6" ht="24.95" customHeight="1">
      <c r="A179" s="151"/>
      <c r="B179" s="33" t="s">
        <v>90</v>
      </c>
      <c r="C179" s="18">
        <v>15</v>
      </c>
      <c r="D179" s="34">
        <v>14.705882352941176</v>
      </c>
      <c r="E179" s="34">
        <v>14.705882352941176</v>
      </c>
      <c r="F179" s="35">
        <v>55.882352941176471</v>
      </c>
    </row>
    <row r="180" spans="1:6" ht="24.95" customHeight="1">
      <c r="A180" s="151"/>
      <c r="B180" s="33" t="s">
        <v>91</v>
      </c>
      <c r="C180" s="18">
        <v>36</v>
      </c>
      <c r="D180" s="34">
        <v>35.294117647058826</v>
      </c>
      <c r="E180" s="34">
        <v>35.294117647058826</v>
      </c>
      <c r="F180" s="35">
        <v>91.17647058823529</v>
      </c>
    </row>
    <row r="181" spans="1:6" ht="24.95" customHeight="1">
      <c r="A181" s="151"/>
      <c r="B181" s="33" t="s">
        <v>92</v>
      </c>
      <c r="C181" s="18">
        <v>9</v>
      </c>
      <c r="D181" s="34">
        <v>8.8235294117647065</v>
      </c>
      <c r="E181" s="34">
        <v>8.8235294117647065</v>
      </c>
      <c r="F181" s="35">
        <v>100</v>
      </c>
    </row>
    <row r="182" spans="1:6" ht="15.95" customHeight="1" thickBot="1">
      <c r="A182" s="155"/>
      <c r="B182" s="42" t="s">
        <v>34</v>
      </c>
      <c r="C182" s="23">
        <v>102</v>
      </c>
      <c r="D182" s="39">
        <v>100</v>
      </c>
      <c r="E182" s="39">
        <v>100</v>
      </c>
      <c r="F182" s="41"/>
    </row>
    <row r="184" spans="1:6" ht="18" customHeight="1" thickBot="1">
      <c r="A184" s="148" t="s">
        <v>93</v>
      </c>
      <c r="B184" s="149"/>
      <c r="C184" s="149"/>
      <c r="D184" s="149"/>
      <c r="E184" s="149"/>
      <c r="F184" s="149"/>
    </row>
    <row r="185" spans="1:6" ht="27" customHeight="1" thickBot="1">
      <c r="A185" s="142" t="s">
        <v>28</v>
      </c>
      <c r="B185" s="143"/>
      <c r="C185" s="27" t="s">
        <v>45</v>
      </c>
      <c r="D185" s="28" t="s">
        <v>46</v>
      </c>
      <c r="E185" s="28" t="s">
        <v>47</v>
      </c>
      <c r="F185" s="29" t="s">
        <v>48</v>
      </c>
    </row>
    <row r="186" spans="1:6" ht="15.95" customHeight="1" thickBot="1">
      <c r="A186" s="154" t="s">
        <v>49</v>
      </c>
      <c r="B186" s="30" t="s">
        <v>94</v>
      </c>
      <c r="C186" s="13">
        <v>61</v>
      </c>
      <c r="D186" s="31">
        <v>59.803921568627452</v>
      </c>
      <c r="E186" s="31">
        <v>59.803921568627452</v>
      </c>
      <c r="F186" s="32">
        <v>59.803921568627452</v>
      </c>
    </row>
    <row r="187" spans="1:6" ht="15.95" customHeight="1">
      <c r="A187" s="151"/>
      <c r="B187" s="33" t="s">
        <v>95</v>
      </c>
      <c r="C187" s="18">
        <v>41</v>
      </c>
      <c r="D187" s="34">
        <v>40.196078431372548</v>
      </c>
      <c r="E187" s="34">
        <v>40.196078431372548</v>
      </c>
      <c r="F187" s="35">
        <v>100</v>
      </c>
    </row>
    <row r="188" spans="1:6" ht="15.95" customHeight="1" thickBot="1">
      <c r="A188" s="155"/>
      <c r="B188" s="42" t="s">
        <v>34</v>
      </c>
      <c r="C188" s="23">
        <v>102</v>
      </c>
      <c r="D188" s="39">
        <v>100</v>
      </c>
      <c r="E188" s="39">
        <v>100</v>
      </c>
      <c r="F188" s="41"/>
    </row>
    <row r="190" spans="1:6" ht="18" customHeight="1" thickBot="1">
      <c r="A190" s="148" t="s">
        <v>96</v>
      </c>
      <c r="B190" s="149"/>
      <c r="C190" s="149"/>
      <c r="D190" s="149"/>
      <c r="E190" s="149"/>
      <c r="F190" s="149"/>
    </row>
    <row r="191" spans="1:6" ht="27" customHeight="1" thickBot="1">
      <c r="A191" s="142" t="s">
        <v>28</v>
      </c>
      <c r="B191" s="143"/>
      <c r="C191" s="27" t="s">
        <v>45</v>
      </c>
      <c r="D191" s="28" t="s">
        <v>46</v>
      </c>
      <c r="E191" s="28" t="s">
        <v>47</v>
      </c>
      <c r="F191" s="29" t="s">
        <v>48</v>
      </c>
    </row>
    <row r="192" spans="1:6" ht="15.95" customHeight="1" thickBot="1">
      <c r="A192" s="154" t="s">
        <v>49</v>
      </c>
      <c r="B192" s="30" t="s">
        <v>28</v>
      </c>
      <c r="C192" s="13">
        <v>68</v>
      </c>
      <c r="D192" s="31">
        <v>66.666666666666671</v>
      </c>
      <c r="E192" s="31">
        <v>66.666666666666671</v>
      </c>
      <c r="F192" s="32">
        <v>66.666666666666671</v>
      </c>
    </row>
    <row r="193" spans="1:6" ht="144.94999999999999" customHeight="1">
      <c r="A193" s="151"/>
      <c r="B193" s="33" t="s">
        <v>97</v>
      </c>
      <c r="C193" s="18">
        <v>1</v>
      </c>
      <c r="D193" s="34">
        <v>0.98039215686274506</v>
      </c>
      <c r="E193" s="34">
        <v>0.98039215686274506</v>
      </c>
      <c r="F193" s="35">
        <v>67.647058823529406</v>
      </c>
    </row>
    <row r="194" spans="1:6" ht="92.1" customHeight="1">
      <c r="A194" s="151"/>
      <c r="B194" s="33" t="s">
        <v>98</v>
      </c>
      <c r="C194" s="18">
        <v>1</v>
      </c>
      <c r="D194" s="34">
        <v>0.98039215686274506</v>
      </c>
      <c r="E194" s="34">
        <v>0.98039215686274506</v>
      </c>
      <c r="F194" s="35">
        <v>68.627450980392155</v>
      </c>
    </row>
    <row r="195" spans="1:6" ht="48.95" customHeight="1">
      <c r="A195" s="151"/>
      <c r="B195" s="33" t="s">
        <v>99</v>
      </c>
      <c r="C195" s="18">
        <v>1</v>
      </c>
      <c r="D195" s="34">
        <v>0.98039215686274506</v>
      </c>
      <c r="E195" s="34">
        <v>0.98039215686274506</v>
      </c>
      <c r="F195" s="35">
        <v>69.607843137254903</v>
      </c>
    </row>
    <row r="196" spans="1:6" ht="156" customHeight="1">
      <c r="A196" s="151"/>
      <c r="B196" s="33" t="s">
        <v>100</v>
      </c>
      <c r="C196" s="18">
        <v>1</v>
      </c>
      <c r="D196" s="34">
        <v>0.98039215686274506</v>
      </c>
      <c r="E196" s="34">
        <v>0.98039215686274506</v>
      </c>
      <c r="F196" s="35">
        <v>70.588235294117652</v>
      </c>
    </row>
    <row r="197" spans="1:6" ht="409.6" customHeight="1">
      <c r="A197" s="151"/>
      <c r="B197" s="33" t="s">
        <v>101</v>
      </c>
      <c r="C197" s="18">
        <v>1</v>
      </c>
      <c r="D197" s="34">
        <v>0.98039215686274506</v>
      </c>
      <c r="E197" s="34">
        <v>0.98039215686274506</v>
      </c>
      <c r="F197" s="35">
        <v>71.568627450980387</v>
      </c>
    </row>
    <row r="198" spans="1:6" ht="336.95" customHeight="1">
      <c r="A198" s="151"/>
      <c r="B198" s="33" t="s">
        <v>102</v>
      </c>
      <c r="C198" s="18">
        <v>1</v>
      </c>
      <c r="D198" s="34">
        <v>0.98039215686274506</v>
      </c>
      <c r="E198" s="34">
        <v>0.98039215686274506</v>
      </c>
      <c r="F198" s="35">
        <v>72.549019607843135</v>
      </c>
    </row>
    <row r="199" spans="1:6" ht="113.1" customHeight="1">
      <c r="A199" s="151"/>
      <c r="B199" s="33" t="s">
        <v>103</v>
      </c>
      <c r="C199" s="18">
        <v>1</v>
      </c>
      <c r="D199" s="34">
        <v>0.98039215686274506</v>
      </c>
      <c r="E199" s="34">
        <v>0.98039215686274506</v>
      </c>
      <c r="F199" s="35">
        <v>73.529411764705884</v>
      </c>
    </row>
    <row r="200" spans="1:6" ht="409.6" customHeight="1">
      <c r="A200" s="151"/>
      <c r="B200" s="33" t="s">
        <v>104</v>
      </c>
      <c r="C200" s="18">
        <v>1</v>
      </c>
      <c r="D200" s="34">
        <v>0.98039215686274506</v>
      </c>
      <c r="E200" s="34">
        <v>0.98039215686274506</v>
      </c>
      <c r="F200" s="35">
        <v>74.509803921568633</v>
      </c>
    </row>
    <row r="201" spans="1:6" ht="69.95" customHeight="1">
      <c r="A201" s="151"/>
      <c r="B201" s="33" t="s">
        <v>105</v>
      </c>
      <c r="C201" s="18">
        <v>1</v>
      </c>
      <c r="D201" s="34">
        <v>0.98039215686274506</v>
      </c>
      <c r="E201" s="34">
        <v>0.98039215686274506</v>
      </c>
      <c r="F201" s="35">
        <v>75.490196078431367</v>
      </c>
    </row>
    <row r="202" spans="1:6" ht="123.95" customHeight="1">
      <c r="A202" s="151"/>
      <c r="B202" s="33" t="s">
        <v>106</v>
      </c>
      <c r="C202" s="18">
        <v>1</v>
      </c>
      <c r="D202" s="34">
        <v>0.98039215686274506</v>
      </c>
      <c r="E202" s="34">
        <v>0.98039215686274506</v>
      </c>
      <c r="F202" s="35">
        <v>76.470588235294116</v>
      </c>
    </row>
    <row r="203" spans="1:6" ht="135" customHeight="1">
      <c r="A203" s="151"/>
      <c r="B203" s="33" t="s">
        <v>107</v>
      </c>
      <c r="C203" s="18">
        <v>1</v>
      </c>
      <c r="D203" s="34">
        <v>0.98039215686274506</v>
      </c>
      <c r="E203" s="34">
        <v>0.98039215686274506</v>
      </c>
      <c r="F203" s="35">
        <v>77.450980392156865</v>
      </c>
    </row>
    <row r="204" spans="1:6" ht="113.1" customHeight="1">
      <c r="A204" s="151"/>
      <c r="B204" s="33" t="s">
        <v>108</v>
      </c>
      <c r="C204" s="18">
        <v>1</v>
      </c>
      <c r="D204" s="34">
        <v>0.98039215686274506</v>
      </c>
      <c r="E204" s="34">
        <v>0.98039215686274506</v>
      </c>
      <c r="F204" s="35">
        <v>78.431372549019613</v>
      </c>
    </row>
    <row r="205" spans="1:6" ht="24.95" customHeight="1">
      <c r="A205" s="151"/>
      <c r="B205" s="33" t="s">
        <v>109</v>
      </c>
      <c r="C205" s="18">
        <v>1</v>
      </c>
      <c r="D205" s="34">
        <v>0.98039215686274506</v>
      </c>
      <c r="E205" s="34">
        <v>0.98039215686274506</v>
      </c>
      <c r="F205" s="35">
        <v>79.411764705882348</v>
      </c>
    </row>
    <row r="206" spans="1:6" ht="92.1" customHeight="1">
      <c r="A206" s="151"/>
      <c r="B206" s="33" t="s">
        <v>110</v>
      </c>
      <c r="C206" s="18">
        <v>1</v>
      </c>
      <c r="D206" s="34">
        <v>0.98039215686274506</v>
      </c>
      <c r="E206" s="34">
        <v>0.98039215686274506</v>
      </c>
      <c r="F206" s="35">
        <v>80.392156862745097</v>
      </c>
    </row>
    <row r="207" spans="1:6" ht="35.1" customHeight="1">
      <c r="A207" s="151"/>
      <c r="B207" s="33" t="s">
        <v>111</v>
      </c>
      <c r="C207" s="18">
        <v>1</v>
      </c>
      <c r="D207" s="34">
        <v>0.98039215686274506</v>
      </c>
      <c r="E207" s="34">
        <v>0.98039215686274506</v>
      </c>
      <c r="F207" s="35">
        <v>81.372549019607845</v>
      </c>
    </row>
    <row r="208" spans="1:6" ht="156" customHeight="1">
      <c r="A208" s="151"/>
      <c r="B208" s="33" t="s">
        <v>112</v>
      </c>
      <c r="C208" s="18">
        <v>1</v>
      </c>
      <c r="D208" s="34">
        <v>0.98039215686274506</v>
      </c>
      <c r="E208" s="34">
        <v>0.98039215686274506</v>
      </c>
      <c r="F208" s="35">
        <v>82.352941176470594</v>
      </c>
    </row>
    <row r="209" spans="1:6" ht="261.95" customHeight="1">
      <c r="A209" s="151"/>
      <c r="B209" s="33" t="s">
        <v>113</v>
      </c>
      <c r="C209" s="18">
        <v>1</v>
      </c>
      <c r="D209" s="34">
        <v>0.98039215686274506</v>
      </c>
      <c r="E209" s="34">
        <v>0.98039215686274506</v>
      </c>
      <c r="F209" s="35">
        <v>83.333333333333329</v>
      </c>
    </row>
    <row r="210" spans="1:6" ht="48.95" customHeight="1">
      <c r="A210" s="151"/>
      <c r="B210" s="33" t="s">
        <v>114</v>
      </c>
      <c r="C210" s="18">
        <v>1</v>
      </c>
      <c r="D210" s="34">
        <v>0.98039215686274506</v>
      </c>
      <c r="E210" s="34">
        <v>0.98039215686274506</v>
      </c>
      <c r="F210" s="35">
        <v>84.313725490196077</v>
      </c>
    </row>
    <row r="211" spans="1:6" ht="102" customHeight="1">
      <c r="A211" s="151"/>
      <c r="B211" s="33" t="s">
        <v>115</v>
      </c>
      <c r="C211" s="18">
        <v>1</v>
      </c>
      <c r="D211" s="34">
        <v>0.98039215686274506</v>
      </c>
      <c r="E211" s="34">
        <v>0.98039215686274506</v>
      </c>
      <c r="F211" s="35">
        <v>85.294117647058826</v>
      </c>
    </row>
    <row r="212" spans="1:6" ht="198.95" customHeight="1">
      <c r="A212" s="151"/>
      <c r="B212" s="33" t="s">
        <v>116</v>
      </c>
      <c r="C212" s="18">
        <v>1</v>
      </c>
      <c r="D212" s="34">
        <v>0.98039215686274506</v>
      </c>
      <c r="E212" s="34">
        <v>0.98039215686274506</v>
      </c>
      <c r="F212" s="35">
        <v>86.274509803921575</v>
      </c>
    </row>
    <row r="213" spans="1:6" ht="48.95" customHeight="1">
      <c r="A213" s="151"/>
      <c r="B213" s="33" t="s">
        <v>117</v>
      </c>
      <c r="C213" s="18">
        <v>1</v>
      </c>
      <c r="D213" s="34">
        <v>0.98039215686274506</v>
      </c>
      <c r="E213" s="34">
        <v>0.98039215686274506</v>
      </c>
      <c r="F213" s="35">
        <v>87.254901960784309</v>
      </c>
    </row>
    <row r="214" spans="1:6" ht="69.95" customHeight="1">
      <c r="A214" s="151"/>
      <c r="B214" s="33" t="s">
        <v>118</v>
      </c>
      <c r="C214" s="18">
        <v>1</v>
      </c>
      <c r="D214" s="34">
        <v>0.98039215686274506</v>
      </c>
      <c r="E214" s="34">
        <v>0.98039215686274506</v>
      </c>
      <c r="F214" s="35">
        <v>88.235294117647058</v>
      </c>
    </row>
    <row r="215" spans="1:6" ht="24.95" customHeight="1">
      <c r="A215" s="151"/>
      <c r="B215" s="33" t="s">
        <v>119</v>
      </c>
      <c r="C215" s="18">
        <v>1</v>
      </c>
      <c r="D215" s="34">
        <v>0.98039215686274506</v>
      </c>
      <c r="E215" s="34">
        <v>0.98039215686274506</v>
      </c>
      <c r="F215" s="35">
        <v>89.215686274509807</v>
      </c>
    </row>
    <row r="216" spans="1:6" ht="167.1" customHeight="1">
      <c r="A216" s="151"/>
      <c r="B216" s="33" t="s">
        <v>120</v>
      </c>
      <c r="C216" s="18">
        <v>1</v>
      </c>
      <c r="D216" s="34">
        <v>0.98039215686274506</v>
      </c>
      <c r="E216" s="34">
        <v>0.98039215686274506</v>
      </c>
      <c r="F216" s="35">
        <v>90.196078431372555</v>
      </c>
    </row>
    <row r="217" spans="1:6" ht="92.1" customHeight="1">
      <c r="A217" s="151"/>
      <c r="B217" s="33" t="s">
        <v>121</v>
      </c>
      <c r="C217" s="18">
        <v>1</v>
      </c>
      <c r="D217" s="34">
        <v>0.98039215686274506</v>
      </c>
      <c r="E217" s="34">
        <v>0.98039215686274506</v>
      </c>
      <c r="F217" s="35">
        <v>91.17647058823529</v>
      </c>
    </row>
    <row r="218" spans="1:6" ht="81" customHeight="1">
      <c r="A218" s="151"/>
      <c r="B218" s="33" t="s">
        <v>122</v>
      </c>
      <c r="C218" s="18">
        <v>1</v>
      </c>
      <c r="D218" s="34">
        <v>0.98039215686274506</v>
      </c>
      <c r="E218" s="34">
        <v>0.98039215686274506</v>
      </c>
      <c r="F218" s="35">
        <v>92.156862745098039</v>
      </c>
    </row>
    <row r="219" spans="1:6" ht="113.1" customHeight="1">
      <c r="A219" s="151"/>
      <c r="B219" s="33" t="s">
        <v>123</v>
      </c>
      <c r="C219" s="18">
        <v>1</v>
      </c>
      <c r="D219" s="34">
        <v>0.98039215686274506</v>
      </c>
      <c r="E219" s="34">
        <v>0.98039215686274506</v>
      </c>
      <c r="F219" s="35">
        <v>93.137254901960787</v>
      </c>
    </row>
    <row r="220" spans="1:6" ht="135" customHeight="1">
      <c r="A220" s="151"/>
      <c r="B220" s="33" t="s">
        <v>124</v>
      </c>
      <c r="C220" s="18">
        <v>1</v>
      </c>
      <c r="D220" s="34">
        <v>0.98039215686274506</v>
      </c>
      <c r="E220" s="34">
        <v>0.98039215686274506</v>
      </c>
      <c r="F220" s="35">
        <v>94.117647058823536</v>
      </c>
    </row>
    <row r="221" spans="1:6" ht="92.1" customHeight="1">
      <c r="A221" s="151"/>
      <c r="B221" s="33" t="s">
        <v>125</v>
      </c>
      <c r="C221" s="18">
        <v>1</v>
      </c>
      <c r="D221" s="34">
        <v>0.98039215686274506</v>
      </c>
      <c r="E221" s="34">
        <v>0.98039215686274506</v>
      </c>
      <c r="F221" s="35">
        <v>95.098039215686271</v>
      </c>
    </row>
    <row r="222" spans="1:6" ht="144.94999999999999" customHeight="1">
      <c r="A222" s="151"/>
      <c r="B222" s="33" t="s">
        <v>126</v>
      </c>
      <c r="C222" s="18">
        <v>1</v>
      </c>
      <c r="D222" s="34">
        <v>0.98039215686274506</v>
      </c>
      <c r="E222" s="34">
        <v>0.98039215686274506</v>
      </c>
      <c r="F222" s="35">
        <v>96.078431372549019</v>
      </c>
    </row>
    <row r="223" spans="1:6" ht="60" customHeight="1">
      <c r="A223" s="151"/>
      <c r="B223" s="33" t="s">
        <v>127</v>
      </c>
      <c r="C223" s="18">
        <v>1</v>
      </c>
      <c r="D223" s="34">
        <v>0.98039215686274506</v>
      </c>
      <c r="E223" s="34">
        <v>0.98039215686274506</v>
      </c>
      <c r="F223" s="35">
        <v>97.058823529411768</v>
      </c>
    </row>
    <row r="224" spans="1:6" ht="261.95" customHeight="1">
      <c r="A224" s="151"/>
      <c r="B224" s="33" t="s">
        <v>128</v>
      </c>
      <c r="C224" s="18">
        <v>1</v>
      </c>
      <c r="D224" s="34">
        <v>0.98039215686274506</v>
      </c>
      <c r="E224" s="34">
        <v>0.98039215686274506</v>
      </c>
      <c r="F224" s="35">
        <v>98.039215686274517</v>
      </c>
    </row>
    <row r="225" spans="1:15" ht="81" customHeight="1">
      <c r="A225" s="151"/>
      <c r="B225" s="33" t="s">
        <v>129</v>
      </c>
      <c r="C225" s="18">
        <v>1</v>
      </c>
      <c r="D225" s="34">
        <v>0.98039215686274506</v>
      </c>
      <c r="E225" s="34">
        <v>0.98039215686274506</v>
      </c>
      <c r="F225" s="35">
        <v>99.019607843137251</v>
      </c>
    </row>
    <row r="226" spans="1:15" ht="92.1" customHeight="1">
      <c r="A226" s="151"/>
      <c r="B226" s="33" t="s">
        <v>130</v>
      </c>
      <c r="C226" s="18">
        <v>1</v>
      </c>
      <c r="D226" s="34">
        <v>0.98039215686274506</v>
      </c>
      <c r="E226" s="34">
        <v>0.98039215686274506</v>
      </c>
      <c r="F226" s="35">
        <v>100</v>
      </c>
    </row>
    <row r="227" spans="1:15" ht="15.95" customHeight="1" thickBot="1">
      <c r="A227" s="155"/>
      <c r="B227" s="42" t="s">
        <v>34</v>
      </c>
      <c r="C227" s="23">
        <v>102</v>
      </c>
      <c r="D227" s="39">
        <v>100</v>
      </c>
      <c r="E227" s="39">
        <v>100</v>
      </c>
      <c r="F227" s="41"/>
    </row>
    <row r="229" spans="1:15" ht="13.5">
      <c r="A229" s="48" t="s">
        <v>131</v>
      </c>
    </row>
    <row r="230" spans="1:15" ht="13.5">
      <c r="A230" s="48" t="s">
        <v>132</v>
      </c>
    </row>
    <row r="231" spans="1:15" ht="13.5" thickBot="1"/>
    <row r="232" spans="1:15" ht="13.5" thickBot="1">
      <c r="A232" s="156" t="s">
        <v>28</v>
      </c>
      <c r="B232" s="52" t="s">
        <v>29</v>
      </c>
      <c r="C232" s="53" t="s">
        <v>30</v>
      </c>
      <c r="D232" s="53" t="s">
        <v>31</v>
      </c>
      <c r="E232" s="53" t="s">
        <v>32</v>
      </c>
      <c r="F232" s="53" t="s">
        <v>33</v>
      </c>
      <c r="G232" s="158" t="s">
        <v>34</v>
      </c>
      <c r="H232" s="159"/>
      <c r="I232" s="159"/>
      <c r="J232" s="159"/>
      <c r="K232" s="159"/>
      <c r="L232" s="159"/>
      <c r="M232" s="159"/>
      <c r="N232" s="160"/>
      <c r="O232" s="54"/>
    </row>
    <row r="233" spans="1:15" ht="24.75" thickBot="1">
      <c r="A233" s="157"/>
      <c r="B233" s="55" t="s">
        <v>35</v>
      </c>
      <c r="C233" s="56" t="s">
        <v>35</v>
      </c>
      <c r="D233" s="56" t="s">
        <v>35</v>
      </c>
      <c r="E233" s="56" t="s">
        <v>35</v>
      </c>
      <c r="F233" s="56" t="s">
        <v>35</v>
      </c>
      <c r="G233" s="56" t="s">
        <v>35</v>
      </c>
      <c r="H233" s="56" t="s">
        <v>36</v>
      </c>
      <c r="I233" s="56" t="s">
        <v>7</v>
      </c>
      <c r="J233" s="56" t="s">
        <v>37</v>
      </c>
      <c r="K233" s="56" t="s">
        <v>9</v>
      </c>
      <c r="L233" s="56" t="s">
        <v>10</v>
      </c>
      <c r="M233" s="56" t="s">
        <v>11</v>
      </c>
      <c r="N233" s="57" t="s">
        <v>12</v>
      </c>
      <c r="O233" s="54"/>
    </row>
    <row r="234" spans="1:15" ht="60">
      <c r="A234" s="58" t="s">
        <v>72</v>
      </c>
      <c r="B234" s="59">
        <v>9</v>
      </c>
      <c r="C234" s="60">
        <v>7</v>
      </c>
      <c r="D234" s="60">
        <v>6</v>
      </c>
      <c r="E234" s="60">
        <v>8</v>
      </c>
      <c r="F234" s="60">
        <v>6</v>
      </c>
      <c r="G234" s="60">
        <v>36</v>
      </c>
      <c r="H234" s="60">
        <v>0</v>
      </c>
      <c r="I234" s="61">
        <v>2.8611111111111107</v>
      </c>
      <c r="J234" s="61">
        <v>1.4570572648375468</v>
      </c>
      <c r="K234" s="60">
        <v>3</v>
      </c>
      <c r="L234" s="60">
        <v>1</v>
      </c>
      <c r="M234" s="60">
        <v>1.5</v>
      </c>
      <c r="N234" s="62">
        <v>4</v>
      </c>
      <c r="O234" s="54"/>
    </row>
    <row r="235" spans="1:15" ht="60">
      <c r="A235" s="63" t="s">
        <v>136</v>
      </c>
      <c r="B235" s="64">
        <v>9</v>
      </c>
      <c r="C235" s="65">
        <v>9</v>
      </c>
      <c r="D235" s="65">
        <v>9</v>
      </c>
      <c r="E235" s="65">
        <v>6</v>
      </c>
      <c r="F235" s="65">
        <v>2</v>
      </c>
      <c r="G235" s="65">
        <v>35</v>
      </c>
      <c r="H235" s="65">
        <v>1</v>
      </c>
      <c r="I235" s="66">
        <v>2.5142857142857147</v>
      </c>
      <c r="J235" s="66">
        <v>1.2216533775134073</v>
      </c>
      <c r="K235" s="65">
        <v>2</v>
      </c>
      <c r="L235" s="65">
        <v>1</v>
      </c>
      <c r="M235" s="65">
        <v>1</v>
      </c>
      <c r="N235" s="67">
        <v>3</v>
      </c>
      <c r="O235" s="54"/>
    </row>
    <row r="236" spans="1:15" ht="48">
      <c r="A236" s="63" t="s">
        <v>137</v>
      </c>
      <c r="B236" s="64">
        <v>7</v>
      </c>
      <c r="C236" s="65">
        <v>8</v>
      </c>
      <c r="D236" s="65">
        <v>8</v>
      </c>
      <c r="E236" s="65">
        <v>6</v>
      </c>
      <c r="F236" s="65">
        <v>6</v>
      </c>
      <c r="G236" s="65">
        <v>35</v>
      </c>
      <c r="H236" s="65">
        <v>1</v>
      </c>
      <c r="I236" s="66">
        <v>2.8857142857142857</v>
      </c>
      <c r="J236" s="66">
        <v>1.3884275611053587</v>
      </c>
      <c r="K236" s="65">
        <v>3</v>
      </c>
      <c r="L236" s="65">
        <v>2</v>
      </c>
      <c r="M236" s="65">
        <v>2</v>
      </c>
      <c r="N236" s="67">
        <v>4</v>
      </c>
      <c r="O236" s="54"/>
    </row>
    <row r="237" spans="1:15" ht="36">
      <c r="A237" s="63" t="s">
        <v>20</v>
      </c>
      <c r="B237" s="64">
        <v>3</v>
      </c>
      <c r="C237" s="65">
        <v>7</v>
      </c>
      <c r="D237" s="65">
        <v>9</v>
      </c>
      <c r="E237" s="65">
        <v>10</v>
      </c>
      <c r="F237" s="65">
        <v>5</v>
      </c>
      <c r="G237" s="65">
        <v>34</v>
      </c>
      <c r="H237" s="65">
        <v>2</v>
      </c>
      <c r="I237" s="66">
        <v>3.2058823529411762</v>
      </c>
      <c r="J237" s="66">
        <v>1.2004900959975617</v>
      </c>
      <c r="K237" s="65">
        <v>3</v>
      </c>
      <c r="L237" s="65">
        <v>4</v>
      </c>
      <c r="M237" s="65">
        <v>2</v>
      </c>
      <c r="N237" s="67">
        <v>4</v>
      </c>
      <c r="O237" s="54"/>
    </row>
    <row r="238" spans="1:15" ht="36">
      <c r="A238" s="63" t="s">
        <v>21</v>
      </c>
      <c r="B238" s="64">
        <v>4</v>
      </c>
      <c r="C238" s="65">
        <v>6</v>
      </c>
      <c r="D238" s="65">
        <v>6</v>
      </c>
      <c r="E238" s="65">
        <v>11</v>
      </c>
      <c r="F238" s="65">
        <v>4</v>
      </c>
      <c r="G238" s="65">
        <v>31</v>
      </c>
      <c r="H238" s="65">
        <v>5</v>
      </c>
      <c r="I238" s="66">
        <v>3.1612903225806455</v>
      </c>
      <c r="J238" s="66">
        <v>1.2674587223666205</v>
      </c>
      <c r="K238" s="65">
        <v>3</v>
      </c>
      <c r="L238" s="65">
        <v>4</v>
      </c>
      <c r="M238" s="65">
        <v>2</v>
      </c>
      <c r="N238" s="67">
        <v>4</v>
      </c>
      <c r="O238" s="54"/>
    </row>
    <row r="239" spans="1:15" ht="24">
      <c r="A239" s="63" t="s">
        <v>22</v>
      </c>
      <c r="B239" s="64">
        <v>4</v>
      </c>
      <c r="C239" s="65">
        <v>7</v>
      </c>
      <c r="D239" s="65">
        <v>11</v>
      </c>
      <c r="E239" s="65">
        <v>8</v>
      </c>
      <c r="F239" s="65">
        <v>1</v>
      </c>
      <c r="G239" s="65">
        <v>31</v>
      </c>
      <c r="H239" s="65">
        <v>5</v>
      </c>
      <c r="I239" s="66">
        <v>2.8387096774193554</v>
      </c>
      <c r="J239" s="66">
        <v>1.0676071123014119</v>
      </c>
      <c r="K239" s="65">
        <v>3</v>
      </c>
      <c r="L239" s="65">
        <v>3</v>
      </c>
      <c r="M239" s="65">
        <v>2</v>
      </c>
      <c r="N239" s="67">
        <v>4</v>
      </c>
      <c r="O239" s="54"/>
    </row>
    <row r="240" spans="1:15" ht="60">
      <c r="A240" s="63" t="s">
        <v>23</v>
      </c>
      <c r="B240" s="64">
        <v>14</v>
      </c>
      <c r="C240" s="65">
        <v>7</v>
      </c>
      <c r="D240" s="65">
        <v>6</v>
      </c>
      <c r="E240" s="65">
        <v>4</v>
      </c>
      <c r="F240" s="65">
        <v>1</v>
      </c>
      <c r="G240" s="65">
        <v>32</v>
      </c>
      <c r="H240" s="65">
        <v>4</v>
      </c>
      <c r="I240" s="66">
        <v>2.0937499999999996</v>
      </c>
      <c r="J240" s="66">
        <v>1.2010580013390881</v>
      </c>
      <c r="K240" s="65">
        <v>2</v>
      </c>
      <c r="L240" s="65">
        <v>1</v>
      </c>
      <c r="M240" s="65">
        <v>1</v>
      </c>
      <c r="N240" s="67">
        <v>3</v>
      </c>
      <c r="O240" s="54"/>
    </row>
    <row r="241" spans="1:19" ht="24">
      <c r="A241" s="63" t="s">
        <v>79</v>
      </c>
      <c r="B241" s="64">
        <v>3</v>
      </c>
      <c r="C241" s="65">
        <v>6</v>
      </c>
      <c r="D241" s="65">
        <v>11</v>
      </c>
      <c r="E241" s="65">
        <v>12</v>
      </c>
      <c r="F241" s="65">
        <v>1</v>
      </c>
      <c r="G241" s="65">
        <v>33</v>
      </c>
      <c r="H241" s="65">
        <v>3</v>
      </c>
      <c r="I241" s="66">
        <v>3.060606060606061</v>
      </c>
      <c r="J241" s="66">
        <v>1.0289373747765804</v>
      </c>
      <c r="K241" s="65">
        <v>3</v>
      </c>
      <c r="L241" s="65">
        <v>4</v>
      </c>
      <c r="M241" s="65">
        <v>2</v>
      </c>
      <c r="N241" s="67">
        <v>4</v>
      </c>
      <c r="O241" s="54"/>
    </row>
    <row r="242" spans="1:19" ht="24">
      <c r="A242" s="63" t="s">
        <v>80</v>
      </c>
      <c r="B242" s="64">
        <v>4</v>
      </c>
      <c r="C242" s="65">
        <v>5</v>
      </c>
      <c r="D242" s="65">
        <v>7</v>
      </c>
      <c r="E242" s="65">
        <v>8</v>
      </c>
      <c r="F242" s="65">
        <v>7</v>
      </c>
      <c r="G242" s="65">
        <v>31</v>
      </c>
      <c r="H242" s="65">
        <v>5</v>
      </c>
      <c r="I242" s="66">
        <v>3.2903225806451615</v>
      </c>
      <c r="J242" s="66">
        <v>1.3464409477605956</v>
      </c>
      <c r="K242" s="65">
        <v>3</v>
      </c>
      <c r="L242" s="65">
        <v>4</v>
      </c>
      <c r="M242" s="65">
        <v>2</v>
      </c>
      <c r="N242" s="67">
        <v>4</v>
      </c>
      <c r="O242" s="54"/>
    </row>
    <row r="243" spans="1:19" ht="36">
      <c r="A243" s="63" t="s">
        <v>81</v>
      </c>
      <c r="B243" s="64">
        <v>9</v>
      </c>
      <c r="C243" s="65">
        <v>6</v>
      </c>
      <c r="D243" s="65">
        <v>7</v>
      </c>
      <c r="E243" s="65">
        <v>4</v>
      </c>
      <c r="F243" s="65">
        <v>2</v>
      </c>
      <c r="G243" s="65">
        <v>28</v>
      </c>
      <c r="H243" s="65">
        <v>8</v>
      </c>
      <c r="I243" s="66">
        <v>2.4285714285714288</v>
      </c>
      <c r="J243" s="66">
        <v>1.2889436222642405</v>
      </c>
      <c r="K243" s="65">
        <v>2</v>
      </c>
      <c r="L243" s="65">
        <v>1</v>
      </c>
      <c r="M243" s="65">
        <v>1</v>
      </c>
      <c r="N243" s="67">
        <v>3</v>
      </c>
      <c r="O243" s="54"/>
    </row>
    <row r="244" spans="1:19" ht="36">
      <c r="A244" s="63" t="s">
        <v>82</v>
      </c>
      <c r="B244" s="64">
        <v>7</v>
      </c>
      <c r="C244" s="65">
        <v>9</v>
      </c>
      <c r="D244" s="65">
        <v>7</v>
      </c>
      <c r="E244" s="65">
        <v>7</v>
      </c>
      <c r="F244" s="65">
        <v>3</v>
      </c>
      <c r="G244" s="65">
        <v>33</v>
      </c>
      <c r="H244" s="65">
        <v>3</v>
      </c>
      <c r="I244" s="66">
        <v>2.6969696969696972</v>
      </c>
      <c r="J244" s="66">
        <v>1.2865858037080276</v>
      </c>
      <c r="K244" s="65">
        <v>3</v>
      </c>
      <c r="L244" s="65">
        <v>2</v>
      </c>
      <c r="M244" s="65">
        <v>2</v>
      </c>
      <c r="N244" s="67">
        <v>4</v>
      </c>
      <c r="O244" s="54"/>
    </row>
    <row r="245" spans="1:19" ht="24">
      <c r="A245" s="63" t="s">
        <v>83</v>
      </c>
      <c r="B245" s="64">
        <v>9</v>
      </c>
      <c r="C245" s="65">
        <v>6</v>
      </c>
      <c r="D245" s="65">
        <v>10</v>
      </c>
      <c r="E245" s="65">
        <v>5</v>
      </c>
      <c r="F245" s="65">
        <v>3</v>
      </c>
      <c r="G245" s="65">
        <v>33</v>
      </c>
      <c r="H245" s="65">
        <v>3</v>
      </c>
      <c r="I245" s="66">
        <v>2.6060606060606069</v>
      </c>
      <c r="J245" s="66">
        <v>1.297579331375204</v>
      </c>
      <c r="K245" s="65">
        <v>3</v>
      </c>
      <c r="L245" s="65">
        <v>3</v>
      </c>
      <c r="M245" s="65">
        <v>1</v>
      </c>
      <c r="N245" s="67">
        <v>3</v>
      </c>
      <c r="O245" s="54"/>
    </row>
    <row r="246" spans="1:19" ht="48">
      <c r="A246" s="63" t="s">
        <v>24</v>
      </c>
      <c r="B246" s="64">
        <v>3</v>
      </c>
      <c r="C246" s="65">
        <v>6</v>
      </c>
      <c r="D246" s="65">
        <v>3</v>
      </c>
      <c r="E246" s="65">
        <v>13</v>
      </c>
      <c r="F246" s="65">
        <v>8</v>
      </c>
      <c r="G246" s="65">
        <v>33</v>
      </c>
      <c r="H246" s="65">
        <v>3</v>
      </c>
      <c r="I246" s="66">
        <v>3.5151515151515151</v>
      </c>
      <c r="J246" s="66">
        <v>1.3019507508257591</v>
      </c>
      <c r="K246" s="65">
        <v>4</v>
      </c>
      <c r="L246" s="65">
        <v>4</v>
      </c>
      <c r="M246" s="65">
        <v>2</v>
      </c>
      <c r="N246" s="67">
        <v>4</v>
      </c>
      <c r="O246" s="54"/>
    </row>
    <row r="247" spans="1:19" ht="36">
      <c r="A247" s="63" t="s">
        <v>25</v>
      </c>
      <c r="B247" s="64">
        <v>5</v>
      </c>
      <c r="C247" s="65">
        <v>4</v>
      </c>
      <c r="D247" s="65">
        <v>7</v>
      </c>
      <c r="E247" s="65">
        <v>10</v>
      </c>
      <c r="F247" s="65">
        <v>5</v>
      </c>
      <c r="G247" s="65">
        <v>31</v>
      </c>
      <c r="H247" s="65">
        <v>5</v>
      </c>
      <c r="I247" s="66">
        <v>3.1935483870967736</v>
      </c>
      <c r="J247" s="66">
        <v>1.3271361356622933</v>
      </c>
      <c r="K247" s="65">
        <v>3</v>
      </c>
      <c r="L247" s="65">
        <v>4</v>
      </c>
      <c r="M247" s="65">
        <v>2</v>
      </c>
      <c r="N247" s="67">
        <v>4</v>
      </c>
      <c r="O247" s="54"/>
    </row>
    <row r="248" spans="1:19" ht="24">
      <c r="A248" s="63" t="s">
        <v>26</v>
      </c>
      <c r="B248" s="64">
        <v>2</v>
      </c>
      <c r="C248" s="65">
        <v>3</v>
      </c>
      <c r="D248" s="65">
        <v>5</v>
      </c>
      <c r="E248" s="65">
        <v>14</v>
      </c>
      <c r="F248" s="65">
        <v>9</v>
      </c>
      <c r="G248" s="65">
        <v>33</v>
      </c>
      <c r="H248" s="65">
        <v>3</v>
      </c>
      <c r="I248" s="66">
        <v>3.7575757575757578</v>
      </c>
      <c r="J248" s="66">
        <v>1.1464702086813856</v>
      </c>
      <c r="K248" s="65">
        <v>4</v>
      </c>
      <c r="L248" s="65">
        <v>4</v>
      </c>
      <c r="M248" s="65">
        <v>3</v>
      </c>
      <c r="N248" s="67">
        <v>5</v>
      </c>
      <c r="O248" s="54"/>
    </row>
    <row r="249" spans="1:19" ht="24">
      <c r="A249" s="63" t="s">
        <v>27</v>
      </c>
      <c r="B249" s="64">
        <v>4</v>
      </c>
      <c r="C249" s="65">
        <v>2</v>
      </c>
      <c r="D249" s="65">
        <v>3</v>
      </c>
      <c r="E249" s="65">
        <v>8</v>
      </c>
      <c r="F249" s="65">
        <v>10</v>
      </c>
      <c r="G249" s="65">
        <v>27</v>
      </c>
      <c r="H249" s="65">
        <v>9</v>
      </c>
      <c r="I249" s="66">
        <v>3.6666666666666665</v>
      </c>
      <c r="J249" s="66">
        <v>1.4411533842457842</v>
      </c>
      <c r="K249" s="65">
        <v>4</v>
      </c>
      <c r="L249" s="65">
        <v>5</v>
      </c>
      <c r="M249" s="65">
        <v>3</v>
      </c>
      <c r="N249" s="67">
        <v>5</v>
      </c>
      <c r="O249" s="54"/>
    </row>
    <row r="250" spans="1:19" ht="36.75" thickBot="1">
      <c r="A250" s="68" t="s">
        <v>85</v>
      </c>
      <c r="B250" s="69">
        <v>0</v>
      </c>
      <c r="C250" s="70">
        <v>2</v>
      </c>
      <c r="D250" s="70">
        <v>2</v>
      </c>
      <c r="E250" s="70">
        <v>1</v>
      </c>
      <c r="F250" s="70">
        <v>2</v>
      </c>
      <c r="G250" s="70">
        <v>7</v>
      </c>
      <c r="H250" s="70">
        <v>29</v>
      </c>
      <c r="I250" s="71">
        <v>3.4285714285714288</v>
      </c>
      <c r="J250" s="71">
        <v>1.2724180205607034</v>
      </c>
      <c r="K250" s="70">
        <v>3</v>
      </c>
      <c r="L250" s="70">
        <v>2</v>
      </c>
      <c r="M250" s="70">
        <v>2</v>
      </c>
      <c r="N250" s="72">
        <v>5</v>
      </c>
      <c r="O250" s="54"/>
    </row>
    <row r="251" spans="1:19">
      <c r="A251" s="54"/>
      <c r="B251" s="54"/>
      <c r="C251" s="54"/>
      <c r="D251" s="54"/>
      <c r="E251" s="54"/>
      <c r="F251" s="54"/>
      <c r="G251" s="54"/>
      <c r="H251" s="54"/>
      <c r="I251" s="54"/>
      <c r="J251" s="54"/>
      <c r="K251" s="54"/>
      <c r="L251" s="54"/>
      <c r="M251" s="54"/>
      <c r="N251" s="54"/>
      <c r="O251" s="54"/>
    </row>
    <row r="253" spans="1:19">
      <c r="A253" s="54"/>
      <c r="B253" s="54"/>
      <c r="C253" s="54"/>
      <c r="D253" s="54"/>
      <c r="E253" s="54"/>
      <c r="F253" s="54"/>
      <c r="G253" s="54"/>
      <c r="H253" s="54"/>
      <c r="I253" s="54"/>
      <c r="J253" s="54"/>
      <c r="K253" s="54"/>
      <c r="L253" s="54"/>
      <c r="M253" s="54"/>
      <c r="N253" s="54"/>
      <c r="O253" s="54"/>
      <c r="P253" s="54"/>
      <c r="Q253" s="54"/>
      <c r="R253" s="54"/>
      <c r="S253" s="54"/>
    </row>
    <row r="254" spans="1:19" ht="16.5">
      <c r="A254" s="73" t="s">
        <v>138</v>
      </c>
      <c r="B254" s="54"/>
      <c r="C254" s="54"/>
      <c r="D254" s="54"/>
      <c r="E254" s="54"/>
      <c r="F254" s="54"/>
      <c r="G254" s="54"/>
      <c r="H254" s="54"/>
      <c r="I254" s="54"/>
      <c r="J254" s="54"/>
      <c r="K254" s="54"/>
      <c r="L254" s="54"/>
      <c r="M254" s="54"/>
      <c r="N254" s="54"/>
      <c r="O254" s="54"/>
      <c r="P254" s="54"/>
      <c r="Q254" s="54"/>
      <c r="R254" s="54"/>
      <c r="S254" s="54"/>
    </row>
    <row r="255" spans="1:19">
      <c r="A255" s="54"/>
      <c r="B255" s="54"/>
      <c r="C255" s="54"/>
      <c r="D255" s="54"/>
      <c r="E255" s="54"/>
      <c r="F255" s="54"/>
      <c r="G255" s="54"/>
      <c r="H255" s="54"/>
      <c r="I255" s="54"/>
      <c r="J255" s="54"/>
      <c r="K255" s="54"/>
      <c r="L255" s="54"/>
      <c r="M255" s="54"/>
      <c r="N255" s="54"/>
      <c r="O255" s="54"/>
      <c r="P255" s="54"/>
      <c r="Q255" s="54"/>
      <c r="R255" s="54"/>
      <c r="S255" s="54"/>
    </row>
    <row r="265" spans="1:19">
      <c r="A265" s="54"/>
      <c r="B265" s="54"/>
      <c r="C265" s="54"/>
      <c r="D265" s="54"/>
      <c r="E265" s="54"/>
      <c r="F265" s="54"/>
      <c r="G265" s="54"/>
      <c r="H265" s="54"/>
      <c r="I265" s="54"/>
      <c r="J265" s="54"/>
      <c r="K265" s="54"/>
      <c r="L265" s="54"/>
      <c r="M265" s="54"/>
      <c r="N265" s="54"/>
      <c r="O265" s="54"/>
      <c r="P265" s="54"/>
      <c r="Q265" s="54"/>
      <c r="R265" s="54"/>
      <c r="S265" s="54"/>
    </row>
    <row r="266" spans="1:19">
      <c r="A266" s="54"/>
      <c r="B266" s="54"/>
      <c r="C266" s="54"/>
      <c r="D266" s="54"/>
      <c r="E266" s="54"/>
      <c r="F266" s="54"/>
      <c r="G266" s="54"/>
      <c r="H266" s="54"/>
      <c r="I266" s="54"/>
      <c r="J266" s="54"/>
      <c r="K266" s="54"/>
      <c r="L266" s="54"/>
      <c r="M266" s="54"/>
      <c r="N266" s="54"/>
      <c r="O266" s="54"/>
      <c r="P266" s="54"/>
      <c r="Q266" s="54"/>
      <c r="R266" s="54"/>
      <c r="S266" s="54"/>
    </row>
    <row r="267" spans="1:19">
      <c r="A267" s="54"/>
      <c r="B267" s="54"/>
      <c r="C267" s="54"/>
      <c r="D267" s="54"/>
      <c r="E267" s="54"/>
      <c r="F267" s="54"/>
      <c r="G267" s="54"/>
      <c r="H267" s="54"/>
      <c r="I267" s="54"/>
      <c r="J267" s="54"/>
      <c r="K267" s="54"/>
      <c r="L267" s="54"/>
      <c r="M267" s="54"/>
      <c r="N267" s="54"/>
      <c r="O267" s="54"/>
      <c r="P267" s="54"/>
      <c r="Q267" s="54"/>
      <c r="R267" s="54"/>
      <c r="S267" s="54"/>
    </row>
    <row r="268" spans="1:19" ht="16.5">
      <c r="A268" s="73" t="s">
        <v>44</v>
      </c>
      <c r="B268" s="54"/>
      <c r="C268" s="54"/>
      <c r="D268" s="54"/>
      <c r="E268" s="54"/>
      <c r="F268" s="54"/>
      <c r="G268" s="54"/>
      <c r="H268" s="54"/>
      <c r="I268" s="54"/>
      <c r="J268" s="54"/>
      <c r="K268" s="54"/>
      <c r="L268" s="54"/>
      <c r="M268" s="54"/>
      <c r="N268" s="54"/>
      <c r="O268" s="54"/>
      <c r="P268" s="54"/>
      <c r="Q268" s="54"/>
      <c r="R268" s="54"/>
      <c r="S268" s="54"/>
    </row>
    <row r="269" spans="1:19" ht="13.5" customHeight="1">
      <c r="A269" s="54"/>
      <c r="B269" s="54"/>
      <c r="C269" s="54"/>
      <c r="D269" s="54"/>
      <c r="E269" s="54"/>
      <c r="F269" s="54"/>
      <c r="G269" s="54"/>
      <c r="H269" s="54"/>
      <c r="I269" s="54"/>
      <c r="J269" s="54"/>
      <c r="K269" s="54"/>
      <c r="L269" s="54"/>
      <c r="M269" s="54"/>
      <c r="N269" s="54"/>
      <c r="O269" s="54"/>
      <c r="P269" s="54"/>
      <c r="Q269" s="54"/>
      <c r="R269" s="54"/>
      <c r="S269" s="54"/>
    </row>
    <row r="270" spans="1:19">
      <c r="A270" s="54"/>
      <c r="B270" s="54"/>
      <c r="C270" s="54"/>
      <c r="D270" s="54"/>
      <c r="E270" s="54"/>
      <c r="F270" s="54"/>
      <c r="G270" s="54"/>
      <c r="H270" s="54"/>
      <c r="I270" s="54"/>
      <c r="J270" s="54"/>
      <c r="K270" s="54"/>
      <c r="L270" s="54"/>
      <c r="M270" s="54"/>
      <c r="N270" s="54"/>
      <c r="O270" s="54"/>
      <c r="P270" s="54"/>
      <c r="Q270" s="54"/>
      <c r="R270" s="54"/>
      <c r="S270" s="54"/>
    </row>
    <row r="271" spans="1:19" ht="13.5" thickBot="1">
      <c r="A271" s="161" t="s">
        <v>139</v>
      </c>
      <c r="B271" s="162"/>
      <c r="C271" s="162"/>
      <c r="D271" s="162"/>
      <c r="E271" s="162"/>
      <c r="F271" s="162"/>
      <c r="G271" s="54"/>
      <c r="H271" s="54"/>
      <c r="I271" s="54"/>
      <c r="J271" s="54"/>
      <c r="K271" s="54"/>
      <c r="L271" s="54"/>
      <c r="M271" s="54"/>
      <c r="N271" s="54"/>
      <c r="O271" s="54"/>
      <c r="P271" s="54"/>
      <c r="Q271" s="54"/>
      <c r="R271" s="54"/>
      <c r="S271" s="54"/>
    </row>
    <row r="272" spans="1:19" ht="24.75" thickBot="1">
      <c r="A272" s="156" t="s">
        <v>28</v>
      </c>
      <c r="B272" s="163"/>
      <c r="C272" s="74" t="s">
        <v>45</v>
      </c>
      <c r="D272" s="75" t="s">
        <v>46</v>
      </c>
      <c r="E272" s="75" t="s">
        <v>47</v>
      </c>
      <c r="F272" s="76" t="s">
        <v>48</v>
      </c>
      <c r="G272" s="54"/>
      <c r="H272" s="54"/>
      <c r="I272" s="54"/>
      <c r="J272" s="54"/>
      <c r="K272" s="54"/>
      <c r="L272" s="54"/>
      <c r="M272" s="54"/>
      <c r="N272" s="54"/>
      <c r="O272" s="54"/>
      <c r="P272" s="54"/>
      <c r="Q272" s="54"/>
      <c r="R272" s="54"/>
      <c r="S272" s="54"/>
    </row>
    <row r="273" spans="1:19" ht="13.5" thickBot="1">
      <c r="A273" s="164" t="s">
        <v>49</v>
      </c>
      <c r="B273" s="77" t="s">
        <v>14</v>
      </c>
      <c r="C273" s="59">
        <v>20</v>
      </c>
      <c r="D273" s="80">
        <v>55.555555555555557</v>
      </c>
      <c r="E273" s="80">
        <v>55.555555555555557</v>
      </c>
      <c r="F273" s="81">
        <v>55.555555555555557</v>
      </c>
      <c r="G273" s="54"/>
      <c r="H273" s="54"/>
      <c r="I273" s="54"/>
      <c r="J273" s="54"/>
      <c r="K273" s="54"/>
      <c r="L273" s="54"/>
      <c r="M273" s="54"/>
      <c r="N273" s="54"/>
      <c r="O273" s="54"/>
      <c r="P273" s="54"/>
      <c r="Q273" s="54"/>
      <c r="R273" s="54"/>
      <c r="S273" s="54"/>
    </row>
    <row r="274" spans="1:19">
      <c r="A274" s="165"/>
      <c r="B274" s="78" t="s">
        <v>50</v>
      </c>
      <c r="C274" s="64">
        <v>16</v>
      </c>
      <c r="D274" s="82">
        <v>44.444444444444443</v>
      </c>
      <c r="E274" s="82">
        <v>44.444444444444443</v>
      </c>
      <c r="F274" s="83">
        <v>100</v>
      </c>
      <c r="G274" s="54"/>
      <c r="H274" s="54"/>
      <c r="I274" s="54"/>
      <c r="J274" s="54"/>
      <c r="K274" s="54"/>
      <c r="L274" s="54"/>
      <c r="M274" s="54"/>
      <c r="N274" s="54"/>
      <c r="O274" s="54"/>
      <c r="P274" s="54"/>
      <c r="Q274" s="54"/>
      <c r="R274" s="54"/>
      <c r="S274" s="54"/>
    </row>
    <row r="275" spans="1:19" ht="13.5" thickBot="1">
      <c r="A275" s="166"/>
      <c r="B275" s="79" t="s">
        <v>34</v>
      </c>
      <c r="C275" s="69">
        <v>36</v>
      </c>
      <c r="D275" s="84">
        <v>100</v>
      </c>
      <c r="E275" s="84">
        <v>100</v>
      </c>
      <c r="F275" s="85"/>
      <c r="G275" s="54"/>
      <c r="H275" s="54"/>
      <c r="I275" s="54"/>
      <c r="J275" s="54"/>
      <c r="K275" s="54"/>
      <c r="L275" s="54"/>
      <c r="M275" s="54"/>
      <c r="N275" s="54"/>
      <c r="O275" s="54"/>
      <c r="P275" s="54"/>
      <c r="Q275" s="54"/>
      <c r="R275" s="54"/>
      <c r="S275" s="54"/>
    </row>
    <row r="276" spans="1:19">
      <c r="A276" s="54"/>
      <c r="B276" s="54"/>
      <c r="C276" s="54"/>
      <c r="D276" s="54"/>
      <c r="E276" s="54"/>
      <c r="F276" s="54"/>
      <c r="G276" s="54"/>
      <c r="H276" s="54"/>
      <c r="I276" s="54"/>
      <c r="J276" s="54"/>
      <c r="K276" s="54"/>
      <c r="L276" s="54"/>
      <c r="M276" s="54"/>
      <c r="N276" s="54"/>
      <c r="O276" s="54"/>
      <c r="P276" s="54"/>
      <c r="Q276" s="54"/>
      <c r="R276" s="54"/>
      <c r="S276" s="54"/>
    </row>
    <row r="277" spans="1:19">
      <c r="A277" s="54"/>
      <c r="B277" s="54"/>
      <c r="C277" s="54"/>
      <c r="D277" s="54"/>
      <c r="E277" s="54"/>
      <c r="F277" s="54"/>
      <c r="G277" s="54"/>
      <c r="H277" s="54"/>
      <c r="I277" s="54"/>
      <c r="J277" s="54"/>
      <c r="K277" s="54"/>
      <c r="L277" s="54"/>
      <c r="M277" s="54"/>
      <c r="N277" s="54"/>
      <c r="O277" s="54"/>
      <c r="P277" s="54"/>
      <c r="Q277" s="54"/>
      <c r="R277" s="54"/>
      <c r="S277" s="54"/>
    </row>
    <row r="278" spans="1:19" ht="13.5" thickBot="1">
      <c r="A278" s="161" t="s">
        <v>140</v>
      </c>
      <c r="B278" s="162"/>
      <c r="C278" s="162"/>
      <c r="D278" s="162"/>
      <c r="E278" s="162"/>
      <c r="F278" s="162"/>
      <c r="G278" s="54"/>
      <c r="H278" s="54"/>
      <c r="I278" s="54"/>
      <c r="J278" s="54"/>
      <c r="K278" s="54"/>
      <c r="L278" s="54"/>
      <c r="M278" s="54"/>
      <c r="N278" s="54"/>
      <c r="O278" s="54"/>
      <c r="P278" s="54"/>
      <c r="Q278" s="54"/>
      <c r="R278" s="54"/>
      <c r="S278" s="54"/>
    </row>
    <row r="279" spans="1:19" ht="24.75" thickBot="1">
      <c r="A279" s="156" t="s">
        <v>28</v>
      </c>
      <c r="B279" s="163"/>
      <c r="C279" s="74" t="s">
        <v>45</v>
      </c>
      <c r="D279" s="75" t="s">
        <v>46</v>
      </c>
      <c r="E279" s="75" t="s">
        <v>47</v>
      </c>
      <c r="F279" s="76" t="s">
        <v>48</v>
      </c>
      <c r="G279" s="54"/>
      <c r="H279" s="54"/>
      <c r="I279" s="54"/>
      <c r="J279" s="54"/>
      <c r="K279" s="54"/>
      <c r="L279" s="54"/>
      <c r="M279" s="54"/>
      <c r="N279" s="54"/>
      <c r="O279" s="54"/>
      <c r="P279" s="54"/>
      <c r="Q279" s="54"/>
      <c r="R279" s="54"/>
      <c r="S279" s="54"/>
    </row>
    <row r="280" spans="1:19" ht="13.5" thickBot="1">
      <c r="A280" s="164" t="s">
        <v>49</v>
      </c>
      <c r="B280" s="77" t="s">
        <v>14</v>
      </c>
      <c r="C280" s="59">
        <v>21</v>
      </c>
      <c r="D280" s="80">
        <v>58.333333333333336</v>
      </c>
      <c r="E280" s="80">
        <v>58.333333333333336</v>
      </c>
      <c r="F280" s="81">
        <v>58.333333333333336</v>
      </c>
      <c r="G280" s="54"/>
      <c r="H280" s="54"/>
      <c r="I280" s="54"/>
      <c r="J280" s="54"/>
      <c r="K280" s="54"/>
      <c r="L280" s="54"/>
      <c r="M280" s="54"/>
      <c r="N280" s="54"/>
      <c r="O280" s="54"/>
      <c r="P280" s="54"/>
      <c r="Q280" s="54"/>
      <c r="R280" s="54"/>
      <c r="S280" s="54"/>
    </row>
    <row r="281" spans="1:19">
      <c r="A281" s="165"/>
      <c r="B281" s="78" t="s">
        <v>50</v>
      </c>
      <c r="C281" s="64">
        <v>15</v>
      </c>
      <c r="D281" s="82">
        <v>41.666666666666664</v>
      </c>
      <c r="E281" s="82">
        <v>41.666666666666664</v>
      </c>
      <c r="F281" s="83">
        <v>100</v>
      </c>
      <c r="G281" s="54"/>
      <c r="H281" s="54"/>
      <c r="I281" s="54"/>
      <c r="J281" s="54"/>
      <c r="K281" s="54"/>
      <c r="L281" s="54"/>
      <c r="M281" s="54"/>
      <c r="N281" s="54"/>
      <c r="O281" s="54"/>
      <c r="P281" s="54"/>
      <c r="Q281" s="54"/>
      <c r="R281" s="54"/>
      <c r="S281" s="54"/>
    </row>
    <row r="282" spans="1:19" ht="13.5" thickBot="1">
      <c r="A282" s="166"/>
      <c r="B282" s="79" t="s">
        <v>34</v>
      </c>
      <c r="C282" s="69">
        <v>36</v>
      </c>
      <c r="D282" s="84">
        <v>100</v>
      </c>
      <c r="E282" s="84">
        <v>100</v>
      </c>
      <c r="F282" s="85"/>
      <c r="G282" s="54"/>
      <c r="H282" s="54"/>
      <c r="I282" s="54"/>
      <c r="J282" s="54"/>
      <c r="K282" s="54"/>
      <c r="L282" s="54"/>
      <c r="M282" s="54"/>
      <c r="N282" s="54"/>
      <c r="O282" s="54"/>
      <c r="P282" s="54"/>
      <c r="Q282" s="54"/>
      <c r="R282" s="54"/>
      <c r="S282" s="54"/>
    </row>
    <row r="283" spans="1:19">
      <c r="A283" s="54"/>
      <c r="B283" s="54"/>
      <c r="C283" s="54"/>
      <c r="D283" s="54"/>
      <c r="E283" s="54"/>
      <c r="F283" s="54"/>
      <c r="G283" s="54"/>
      <c r="H283" s="54"/>
      <c r="I283" s="54"/>
      <c r="J283" s="54"/>
      <c r="K283" s="54"/>
      <c r="L283" s="54"/>
      <c r="M283" s="54"/>
      <c r="N283" s="54"/>
      <c r="O283" s="54"/>
      <c r="P283" s="54"/>
      <c r="Q283" s="54"/>
      <c r="R283" s="54"/>
      <c r="S283" s="54"/>
    </row>
    <row r="284" spans="1:19">
      <c r="A284" s="54"/>
      <c r="B284" s="54"/>
      <c r="C284" s="54"/>
      <c r="D284" s="54"/>
      <c r="E284" s="54"/>
      <c r="F284" s="54"/>
      <c r="G284" s="54"/>
      <c r="H284" s="54"/>
      <c r="I284" s="54"/>
      <c r="J284" s="54"/>
      <c r="K284" s="54"/>
      <c r="L284" s="54"/>
      <c r="M284" s="54"/>
      <c r="N284" s="54"/>
      <c r="O284" s="54"/>
      <c r="P284" s="54"/>
      <c r="Q284" s="54"/>
      <c r="R284" s="54"/>
      <c r="S284" s="54"/>
    </row>
    <row r="285" spans="1:19" ht="13.5" thickBot="1">
      <c r="A285" s="161" t="s">
        <v>141</v>
      </c>
      <c r="B285" s="162"/>
      <c r="C285" s="162"/>
      <c r="D285" s="162"/>
      <c r="E285" s="162"/>
      <c r="F285" s="162"/>
      <c r="G285" s="54"/>
      <c r="H285" s="54"/>
      <c r="I285" s="54"/>
      <c r="J285" s="54"/>
      <c r="K285" s="54"/>
      <c r="L285" s="54"/>
      <c r="M285" s="54"/>
      <c r="N285" s="54"/>
      <c r="O285" s="54"/>
      <c r="P285" s="54"/>
      <c r="Q285" s="54"/>
      <c r="R285" s="54"/>
      <c r="S285" s="54"/>
    </row>
    <row r="286" spans="1:19" ht="24.75" thickBot="1">
      <c r="A286" s="156" t="s">
        <v>28</v>
      </c>
      <c r="B286" s="163"/>
      <c r="C286" s="74" t="s">
        <v>45</v>
      </c>
      <c r="D286" s="75" t="s">
        <v>46</v>
      </c>
      <c r="E286" s="75" t="s">
        <v>47</v>
      </c>
      <c r="F286" s="76" t="s">
        <v>48</v>
      </c>
      <c r="G286" s="54"/>
      <c r="H286" s="54"/>
      <c r="I286" s="54"/>
      <c r="J286" s="54"/>
      <c r="K286" s="54"/>
      <c r="L286" s="54"/>
      <c r="M286" s="54"/>
      <c r="N286" s="54"/>
      <c r="O286" s="54"/>
      <c r="P286" s="54"/>
      <c r="Q286" s="54"/>
      <c r="R286" s="54"/>
      <c r="S286" s="54"/>
    </row>
    <row r="287" spans="1:19" ht="13.5" thickBot="1">
      <c r="A287" s="164" t="s">
        <v>49</v>
      </c>
      <c r="B287" s="77" t="s">
        <v>14</v>
      </c>
      <c r="C287" s="59">
        <v>17</v>
      </c>
      <c r="D287" s="80">
        <v>47.222222222222221</v>
      </c>
      <c r="E287" s="80">
        <v>47.222222222222221</v>
      </c>
      <c r="F287" s="81">
        <v>47.222222222222221</v>
      </c>
      <c r="G287" s="54"/>
      <c r="H287" s="54"/>
      <c r="I287" s="54"/>
      <c r="J287" s="54"/>
      <c r="K287" s="54"/>
      <c r="L287" s="54"/>
      <c r="M287" s="54"/>
      <c r="N287" s="54"/>
      <c r="O287" s="54"/>
      <c r="P287" s="54"/>
      <c r="Q287" s="54"/>
      <c r="R287" s="54"/>
      <c r="S287" s="54"/>
    </row>
    <row r="288" spans="1:19">
      <c r="A288" s="165"/>
      <c r="B288" s="78" t="s">
        <v>50</v>
      </c>
      <c r="C288" s="64">
        <v>19</v>
      </c>
      <c r="D288" s="82">
        <v>52.777777777777779</v>
      </c>
      <c r="E288" s="82">
        <v>52.777777777777779</v>
      </c>
      <c r="F288" s="83">
        <v>100</v>
      </c>
      <c r="G288" s="54"/>
      <c r="H288" s="54"/>
      <c r="I288" s="54"/>
      <c r="J288" s="54"/>
      <c r="K288" s="54"/>
      <c r="L288" s="54"/>
      <c r="M288" s="54"/>
      <c r="N288" s="54"/>
      <c r="O288" s="54"/>
      <c r="P288" s="54"/>
      <c r="Q288" s="54"/>
      <c r="R288" s="54"/>
      <c r="S288" s="54"/>
    </row>
    <row r="289" spans="1:19" ht="13.5" thickBot="1">
      <c r="A289" s="166"/>
      <c r="B289" s="79" t="s">
        <v>34</v>
      </c>
      <c r="C289" s="69">
        <v>36</v>
      </c>
      <c r="D289" s="84">
        <v>100</v>
      </c>
      <c r="E289" s="84">
        <v>100</v>
      </c>
      <c r="F289" s="85"/>
      <c r="G289" s="54"/>
      <c r="H289" s="54"/>
      <c r="I289" s="54"/>
      <c r="J289" s="54"/>
      <c r="K289" s="54"/>
      <c r="L289" s="54"/>
      <c r="M289" s="54"/>
      <c r="N289" s="54"/>
      <c r="O289" s="54"/>
      <c r="P289" s="54"/>
      <c r="Q289" s="54"/>
      <c r="R289" s="54"/>
      <c r="S289" s="54"/>
    </row>
    <row r="290" spans="1:19">
      <c r="A290" s="54"/>
      <c r="B290" s="54"/>
      <c r="C290" s="54"/>
      <c r="D290" s="54"/>
      <c r="E290" s="54"/>
      <c r="F290" s="54"/>
      <c r="G290" s="54"/>
      <c r="H290" s="54"/>
      <c r="I290" s="54"/>
      <c r="J290" s="54"/>
      <c r="K290" s="54"/>
      <c r="L290" s="54"/>
      <c r="M290" s="54"/>
      <c r="N290" s="54"/>
      <c r="O290" s="54"/>
      <c r="P290" s="54"/>
      <c r="Q290" s="54"/>
      <c r="R290" s="54"/>
      <c r="S290" s="54"/>
    </row>
    <row r="291" spans="1:19">
      <c r="A291" s="54"/>
      <c r="B291" s="54"/>
      <c r="C291" s="54"/>
      <c r="D291" s="54"/>
      <c r="E291" s="54"/>
      <c r="F291" s="54"/>
      <c r="G291" s="54"/>
      <c r="H291" s="54"/>
      <c r="I291" s="54"/>
      <c r="J291" s="54"/>
      <c r="K291" s="54"/>
      <c r="L291" s="54"/>
      <c r="M291" s="54"/>
      <c r="N291" s="54"/>
      <c r="O291" s="54"/>
      <c r="P291" s="54"/>
      <c r="Q291" s="54"/>
      <c r="R291" s="54"/>
      <c r="S291" s="54"/>
    </row>
    <row r="292" spans="1:19" ht="13.5" thickBot="1">
      <c r="A292" s="161" t="s">
        <v>142</v>
      </c>
      <c r="B292" s="162"/>
      <c r="C292" s="162"/>
      <c r="D292" s="162"/>
      <c r="E292" s="162"/>
      <c r="F292" s="162"/>
      <c r="G292" s="54"/>
      <c r="H292" s="54"/>
      <c r="I292" s="54"/>
      <c r="J292" s="54"/>
      <c r="K292" s="54"/>
      <c r="L292" s="54"/>
      <c r="M292" s="54"/>
      <c r="N292" s="54"/>
      <c r="O292" s="54"/>
      <c r="P292" s="54"/>
      <c r="Q292" s="54"/>
      <c r="R292" s="54"/>
      <c r="S292" s="54"/>
    </row>
    <row r="293" spans="1:19" ht="24.75" thickBot="1">
      <c r="A293" s="156" t="s">
        <v>28</v>
      </c>
      <c r="B293" s="163"/>
      <c r="C293" s="74" t="s">
        <v>45</v>
      </c>
      <c r="D293" s="75" t="s">
        <v>46</v>
      </c>
      <c r="E293" s="75" t="s">
        <v>47</v>
      </c>
      <c r="F293" s="76" t="s">
        <v>48</v>
      </c>
      <c r="G293" s="54"/>
      <c r="H293" s="54"/>
      <c r="I293" s="54"/>
      <c r="J293" s="54"/>
      <c r="K293" s="54"/>
      <c r="L293" s="54"/>
      <c r="M293" s="54"/>
      <c r="N293" s="54"/>
      <c r="O293" s="54"/>
      <c r="P293" s="54"/>
      <c r="Q293" s="54"/>
      <c r="R293" s="54"/>
      <c r="S293" s="54"/>
    </row>
    <row r="294" spans="1:19" ht="13.5" thickBot="1">
      <c r="A294" s="164" t="s">
        <v>49</v>
      </c>
      <c r="B294" s="77" t="s">
        <v>14</v>
      </c>
      <c r="C294" s="59">
        <v>34</v>
      </c>
      <c r="D294" s="80">
        <v>94.444444444444443</v>
      </c>
      <c r="E294" s="80">
        <v>94.444444444444443</v>
      </c>
      <c r="F294" s="81">
        <v>94.444444444444443</v>
      </c>
      <c r="G294" s="54"/>
      <c r="H294" s="54"/>
      <c r="I294" s="54"/>
      <c r="J294" s="54"/>
      <c r="K294" s="54"/>
      <c r="L294" s="54"/>
      <c r="M294" s="54"/>
      <c r="N294" s="54"/>
      <c r="O294" s="54"/>
      <c r="P294" s="54"/>
      <c r="Q294" s="54"/>
      <c r="R294" s="54"/>
      <c r="S294" s="54"/>
    </row>
    <row r="295" spans="1:19">
      <c r="A295" s="165"/>
      <c r="B295" s="78" t="s">
        <v>50</v>
      </c>
      <c r="C295" s="64">
        <v>2</v>
      </c>
      <c r="D295" s="82">
        <v>5.5555555555555554</v>
      </c>
      <c r="E295" s="82">
        <v>5.5555555555555554</v>
      </c>
      <c r="F295" s="83">
        <v>100</v>
      </c>
      <c r="G295" s="54"/>
      <c r="H295" s="54"/>
      <c r="I295" s="54"/>
      <c r="J295" s="54"/>
      <c r="K295" s="54"/>
      <c r="L295" s="54"/>
      <c r="M295" s="54"/>
      <c r="N295" s="54"/>
      <c r="O295" s="54"/>
      <c r="P295" s="54"/>
      <c r="Q295" s="54"/>
      <c r="R295" s="54"/>
      <c r="S295" s="54"/>
    </row>
    <row r="296" spans="1:19" ht="13.5" thickBot="1">
      <c r="A296" s="166"/>
      <c r="B296" s="79" t="s">
        <v>34</v>
      </c>
      <c r="C296" s="69">
        <v>36</v>
      </c>
      <c r="D296" s="84">
        <v>100</v>
      </c>
      <c r="E296" s="84">
        <v>100</v>
      </c>
      <c r="F296" s="85"/>
      <c r="G296" s="54"/>
      <c r="H296" s="54"/>
      <c r="I296" s="54"/>
      <c r="J296" s="54"/>
      <c r="K296" s="54"/>
      <c r="L296" s="54"/>
      <c r="M296" s="54"/>
      <c r="N296" s="54"/>
      <c r="O296" s="54"/>
      <c r="P296" s="54"/>
      <c r="Q296" s="54"/>
      <c r="R296" s="54"/>
      <c r="S296" s="54"/>
    </row>
    <row r="297" spans="1:19">
      <c r="A297" s="54"/>
      <c r="B297" s="54"/>
      <c r="C297" s="54"/>
      <c r="D297" s="54"/>
      <c r="E297" s="54"/>
      <c r="F297" s="54"/>
      <c r="G297" s="54"/>
      <c r="H297" s="54"/>
      <c r="I297" s="54"/>
      <c r="J297" s="54"/>
      <c r="K297" s="54"/>
      <c r="L297" s="54"/>
      <c r="M297" s="54"/>
      <c r="N297" s="54"/>
      <c r="O297" s="54"/>
      <c r="P297" s="54"/>
      <c r="Q297" s="54"/>
      <c r="R297" s="54"/>
      <c r="S297" s="54"/>
    </row>
    <row r="298" spans="1:19">
      <c r="A298" s="54"/>
      <c r="B298" s="54"/>
      <c r="C298" s="54"/>
      <c r="D298" s="54"/>
      <c r="E298" s="54"/>
      <c r="F298" s="54"/>
      <c r="G298" s="54"/>
      <c r="H298" s="54"/>
      <c r="I298" s="54"/>
      <c r="J298" s="54"/>
      <c r="K298" s="54"/>
      <c r="L298" s="54"/>
      <c r="M298" s="54"/>
      <c r="N298" s="54"/>
      <c r="O298" s="54"/>
      <c r="P298" s="54"/>
      <c r="Q298" s="54"/>
      <c r="R298" s="54"/>
      <c r="S298" s="54"/>
    </row>
    <row r="299" spans="1:19" ht="13.5" thickBot="1">
      <c r="A299" s="161" t="s">
        <v>143</v>
      </c>
      <c r="B299" s="162"/>
      <c r="C299" s="162"/>
      <c r="D299" s="162"/>
      <c r="E299" s="162"/>
      <c r="F299" s="162"/>
      <c r="G299" s="54"/>
      <c r="H299" s="54"/>
      <c r="I299" s="54"/>
      <c r="J299" s="54"/>
      <c r="K299" s="54"/>
      <c r="L299" s="54"/>
      <c r="M299" s="54"/>
      <c r="N299" s="54"/>
      <c r="O299" s="54"/>
      <c r="P299" s="54"/>
      <c r="Q299" s="54"/>
      <c r="R299" s="54"/>
      <c r="S299" s="54"/>
    </row>
    <row r="300" spans="1:19" ht="24.75" thickBot="1">
      <c r="A300" s="156" t="s">
        <v>28</v>
      </c>
      <c r="B300" s="163"/>
      <c r="C300" s="74" t="s">
        <v>45</v>
      </c>
      <c r="D300" s="75" t="s">
        <v>46</v>
      </c>
      <c r="E300" s="75" t="s">
        <v>47</v>
      </c>
      <c r="F300" s="76" t="s">
        <v>48</v>
      </c>
      <c r="G300" s="54"/>
      <c r="H300" s="54"/>
      <c r="I300" s="54"/>
      <c r="J300" s="54"/>
      <c r="K300" s="54"/>
      <c r="L300" s="54"/>
      <c r="M300" s="54"/>
      <c r="N300" s="54"/>
      <c r="O300" s="54"/>
      <c r="P300" s="54"/>
      <c r="Q300" s="54"/>
      <c r="R300" s="54"/>
      <c r="S300" s="54"/>
    </row>
    <row r="301" spans="1:19" ht="13.5" thickBot="1">
      <c r="A301" s="164" t="s">
        <v>49</v>
      </c>
      <c r="B301" s="77" t="s">
        <v>14</v>
      </c>
      <c r="C301" s="59">
        <v>30</v>
      </c>
      <c r="D301" s="80">
        <v>83.333333333333329</v>
      </c>
      <c r="E301" s="80">
        <v>83.333333333333329</v>
      </c>
      <c r="F301" s="81">
        <v>83.333333333333329</v>
      </c>
      <c r="G301" s="54"/>
      <c r="H301" s="54"/>
      <c r="I301" s="54"/>
      <c r="J301" s="54"/>
      <c r="K301" s="54"/>
      <c r="L301" s="54"/>
      <c r="M301" s="54"/>
      <c r="N301" s="54"/>
      <c r="O301" s="54"/>
      <c r="P301" s="54"/>
      <c r="Q301" s="54"/>
      <c r="R301" s="54"/>
      <c r="S301" s="54"/>
    </row>
    <row r="302" spans="1:19">
      <c r="A302" s="165"/>
      <c r="B302" s="78" t="s">
        <v>50</v>
      </c>
      <c r="C302" s="64">
        <v>6</v>
      </c>
      <c r="D302" s="82">
        <v>16.666666666666668</v>
      </c>
      <c r="E302" s="82">
        <v>16.666666666666668</v>
      </c>
      <c r="F302" s="83">
        <v>100</v>
      </c>
      <c r="G302" s="54"/>
      <c r="H302" s="54"/>
      <c r="I302" s="54"/>
      <c r="J302" s="54"/>
      <c r="K302" s="54"/>
      <c r="L302" s="54"/>
      <c r="M302" s="54"/>
      <c r="N302" s="54"/>
      <c r="O302" s="54"/>
      <c r="P302" s="54"/>
      <c r="Q302" s="54"/>
      <c r="R302" s="54"/>
      <c r="S302" s="54"/>
    </row>
    <row r="303" spans="1:19" ht="13.5" thickBot="1">
      <c r="A303" s="166"/>
      <c r="B303" s="79" t="s">
        <v>34</v>
      </c>
      <c r="C303" s="69">
        <v>36</v>
      </c>
      <c r="D303" s="84">
        <v>100</v>
      </c>
      <c r="E303" s="84">
        <v>100</v>
      </c>
      <c r="F303" s="85"/>
      <c r="G303" s="54"/>
      <c r="H303" s="54"/>
      <c r="I303" s="54"/>
      <c r="J303" s="54"/>
      <c r="K303" s="54"/>
      <c r="L303" s="54"/>
      <c r="M303" s="54"/>
      <c r="N303" s="54"/>
      <c r="O303" s="54"/>
      <c r="P303" s="54"/>
      <c r="Q303" s="54"/>
      <c r="R303" s="54"/>
      <c r="S303" s="54"/>
    </row>
    <row r="304" spans="1:19">
      <c r="A304" s="54"/>
      <c r="B304" s="54"/>
      <c r="C304" s="54"/>
      <c r="D304" s="54"/>
      <c r="E304" s="54"/>
      <c r="F304" s="54"/>
      <c r="G304" s="54"/>
      <c r="H304" s="54"/>
      <c r="I304" s="54"/>
      <c r="J304" s="54"/>
      <c r="K304" s="54"/>
      <c r="L304" s="54"/>
      <c r="M304" s="54"/>
      <c r="N304" s="54"/>
      <c r="O304" s="54"/>
      <c r="P304" s="54"/>
      <c r="Q304" s="54"/>
      <c r="R304" s="54"/>
      <c r="S304" s="54"/>
    </row>
    <row r="305" spans="1:19">
      <c r="A305" s="54"/>
      <c r="B305" s="54"/>
      <c r="C305" s="54"/>
      <c r="D305" s="54"/>
      <c r="E305" s="54"/>
      <c r="F305" s="54"/>
      <c r="G305" s="54"/>
      <c r="H305" s="54"/>
      <c r="I305" s="54"/>
      <c r="J305" s="54"/>
      <c r="K305" s="54"/>
      <c r="L305" s="54"/>
      <c r="M305" s="54"/>
      <c r="N305" s="54"/>
      <c r="O305" s="54"/>
      <c r="P305" s="54"/>
      <c r="Q305" s="54"/>
      <c r="R305" s="54"/>
      <c r="S305" s="54"/>
    </row>
    <row r="306" spans="1:19" ht="13.5" thickBot="1">
      <c r="A306" s="161" t="s">
        <v>144</v>
      </c>
      <c r="B306" s="162"/>
      <c r="C306" s="162"/>
      <c r="D306" s="162"/>
      <c r="E306" s="162"/>
      <c r="F306" s="162"/>
      <c r="G306" s="54"/>
      <c r="H306" s="54"/>
      <c r="I306" s="54"/>
      <c r="J306" s="54"/>
      <c r="K306" s="54"/>
      <c r="L306" s="54"/>
      <c r="M306" s="54"/>
      <c r="N306" s="54"/>
      <c r="O306" s="54"/>
      <c r="P306" s="54"/>
      <c r="Q306" s="54"/>
      <c r="R306" s="54"/>
      <c r="S306" s="54"/>
    </row>
    <row r="307" spans="1:19" ht="24.75" thickBot="1">
      <c r="A307" s="156" t="s">
        <v>28</v>
      </c>
      <c r="B307" s="163"/>
      <c r="C307" s="74" t="s">
        <v>45</v>
      </c>
      <c r="D307" s="75" t="s">
        <v>46</v>
      </c>
      <c r="E307" s="75" t="s">
        <v>47</v>
      </c>
      <c r="F307" s="76" t="s">
        <v>48</v>
      </c>
      <c r="G307" s="54"/>
      <c r="H307" s="54"/>
      <c r="I307" s="54"/>
      <c r="J307" s="54"/>
      <c r="K307" s="54"/>
      <c r="L307" s="54"/>
      <c r="M307" s="54"/>
      <c r="N307" s="54"/>
      <c r="O307" s="54"/>
      <c r="P307" s="54"/>
      <c r="Q307" s="54"/>
      <c r="R307" s="54"/>
      <c r="S307" s="54"/>
    </row>
    <row r="308" spans="1:19" ht="13.5" thickBot="1">
      <c r="A308" s="164" t="s">
        <v>49</v>
      </c>
      <c r="B308" s="77" t="s">
        <v>28</v>
      </c>
      <c r="C308" s="59">
        <v>30</v>
      </c>
      <c r="D308" s="80">
        <v>83.333333333333329</v>
      </c>
      <c r="E308" s="80">
        <v>83.333333333333329</v>
      </c>
      <c r="F308" s="81">
        <v>83.333333333333329</v>
      </c>
      <c r="G308" s="54"/>
      <c r="H308" s="54"/>
      <c r="I308" s="54"/>
      <c r="J308" s="54"/>
      <c r="K308" s="54"/>
      <c r="L308" s="54"/>
      <c r="M308" s="54"/>
      <c r="N308" s="54"/>
      <c r="O308" s="54"/>
      <c r="P308" s="54"/>
      <c r="Q308" s="54"/>
      <c r="R308" s="54"/>
      <c r="S308" s="54"/>
    </row>
    <row r="309" spans="1:19">
      <c r="A309" s="165"/>
      <c r="B309" s="78" t="s">
        <v>58</v>
      </c>
      <c r="C309" s="64">
        <v>1</v>
      </c>
      <c r="D309" s="82">
        <v>2.7777777777777777</v>
      </c>
      <c r="E309" s="82">
        <v>2.7777777777777777</v>
      </c>
      <c r="F309" s="83">
        <v>86.111111111111114</v>
      </c>
      <c r="G309" s="54"/>
      <c r="H309" s="54"/>
      <c r="I309" s="54"/>
      <c r="J309" s="54"/>
      <c r="K309" s="54"/>
      <c r="L309" s="54"/>
      <c r="M309" s="54"/>
      <c r="N309" s="54"/>
      <c r="O309" s="54"/>
      <c r="P309" s="54"/>
      <c r="Q309" s="54"/>
      <c r="R309" s="54"/>
      <c r="S309" s="54"/>
    </row>
    <row r="310" spans="1:19">
      <c r="A310" s="165"/>
      <c r="B310" s="78" t="s">
        <v>59</v>
      </c>
      <c r="C310" s="64">
        <v>1</v>
      </c>
      <c r="D310" s="82">
        <v>2.7777777777777777</v>
      </c>
      <c r="E310" s="82">
        <v>2.7777777777777777</v>
      </c>
      <c r="F310" s="83">
        <v>88.888888888888886</v>
      </c>
      <c r="G310" s="54"/>
      <c r="H310" s="54"/>
      <c r="I310" s="54"/>
      <c r="J310" s="54"/>
      <c r="K310" s="54"/>
      <c r="L310" s="54"/>
      <c r="M310" s="54"/>
      <c r="N310" s="54"/>
      <c r="O310" s="54"/>
      <c r="P310" s="54"/>
      <c r="Q310" s="54"/>
      <c r="R310" s="54"/>
      <c r="S310" s="54"/>
    </row>
    <row r="311" spans="1:19">
      <c r="A311" s="165"/>
      <c r="B311" s="78" t="s">
        <v>62</v>
      </c>
      <c r="C311" s="64">
        <v>1</v>
      </c>
      <c r="D311" s="82">
        <v>2.7777777777777777</v>
      </c>
      <c r="E311" s="82">
        <v>2.7777777777777777</v>
      </c>
      <c r="F311" s="83">
        <v>91.666666666666671</v>
      </c>
      <c r="G311" s="54"/>
      <c r="H311" s="54"/>
      <c r="I311" s="54"/>
      <c r="J311" s="54"/>
      <c r="K311" s="54"/>
      <c r="L311" s="54"/>
      <c r="M311" s="54"/>
      <c r="N311" s="54"/>
      <c r="O311" s="54"/>
      <c r="P311" s="54"/>
      <c r="Q311" s="54"/>
      <c r="R311" s="54"/>
      <c r="S311" s="54"/>
    </row>
    <row r="312" spans="1:19" ht="24">
      <c r="A312" s="165"/>
      <c r="B312" s="78" t="s">
        <v>63</v>
      </c>
      <c r="C312" s="64">
        <v>1</v>
      </c>
      <c r="D312" s="82">
        <v>2.7777777777777777</v>
      </c>
      <c r="E312" s="82">
        <v>2.7777777777777777</v>
      </c>
      <c r="F312" s="83">
        <v>94.444444444444443</v>
      </c>
      <c r="G312" s="54"/>
      <c r="H312" s="54"/>
      <c r="I312" s="54"/>
      <c r="J312" s="54"/>
      <c r="K312" s="54"/>
      <c r="L312" s="54"/>
      <c r="M312" s="54"/>
      <c r="N312" s="54"/>
      <c r="O312" s="54"/>
      <c r="P312" s="54"/>
      <c r="Q312" s="54"/>
      <c r="R312" s="54"/>
      <c r="S312" s="54"/>
    </row>
    <row r="313" spans="1:19">
      <c r="A313" s="165"/>
      <c r="B313" s="78" t="s">
        <v>67</v>
      </c>
      <c r="C313" s="64">
        <v>1</v>
      </c>
      <c r="D313" s="82">
        <v>2.7777777777777777</v>
      </c>
      <c r="E313" s="82">
        <v>2.7777777777777777</v>
      </c>
      <c r="F313" s="83">
        <v>97.222222222222229</v>
      </c>
      <c r="G313" s="54"/>
      <c r="H313" s="54"/>
      <c r="I313" s="54"/>
      <c r="J313" s="54"/>
      <c r="K313" s="54"/>
      <c r="L313" s="54"/>
      <c r="M313" s="54"/>
      <c r="N313" s="54"/>
      <c r="O313" s="54"/>
      <c r="P313" s="54"/>
      <c r="Q313" s="54"/>
      <c r="R313" s="54"/>
      <c r="S313" s="54"/>
    </row>
    <row r="314" spans="1:19" ht="24">
      <c r="A314" s="165"/>
      <c r="B314" s="78" t="s">
        <v>68</v>
      </c>
      <c r="C314" s="64">
        <v>1</v>
      </c>
      <c r="D314" s="82">
        <v>2.7777777777777777</v>
      </c>
      <c r="E314" s="82">
        <v>2.7777777777777777</v>
      </c>
      <c r="F314" s="83">
        <v>100</v>
      </c>
      <c r="G314" s="54"/>
      <c r="H314" s="54"/>
      <c r="I314" s="54"/>
      <c r="J314" s="54"/>
      <c r="K314" s="54"/>
      <c r="L314" s="54"/>
      <c r="M314" s="54"/>
      <c r="N314" s="54"/>
      <c r="O314" s="54"/>
      <c r="P314" s="54"/>
      <c r="Q314" s="54"/>
      <c r="R314" s="54"/>
      <c r="S314" s="54"/>
    </row>
    <row r="315" spans="1:19" ht="13.5" thickBot="1">
      <c r="A315" s="166"/>
      <c r="B315" s="79" t="s">
        <v>34</v>
      </c>
      <c r="C315" s="69">
        <v>36</v>
      </c>
      <c r="D315" s="84">
        <v>100</v>
      </c>
      <c r="E315" s="84">
        <v>100</v>
      </c>
      <c r="F315" s="85"/>
      <c r="G315" s="54"/>
      <c r="H315" s="54"/>
      <c r="I315" s="54"/>
      <c r="J315" s="54"/>
      <c r="K315" s="54"/>
      <c r="L315" s="54"/>
      <c r="M315" s="54"/>
      <c r="N315" s="54"/>
      <c r="O315" s="54"/>
      <c r="P315" s="54"/>
      <c r="Q315" s="54"/>
      <c r="R315" s="54"/>
      <c r="S315" s="54"/>
    </row>
    <row r="316" spans="1:19">
      <c r="A316" s="54"/>
      <c r="B316" s="54"/>
      <c r="C316" s="54"/>
      <c r="D316" s="54"/>
      <c r="E316" s="54"/>
      <c r="F316" s="54"/>
      <c r="G316" s="54"/>
      <c r="H316" s="54"/>
      <c r="I316" s="54"/>
      <c r="J316" s="54"/>
      <c r="K316" s="54"/>
      <c r="L316" s="54"/>
      <c r="M316" s="54"/>
      <c r="N316" s="54"/>
      <c r="O316" s="54"/>
      <c r="P316" s="54"/>
      <c r="Q316" s="54"/>
      <c r="R316" s="54"/>
      <c r="S316" s="54"/>
    </row>
    <row r="317" spans="1:19">
      <c r="A317" s="54"/>
      <c r="B317" s="54"/>
      <c r="C317" s="54"/>
      <c r="D317" s="54"/>
      <c r="E317" s="54"/>
      <c r="F317" s="54"/>
      <c r="G317" s="54"/>
      <c r="H317" s="54"/>
      <c r="I317" s="54"/>
      <c r="J317" s="54"/>
      <c r="K317" s="54"/>
      <c r="L317" s="54"/>
      <c r="M317" s="54"/>
      <c r="N317" s="54"/>
      <c r="O317" s="54"/>
      <c r="P317" s="54"/>
      <c r="Q317" s="54"/>
      <c r="R317" s="54"/>
      <c r="S317" s="54"/>
    </row>
    <row r="318" spans="1:19" ht="13.5" thickBot="1">
      <c r="A318" s="161" t="s">
        <v>145</v>
      </c>
      <c r="B318" s="162"/>
      <c r="C318" s="162"/>
      <c r="D318" s="162"/>
      <c r="E318" s="162"/>
      <c r="F318" s="162"/>
      <c r="G318" s="54"/>
      <c r="H318" s="54"/>
      <c r="I318" s="54"/>
      <c r="J318" s="54"/>
      <c r="K318" s="54"/>
      <c r="L318" s="54"/>
      <c r="M318" s="54"/>
      <c r="N318" s="54"/>
      <c r="O318" s="54"/>
      <c r="P318" s="54"/>
      <c r="Q318" s="54"/>
      <c r="R318" s="54"/>
      <c r="S318" s="54"/>
    </row>
    <row r="319" spans="1:19" ht="24.75" thickBot="1">
      <c r="A319" s="156" t="s">
        <v>28</v>
      </c>
      <c r="B319" s="163"/>
      <c r="C319" s="74" t="s">
        <v>45</v>
      </c>
      <c r="D319" s="75" t="s">
        <v>46</v>
      </c>
      <c r="E319" s="75" t="s">
        <v>47</v>
      </c>
      <c r="F319" s="76" t="s">
        <v>48</v>
      </c>
      <c r="G319" s="54"/>
      <c r="H319" s="54"/>
      <c r="I319" s="54"/>
      <c r="J319" s="54"/>
      <c r="K319" s="54"/>
      <c r="L319" s="54"/>
      <c r="M319" s="54"/>
      <c r="N319" s="54"/>
      <c r="O319" s="54"/>
      <c r="P319" s="54"/>
      <c r="Q319" s="54"/>
      <c r="R319" s="54"/>
      <c r="S319" s="54"/>
    </row>
    <row r="320" spans="1:19" ht="13.5" thickBot="1">
      <c r="A320" s="164" t="s">
        <v>49</v>
      </c>
      <c r="B320" s="77" t="s">
        <v>13</v>
      </c>
      <c r="C320" s="59">
        <v>34</v>
      </c>
      <c r="D320" s="80">
        <v>94.444444444444443</v>
      </c>
      <c r="E320" s="80">
        <v>94.444444444444443</v>
      </c>
      <c r="F320" s="81">
        <v>94.444444444444443</v>
      </c>
      <c r="G320" s="54"/>
      <c r="H320" s="54"/>
      <c r="I320" s="54"/>
      <c r="J320" s="54"/>
      <c r="K320" s="54"/>
      <c r="L320" s="54"/>
      <c r="M320" s="54"/>
      <c r="N320" s="54"/>
      <c r="O320" s="54"/>
      <c r="P320" s="54"/>
      <c r="Q320" s="54"/>
      <c r="R320" s="54"/>
      <c r="S320" s="54"/>
    </row>
    <row r="321" spans="1:19">
      <c r="A321" s="165"/>
      <c r="B321" s="78" t="s">
        <v>14</v>
      </c>
      <c r="C321" s="64">
        <v>2</v>
      </c>
      <c r="D321" s="82">
        <v>5.5555555555555554</v>
      </c>
      <c r="E321" s="82">
        <v>5.5555555555555554</v>
      </c>
      <c r="F321" s="83">
        <v>100</v>
      </c>
      <c r="G321" s="54"/>
      <c r="H321" s="54"/>
      <c r="I321" s="54"/>
      <c r="J321" s="54"/>
      <c r="K321" s="54"/>
      <c r="L321" s="54"/>
      <c r="M321" s="54"/>
      <c r="N321" s="54"/>
      <c r="O321" s="54"/>
      <c r="P321" s="54"/>
      <c r="Q321" s="54"/>
      <c r="R321" s="54"/>
      <c r="S321" s="54"/>
    </row>
    <row r="322" spans="1:19" ht="13.5" thickBot="1">
      <c r="A322" s="166"/>
      <c r="B322" s="79" t="s">
        <v>133</v>
      </c>
      <c r="C322" s="69">
        <v>0</v>
      </c>
      <c r="D322" s="84">
        <v>100</v>
      </c>
      <c r="E322" s="84">
        <v>100</v>
      </c>
      <c r="F322" s="85"/>
      <c r="G322" s="54"/>
      <c r="H322" s="54"/>
      <c r="I322" s="54"/>
      <c r="J322" s="54"/>
      <c r="K322" s="54"/>
      <c r="L322" s="54"/>
      <c r="M322" s="54"/>
      <c r="N322" s="54"/>
      <c r="O322" s="54"/>
      <c r="P322" s="54"/>
      <c r="Q322" s="54"/>
      <c r="R322" s="54"/>
      <c r="S322" s="54"/>
    </row>
    <row r="323" spans="1:19">
      <c r="A323" s="54"/>
      <c r="B323" s="54"/>
      <c r="C323" s="54"/>
      <c r="D323" s="54"/>
      <c r="E323" s="54"/>
      <c r="F323" s="54"/>
      <c r="G323" s="54"/>
      <c r="H323" s="54"/>
      <c r="I323" s="54"/>
      <c r="J323" s="54"/>
      <c r="K323" s="54"/>
      <c r="L323" s="54"/>
      <c r="M323" s="54"/>
      <c r="N323" s="54"/>
      <c r="O323" s="54"/>
      <c r="P323" s="54"/>
      <c r="Q323" s="54"/>
      <c r="R323" s="54"/>
      <c r="S323" s="54"/>
    </row>
    <row r="324" spans="1:19">
      <c r="A324" s="54"/>
      <c r="B324" s="54"/>
      <c r="C324" s="54"/>
      <c r="D324" s="54"/>
      <c r="E324" s="54"/>
      <c r="F324" s="54"/>
      <c r="G324" s="54"/>
      <c r="H324" s="54"/>
      <c r="I324" s="54"/>
      <c r="J324" s="54"/>
      <c r="K324" s="54"/>
      <c r="L324" s="54"/>
      <c r="M324" s="54"/>
      <c r="N324" s="54"/>
      <c r="O324" s="54"/>
      <c r="P324" s="54"/>
      <c r="Q324" s="54"/>
      <c r="R324" s="54"/>
      <c r="S324" s="54"/>
    </row>
    <row r="325" spans="1:19" ht="13.5" thickBot="1">
      <c r="A325" s="161" t="s">
        <v>146</v>
      </c>
      <c r="B325" s="162"/>
      <c r="C325" s="162"/>
      <c r="D325" s="162"/>
      <c r="E325" s="162"/>
      <c r="F325" s="162"/>
      <c r="G325" s="54"/>
      <c r="H325" s="54"/>
      <c r="I325" s="54"/>
      <c r="J325" s="54"/>
      <c r="K325" s="54"/>
      <c r="L325" s="54"/>
      <c r="M325" s="54"/>
      <c r="N325" s="54"/>
      <c r="O325" s="54"/>
      <c r="P325" s="54"/>
      <c r="Q325" s="54"/>
      <c r="R325" s="54"/>
      <c r="S325" s="54"/>
    </row>
    <row r="326" spans="1:19" ht="24.75" thickBot="1">
      <c r="A326" s="156" t="s">
        <v>28</v>
      </c>
      <c r="B326" s="163"/>
      <c r="C326" s="74" t="s">
        <v>45</v>
      </c>
      <c r="D326" s="75" t="s">
        <v>46</v>
      </c>
      <c r="E326" s="75" t="s">
        <v>47</v>
      </c>
      <c r="F326" s="76" t="s">
        <v>48</v>
      </c>
      <c r="G326" s="54"/>
      <c r="H326" s="54"/>
      <c r="I326" s="54"/>
      <c r="J326" s="54"/>
      <c r="K326" s="54"/>
      <c r="L326" s="54"/>
      <c r="M326" s="54"/>
      <c r="N326" s="54"/>
      <c r="O326" s="54"/>
      <c r="P326" s="54"/>
      <c r="Q326" s="54"/>
      <c r="R326" s="54"/>
      <c r="S326" s="54"/>
    </row>
    <row r="327" spans="1:19" ht="13.5" thickBot="1">
      <c r="A327" s="164" t="s">
        <v>49</v>
      </c>
      <c r="B327" s="77" t="s">
        <v>13</v>
      </c>
      <c r="C327" s="59">
        <v>33</v>
      </c>
      <c r="D327" s="80">
        <v>91.666666666666671</v>
      </c>
      <c r="E327" s="80">
        <v>91.666666666666671</v>
      </c>
      <c r="F327" s="81">
        <v>91.666666666666671</v>
      </c>
      <c r="G327" s="54"/>
      <c r="H327" s="54"/>
      <c r="I327" s="54"/>
      <c r="J327" s="54"/>
      <c r="K327" s="54"/>
      <c r="L327" s="54"/>
      <c r="M327" s="54"/>
      <c r="N327" s="54"/>
      <c r="O327" s="54"/>
      <c r="P327" s="54"/>
      <c r="Q327" s="54"/>
      <c r="R327" s="54"/>
      <c r="S327" s="54"/>
    </row>
    <row r="328" spans="1:19">
      <c r="A328" s="165"/>
      <c r="B328" s="78" t="s">
        <v>14</v>
      </c>
      <c r="C328" s="64">
        <v>3</v>
      </c>
      <c r="D328" s="82">
        <v>8.3333333333333339</v>
      </c>
      <c r="E328" s="82">
        <v>8.3333333333333339</v>
      </c>
      <c r="F328" s="83">
        <v>100</v>
      </c>
      <c r="G328" s="54"/>
      <c r="H328" s="54"/>
      <c r="I328" s="54"/>
      <c r="J328" s="54"/>
      <c r="K328" s="54"/>
      <c r="L328" s="54"/>
      <c r="M328" s="54"/>
      <c r="N328" s="54"/>
      <c r="O328" s="54"/>
      <c r="P328" s="54"/>
      <c r="Q328" s="54"/>
      <c r="R328" s="54"/>
      <c r="S328" s="54"/>
    </row>
    <row r="329" spans="1:19" ht="13.5" thickBot="1">
      <c r="A329" s="166"/>
      <c r="B329" s="79" t="s">
        <v>133</v>
      </c>
      <c r="C329" s="69">
        <v>0</v>
      </c>
      <c r="D329" s="84">
        <v>100</v>
      </c>
      <c r="E329" s="84">
        <v>100</v>
      </c>
      <c r="F329" s="85"/>
      <c r="G329" s="54"/>
      <c r="H329" s="54"/>
      <c r="I329" s="54"/>
      <c r="J329" s="54"/>
      <c r="K329" s="54"/>
      <c r="L329" s="54"/>
      <c r="M329" s="54"/>
      <c r="N329" s="54"/>
      <c r="O329" s="54"/>
      <c r="P329" s="54"/>
      <c r="Q329" s="54"/>
      <c r="R329" s="54"/>
      <c r="S329" s="54"/>
    </row>
    <row r="330" spans="1:19">
      <c r="A330" s="54"/>
      <c r="B330" s="54"/>
      <c r="C330" s="54"/>
      <c r="D330" s="54"/>
      <c r="E330" s="54"/>
      <c r="F330" s="54"/>
      <c r="G330" s="54"/>
      <c r="H330" s="54"/>
      <c r="I330" s="54"/>
      <c r="J330" s="54"/>
      <c r="K330" s="54"/>
      <c r="L330" s="54"/>
      <c r="M330" s="54"/>
      <c r="N330" s="54"/>
      <c r="O330" s="54"/>
      <c r="P330" s="54"/>
      <c r="Q330" s="54"/>
      <c r="R330" s="54"/>
      <c r="S330" s="54"/>
    </row>
    <row r="331" spans="1:19">
      <c r="A331" s="54"/>
      <c r="B331" s="54"/>
      <c r="C331" s="54"/>
      <c r="D331" s="54"/>
      <c r="E331" s="54"/>
      <c r="F331" s="54"/>
      <c r="G331" s="54"/>
      <c r="H331" s="54"/>
      <c r="I331" s="54"/>
      <c r="J331" s="54"/>
      <c r="K331" s="54"/>
      <c r="L331" s="54"/>
      <c r="M331" s="54"/>
      <c r="N331" s="54"/>
      <c r="O331" s="54"/>
      <c r="P331" s="54"/>
      <c r="Q331" s="54"/>
      <c r="R331" s="54"/>
      <c r="S331" s="54"/>
    </row>
    <row r="332" spans="1:19" ht="13.5" thickBot="1">
      <c r="A332" s="161" t="s">
        <v>147</v>
      </c>
      <c r="B332" s="162"/>
      <c r="C332" s="162"/>
      <c r="D332" s="162"/>
      <c r="E332" s="162"/>
      <c r="F332" s="162"/>
      <c r="G332" s="54"/>
      <c r="H332" s="54"/>
      <c r="I332" s="54"/>
      <c r="J332" s="54"/>
      <c r="K332" s="54"/>
      <c r="L332" s="54"/>
      <c r="M332" s="54"/>
      <c r="N332" s="54"/>
      <c r="O332" s="54"/>
      <c r="P332" s="54"/>
      <c r="Q332" s="54"/>
      <c r="R332" s="54"/>
      <c r="S332" s="54"/>
    </row>
    <row r="333" spans="1:19" ht="24.75" thickBot="1">
      <c r="A333" s="156" t="s">
        <v>28</v>
      </c>
      <c r="B333" s="163"/>
      <c r="C333" s="74" t="s">
        <v>45</v>
      </c>
      <c r="D333" s="75" t="s">
        <v>46</v>
      </c>
      <c r="E333" s="75" t="s">
        <v>47</v>
      </c>
      <c r="F333" s="76" t="s">
        <v>48</v>
      </c>
      <c r="G333" s="54"/>
      <c r="H333" s="54"/>
      <c r="I333" s="54"/>
      <c r="J333" s="54"/>
      <c r="K333" s="54"/>
      <c r="L333" s="54"/>
      <c r="M333" s="54"/>
      <c r="N333" s="54"/>
      <c r="O333" s="54"/>
      <c r="P333" s="54"/>
      <c r="Q333" s="54"/>
      <c r="R333" s="54"/>
      <c r="S333" s="54"/>
    </row>
    <row r="334" spans="1:19" ht="13.5" thickBot="1">
      <c r="A334" s="164" t="s">
        <v>49</v>
      </c>
      <c r="B334" s="77" t="s">
        <v>13</v>
      </c>
      <c r="C334" s="59">
        <v>32</v>
      </c>
      <c r="D334" s="80">
        <v>88.888888888888886</v>
      </c>
      <c r="E334" s="80">
        <v>88.888888888888886</v>
      </c>
      <c r="F334" s="81">
        <v>88.888888888888886</v>
      </c>
      <c r="G334" s="54"/>
      <c r="H334" s="54"/>
      <c r="I334" s="54"/>
      <c r="J334" s="54"/>
      <c r="K334" s="54"/>
      <c r="L334" s="54"/>
      <c r="M334" s="54"/>
      <c r="N334" s="54"/>
      <c r="O334" s="54"/>
      <c r="P334" s="54"/>
      <c r="Q334" s="54"/>
      <c r="R334" s="54"/>
      <c r="S334" s="54"/>
    </row>
    <row r="335" spans="1:19">
      <c r="A335" s="165"/>
      <c r="B335" s="78" t="s">
        <v>14</v>
      </c>
      <c r="C335" s="64">
        <v>4</v>
      </c>
      <c r="D335" s="82">
        <v>11.111111111111111</v>
      </c>
      <c r="E335" s="82">
        <v>11.111111111111111</v>
      </c>
      <c r="F335" s="83">
        <v>100</v>
      </c>
      <c r="G335" s="54"/>
      <c r="H335" s="54"/>
      <c r="I335" s="54"/>
      <c r="J335" s="54"/>
      <c r="K335" s="54"/>
      <c r="L335" s="54"/>
      <c r="M335" s="54"/>
      <c r="N335" s="54"/>
      <c r="O335" s="54"/>
      <c r="P335" s="54"/>
      <c r="Q335" s="54"/>
      <c r="R335" s="54"/>
      <c r="S335" s="54"/>
    </row>
    <row r="336" spans="1:19" ht="13.5" thickBot="1">
      <c r="A336" s="166"/>
      <c r="B336" s="79" t="s">
        <v>133</v>
      </c>
      <c r="C336" s="69">
        <v>0</v>
      </c>
      <c r="D336" s="84">
        <v>100</v>
      </c>
      <c r="E336" s="84">
        <v>100</v>
      </c>
      <c r="F336" s="85"/>
      <c r="G336" s="54"/>
      <c r="H336" s="54"/>
      <c r="I336" s="54"/>
      <c r="J336" s="54"/>
      <c r="K336" s="54"/>
      <c r="L336" s="54"/>
      <c r="M336" s="54"/>
      <c r="N336" s="54"/>
      <c r="O336" s="54"/>
      <c r="P336" s="54"/>
      <c r="Q336" s="54"/>
      <c r="R336" s="54"/>
      <c r="S336" s="54"/>
    </row>
    <row r="337" spans="1:19">
      <c r="A337" s="54"/>
      <c r="B337" s="54"/>
      <c r="C337" s="54"/>
      <c r="D337" s="54"/>
      <c r="E337" s="54"/>
      <c r="F337" s="54"/>
      <c r="G337" s="54"/>
      <c r="H337" s="54"/>
      <c r="I337" s="54"/>
      <c r="J337" s="54"/>
      <c r="K337" s="54"/>
      <c r="L337" s="54"/>
      <c r="M337" s="54"/>
      <c r="N337" s="54"/>
      <c r="O337" s="54"/>
      <c r="P337" s="54"/>
      <c r="Q337" s="54"/>
      <c r="R337" s="54"/>
      <c r="S337" s="54"/>
    </row>
    <row r="338" spans="1:19">
      <c r="A338" s="54"/>
      <c r="B338" s="54"/>
      <c r="C338" s="54"/>
      <c r="D338" s="54"/>
      <c r="E338" s="54"/>
      <c r="F338" s="54"/>
      <c r="G338" s="54"/>
      <c r="H338" s="54"/>
      <c r="I338" s="54"/>
      <c r="J338" s="54"/>
      <c r="K338" s="54"/>
      <c r="L338" s="54"/>
      <c r="M338" s="54"/>
      <c r="N338" s="54"/>
      <c r="O338" s="54"/>
      <c r="P338" s="54"/>
      <c r="Q338" s="54"/>
      <c r="R338" s="54"/>
      <c r="S338" s="54"/>
    </row>
    <row r="339" spans="1:19" ht="13.5" thickBot="1">
      <c r="A339" s="161" t="s">
        <v>148</v>
      </c>
      <c r="B339" s="162"/>
      <c r="C339" s="162"/>
      <c r="D339" s="162"/>
      <c r="E339" s="162"/>
      <c r="F339" s="162"/>
      <c r="G339" s="54"/>
      <c r="H339" s="54"/>
      <c r="I339" s="54"/>
      <c r="J339" s="54"/>
      <c r="K339" s="54"/>
      <c r="L339" s="54"/>
      <c r="M339" s="54"/>
      <c r="N339" s="54"/>
      <c r="O339" s="54"/>
      <c r="P339" s="54"/>
      <c r="Q339" s="54"/>
      <c r="R339" s="54"/>
      <c r="S339" s="54"/>
    </row>
    <row r="340" spans="1:19" ht="24.75" thickBot="1">
      <c r="A340" s="156" t="s">
        <v>28</v>
      </c>
      <c r="B340" s="163"/>
      <c r="C340" s="74" t="s">
        <v>45</v>
      </c>
      <c r="D340" s="75" t="s">
        <v>46</v>
      </c>
      <c r="E340" s="75" t="s">
        <v>47</v>
      </c>
      <c r="F340" s="76" t="s">
        <v>48</v>
      </c>
      <c r="G340" s="54"/>
      <c r="H340" s="54"/>
      <c r="I340" s="54"/>
      <c r="J340" s="54"/>
      <c r="K340" s="54"/>
      <c r="L340" s="54"/>
      <c r="M340" s="54"/>
      <c r="N340" s="54"/>
      <c r="O340" s="54"/>
      <c r="P340" s="54"/>
      <c r="Q340" s="54"/>
      <c r="R340" s="54"/>
      <c r="S340" s="54"/>
    </row>
    <row r="341" spans="1:19" ht="13.5" thickBot="1">
      <c r="A341" s="164" t="s">
        <v>49</v>
      </c>
      <c r="B341" s="77" t="s">
        <v>13</v>
      </c>
      <c r="C341" s="59">
        <v>7</v>
      </c>
      <c r="D341" s="80">
        <v>19.444444444444443</v>
      </c>
      <c r="E341" s="80">
        <v>19.444444444444443</v>
      </c>
      <c r="F341" s="81">
        <v>19.444444444444443</v>
      </c>
      <c r="G341" s="54"/>
      <c r="H341" s="54"/>
      <c r="I341" s="54"/>
      <c r="J341" s="54"/>
      <c r="K341" s="54"/>
      <c r="L341" s="54"/>
      <c r="M341" s="54"/>
      <c r="N341" s="54"/>
      <c r="O341" s="54"/>
      <c r="P341" s="54"/>
      <c r="Q341" s="54"/>
      <c r="R341" s="54"/>
      <c r="S341" s="54"/>
    </row>
    <row r="342" spans="1:19">
      <c r="A342" s="165"/>
      <c r="B342" s="78" t="s">
        <v>14</v>
      </c>
      <c r="C342" s="64">
        <v>29</v>
      </c>
      <c r="D342" s="82">
        <v>80.555555555555557</v>
      </c>
      <c r="E342" s="82">
        <v>80.555555555555557</v>
      </c>
      <c r="F342" s="83">
        <v>100</v>
      </c>
      <c r="G342" s="54"/>
      <c r="H342" s="54"/>
      <c r="I342" s="54"/>
      <c r="J342" s="54"/>
      <c r="K342" s="54"/>
      <c r="L342" s="54"/>
      <c r="M342" s="54"/>
      <c r="N342" s="54"/>
      <c r="O342" s="54"/>
      <c r="P342" s="54"/>
      <c r="Q342" s="54"/>
      <c r="R342" s="54"/>
      <c r="S342" s="54"/>
    </row>
    <row r="343" spans="1:19" ht="13.5" thickBot="1">
      <c r="A343" s="166"/>
      <c r="B343" s="79" t="s">
        <v>133</v>
      </c>
      <c r="C343" s="69">
        <v>0</v>
      </c>
      <c r="D343" s="84">
        <v>100</v>
      </c>
      <c r="E343" s="84">
        <v>100</v>
      </c>
      <c r="F343" s="85"/>
      <c r="G343" s="54"/>
      <c r="H343" s="54"/>
      <c r="I343" s="54"/>
      <c r="J343" s="54"/>
      <c r="K343" s="54"/>
      <c r="L343" s="54"/>
      <c r="M343" s="54"/>
      <c r="N343" s="54"/>
      <c r="O343" s="54"/>
      <c r="P343" s="54"/>
      <c r="Q343" s="54"/>
      <c r="R343" s="54"/>
      <c r="S343" s="54"/>
    </row>
    <row r="344" spans="1:19">
      <c r="A344" s="54"/>
      <c r="B344" s="54"/>
      <c r="C344" s="54"/>
      <c r="D344" s="54"/>
      <c r="E344" s="54"/>
      <c r="F344" s="54"/>
      <c r="G344" s="54"/>
      <c r="H344" s="54"/>
      <c r="I344" s="54"/>
      <c r="J344" s="54"/>
      <c r="K344" s="54"/>
      <c r="L344" s="54"/>
      <c r="M344" s="54"/>
      <c r="N344" s="54"/>
      <c r="O344" s="54"/>
      <c r="P344" s="54"/>
      <c r="Q344" s="54"/>
      <c r="R344" s="54"/>
      <c r="S344" s="54"/>
    </row>
    <row r="345" spans="1:19">
      <c r="A345" s="54"/>
      <c r="B345" s="54"/>
      <c r="C345" s="54"/>
      <c r="D345" s="54"/>
      <c r="E345" s="54"/>
      <c r="F345" s="54"/>
      <c r="G345" s="54"/>
      <c r="H345" s="54"/>
      <c r="I345" s="54"/>
      <c r="J345" s="54"/>
      <c r="K345" s="54"/>
      <c r="L345" s="54"/>
      <c r="M345" s="54"/>
      <c r="N345" s="54"/>
      <c r="O345" s="54"/>
      <c r="P345" s="54"/>
      <c r="Q345" s="54"/>
      <c r="R345" s="54"/>
      <c r="S345" s="54"/>
    </row>
    <row r="346" spans="1:19" ht="13.5" thickBot="1">
      <c r="A346" s="161" t="s">
        <v>149</v>
      </c>
      <c r="B346" s="162"/>
      <c r="C346" s="162"/>
      <c r="D346" s="162"/>
      <c r="E346" s="162"/>
      <c r="F346" s="162"/>
      <c r="G346" s="54"/>
      <c r="H346" s="54"/>
      <c r="I346" s="54"/>
      <c r="J346" s="54"/>
      <c r="K346" s="54"/>
      <c r="L346" s="54"/>
      <c r="M346" s="54"/>
      <c r="N346" s="54"/>
      <c r="O346" s="54"/>
      <c r="P346" s="54"/>
      <c r="Q346" s="54"/>
      <c r="R346" s="54"/>
      <c r="S346" s="54"/>
    </row>
    <row r="347" spans="1:19" ht="24.75" thickBot="1">
      <c r="A347" s="156" t="s">
        <v>28</v>
      </c>
      <c r="B347" s="163"/>
      <c r="C347" s="74" t="s">
        <v>45</v>
      </c>
      <c r="D347" s="75" t="s">
        <v>46</v>
      </c>
      <c r="E347" s="75" t="s">
        <v>47</v>
      </c>
      <c r="F347" s="76" t="s">
        <v>48</v>
      </c>
      <c r="G347" s="54"/>
      <c r="H347" s="54"/>
      <c r="I347" s="54"/>
      <c r="J347" s="54"/>
      <c r="K347" s="54"/>
      <c r="L347" s="54"/>
      <c r="M347" s="54"/>
      <c r="N347" s="54"/>
      <c r="O347" s="54"/>
      <c r="P347" s="54"/>
      <c r="Q347" s="54"/>
      <c r="R347" s="54"/>
      <c r="S347" s="54"/>
    </row>
    <row r="348" spans="1:19" ht="13.5" thickBot="1">
      <c r="A348" s="164" t="s">
        <v>49</v>
      </c>
      <c r="B348" s="77" t="s">
        <v>94</v>
      </c>
      <c r="C348" s="59">
        <v>24</v>
      </c>
      <c r="D348" s="80">
        <v>66.666666666666671</v>
      </c>
      <c r="E348" s="80">
        <v>66.666666666666671</v>
      </c>
      <c r="F348" s="81">
        <v>66.666666666666671</v>
      </c>
      <c r="G348" s="54"/>
      <c r="H348" s="54"/>
      <c r="I348" s="54"/>
      <c r="J348" s="54"/>
      <c r="K348" s="54"/>
      <c r="L348" s="54"/>
      <c r="M348" s="54"/>
      <c r="N348" s="54"/>
      <c r="O348" s="54"/>
      <c r="P348" s="54"/>
      <c r="Q348" s="54"/>
      <c r="R348" s="54"/>
      <c r="S348" s="54"/>
    </row>
    <row r="349" spans="1:19">
      <c r="A349" s="165"/>
      <c r="B349" s="78" t="s">
        <v>95</v>
      </c>
      <c r="C349" s="64">
        <v>12</v>
      </c>
      <c r="D349" s="82">
        <v>33.333333333333336</v>
      </c>
      <c r="E349" s="82">
        <v>33.333333333333336</v>
      </c>
      <c r="F349" s="83">
        <v>100</v>
      </c>
      <c r="G349" s="54"/>
      <c r="H349" s="54"/>
      <c r="I349" s="54"/>
      <c r="J349" s="54"/>
      <c r="K349" s="54"/>
      <c r="L349" s="54"/>
      <c r="M349" s="54"/>
      <c r="N349" s="54"/>
      <c r="O349" s="54"/>
      <c r="P349" s="54"/>
      <c r="Q349" s="54"/>
      <c r="R349" s="54"/>
      <c r="S349" s="54"/>
    </row>
    <row r="350" spans="1:19" ht="13.5" thickBot="1">
      <c r="A350" s="166"/>
      <c r="B350" s="79" t="s">
        <v>133</v>
      </c>
      <c r="C350" s="69">
        <v>0</v>
      </c>
      <c r="D350" s="84">
        <v>100</v>
      </c>
      <c r="E350" s="84">
        <v>100</v>
      </c>
      <c r="F350" s="85"/>
      <c r="G350" s="54"/>
      <c r="H350" s="54"/>
      <c r="I350" s="54"/>
      <c r="J350" s="54"/>
      <c r="K350" s="54"/>
      <c r="L350" s="54"/>
      <c r="M350" s="54"/>
      <c r="N350" s="54"/>
      <c r="O350" s="54"/>
      <c r="P350" s="54"/>
      <c r="Q350" s="54"/>
      <c r="R350" s="54"/>
      <c r="S350" s="54"/>
    </row>
    <row r="351" spans="1:19" ht="13.5" thickBot="1">
      <c r="A351" s="54"/>
      <c r="B351" s="54"/>
      <c r="C351" s="54"/>
      <c r="D351" s="54"/>
      <c r="E351" s="54"/>
      <c r="F351" s="54"/>
      <c r="G351" s="54"/>
      <c r="H351" s="54"/>
      <c r="I351" s="54"/>
      <c r="J351" s="54"/>
      <c r="K351" s="54"/>
      <c r="L351" s="54"/>
      <c r="M351" s="54"/>
      <c r="N351" s="54"/>
      <c r="O351" s="54"/>
      <c r="P351" s="54"/>
      <c r="Q351" s="54"/>
      <c r="R351" s="54"/>
      <c r="S351" s="54"/>
    </row>
    <row r="352" spans="1:19" ht="13.5" thickBot="1">
      <c r="A352" s="156" t="s">
        <v>28</v>
      </c>
      <c r="B352" s="52" t="s">
        <v>29</v>
      </c>
      <c r="C352" s="53" t="s">
        <v>30</v>
      </c>
      <c r="D352" s="53" t="s">
        <v>31</v>
      </c>
      <c r="E352" s="53" t="s">
        <v>32</v>
      </c>
      <c r="F352" s="53" t="s">
        <v>33</v>
      </c>
      <c r="G352" s="158" t="s">
        <v>34</v>
      </c>
      <c r="H352" s="159"/>
      <c r="I352" s="159"/>
      <c r="J352" s="159"/>
      <c r="K352" s="159"/>
      <c r="L352" s="159"/>
      <c r="M352" s="159"/>
      <c r="N352" s="160"/>
      <c r="O352" s="54"/>
    </row>
    <row r="353" spans="1:15" ht="24.75" thickBot="1">
      <c r="A353" s="157"/>
      <c r="B353" s="55" t="s">
        <v>35</v>
      </c>
      <c r="C353" s="56" t="s">
        <v>35</v>
      </c>
      <c r="D353" s="56" t="s">
        <v>35</v>
      </c>
      <c r="E353" s="56" t="s">
        <v>35</v>
      </c>
      <c r="F353" s="56" t="s">
        <v>35</v>
      </c>
      <c r="G353" s="56" t="s">
        <v>35</v>
      </c>
      <c r="H353" s="56" t="s">
        <v>36</v>
      </c>
      <c r="I353" s="56" t="s">
        <v>7</v>
      </c>
      <c r="J353" s="56" t="s">
        <v>37</v>
      </c>
      <c r="K353" s="56" t="s">
        <v>9</v>
      </c>
      <c r="L353" s="56" t="s">
        <v>10</v>
      </c>
      <c r="M353" s="56" t="s">
        <v>11</v>
      </c>
      <c r="N353" s="57" t="s">
        <v>12</v>
      </c>
      <c r="O353" s="54"/>
    </row>
    <row r="354" spans="1:15">
      <c r="A354" s="58" t="s">
        <v>38</v>
      </c>
      <c r="B354" s="59">
        <v>2</v>
      </c>
      <c r="C354" s="60">
        <v>5</v>
      </c>
      <c r="D354" s="60">
        <v>9</v>
      </c>
      <c r="E354" s="60">
        <v>7</v>
      </c>
      <c r="F354" s="60">
        <v>13</v>
      </c>
      <c r="G354" s="60">
        <v>36</v>
      </c>
      <c r="H354" s="60">
        <v>0</v>
      </c>
      <c r="I354" s="61">
        <v>3.6666666666666674</v>
      </c>
      <c r="J354" s="61">
        <v>1.264911064067352</v>
      </c>
      <c r="K354" s="60">
        <v>4</v>
      </c>
      <c r="L354" s="60">
        <v>5</v>
      </c>
      <c r="M354" s="60">
        <v>3</v>
      </c>
      <c r="N354" s="62">
        <v>5</v>
      </c>
      <c r="O354" s="54"/>
    </row>
    <row r="355" spans="1:15">
      <c r="A355" s="63" t="s">
        <v>39</v>
      </c>
      <c r="B355" s="64">
        <v>0</v>
      </c>
      <c r="C355" s="65">
        <v>1</v>
      </c>
      <c r="D355" s="65">
        <v>5</v>
      </c>
      <c r="E355" s="65">
        <v>15</v>
      </c>
      <c r="F355" s="65">
        <v>15</v>
      </c>
      <c r="G355" s="65">
        <v>36</v>
      </c>
      <c r="H355" s="65">
        <v>0</v>
      </c>
      <c r="I355" s="66">
        <v>4.2222222222222223</v>
      </c>
      <c r="J355" s="66">
        <v>0.79681907288959597</v>
      </c>
      <c r="K355" s="65">
        <v>4</v>
      </c>
      <c r="L355" s="65">
        <v>4</v>
      </c>
      <c r="M355" s="65">
        <v>4</v>
      </c>
      <c r="N355" s="67">
        <v>5</v>
      </c>
      <c r="O355" s="54"/>
    </row>
    <row r="356" spans="1:15" ht="24">
      <c r="A356" s="63" t="s">
        <v>40</v>
      </c>
      <c r="B356" s="64">
        <v>21</v>
      </c>
      <c r="C356" s="65">
        <v>7</v>
      </c>
      <c r="D356" s="65">
        <v>6</v>
      </c>
      <c r="E356" s="65">
        <v>2</v>
      </c>
      <c r="F356" s="65">
        <v>0</v>
      </c>
      <c r="G356" s="65">
        <v>36</v>
      </c>
      <c r="H356" s="65">
        <v>0</v>
      </c>
      <c r="I356" s="66">
        <v>1.6944444444444442</v>
      </c>
      <c r="J356" s="66">
        <v>0.9507724512038902</v>
      </c>
      <c r="K356" s="65">
        <v>1</v>
      </c>
      <c r="L356" s="65">
        <v>1</v>
      </c>
      <c r="M356" s="65">
        <v>1</v>
      </c>
      <c r="N356" s="67">
        <v>2</v>
      </c>
      <c r="O356" s="54"/>
    </row>
    <row r="357" spans="1:15">
      <c r="A357" s="63" t="s">
        <v>41</v>
      </c>
      <c r="B357" s="64">
        <v>17</v>
      </c>
      <c r="C357" s="65">
        <v>6</v>
      </c>
      <c r="D357" s="65">
        <v>6</v>
      </c>
      <c r="E357" s="65">
        <v>3</v>
      </c>
      <c r="F357" s="65">
        <v>4</v>
      </c>
      <c r="G357" s="65">
        <v>36</v>
      </c>
      <c r="H357" s="65">
        <v>0</v>
      </c>
      <c r="I357" s="66">
        <v>2.1944444444444442</v>
      </c>
      <c r="J357" s="66">
        <v>1.4105610726524886</v>
      </c>
      <c r="K357" s="65">
        <v>2</v>
      </c>
      <c r="L357" s="65">
        <v>1</v>
      </c>
      <c r="M357" s="65">
        <v>1</v>
      </c>
      <c r="N357" s="67">
        <v>3</v>
      </c>
      <c r="O357" s="54"/>
    </row>
    <row r="358" spans="1:15" ht="13.5" thickBot="1">
      <c r="A358" s="68" t="s">
        <v>42</v>
      </c>
      <c r="B358" s="69">
        <v>8</v>
      </c>
      <c r="C358" s="70">
        <v>7</v>
      </c>
      <c r="D358" s="70">
        <v>12</v>
      </c>
      <c r="E358" s="70">
        <v>5</v>
      </c>
      <c r="F358" s="70">
        <v>4</v>
      </c>
      <c r="G358" s="70">
        <v>36</v>
      </c>
      <c r="H358" s="70">
        <v>0</v>
      </c>
      <c r="I358" s="71">
        <v>2.7222222222222223</v>
      </c>
      <c r="J358" s="71">
        <v>1.2786401506759573</v>
      </c>
      <c r="K358" s="70">
        <v>3</v>
      </c>
      <c r="L358" s="70">
        <v>3</v>
      </c>
      <c r="M358" s="70">
        <v>2</v>
      </c>
      <c r="N358" s="72">
        <v>3.5</v>
      </c>
      <c r="O358" s="54"/>
    </row>
    <row r="359" spans="1:15">
      <c r="A359" s="54"/>
      <c r="B359" s="54"/>
      <c r="C359" s="54"/>
      <c r="D359" s="54"/>
      <c r="E359" s="54"/>
      <c r="F359" s="54"/>
      <c r="G359" s="54"/>
      <c r="H359" s="54"/>
      <c r="I359" s="54"/>
      <c r="J359" s="54"/>
      <c r="K359" s="54"/>
      <c r="L359" s="54"/>
      <c r="M359" s="54"/>
      <c r="N359" s="54"/>
      <c r="O359" s="54"/>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5" customWidth="1"/>
    <col min="2" max="7" width="10.28515625" style="5" customWidth="1"/>
    <col min="8" max="8" width="9.85546875" style="5" customWidth="1"/>
    <col min="9" max="9" width="9.42578125" style="5" customWidth="1"/>
    <col min="10" max="10" width="13.5703125" style="5" customWidth="1"/>
    <col min="11" max="12" width="9.42578125" style="5" customWidth="1"/>
    <col min="13" max="14" width="12" style="5" customWidth="1"/>
    <col min="15" max="256" width="9.140625" style="5"/>
    <col min="257" max="257" width="22.7109375" style="5" customWidth="1"/>
    <col min="258" max="263" width="10.28515625" style="5" customWidth="1"/>
    <col min="264" max="264" width="9.85546875" style="5" customWidth="1"/>
    <col min="265" max="265" width="9.42578125" style="5" customWidth="1"/>
    <col min="266" max="266" width="13.5703125" style="5" customWidth="1"/>
    <col min="267" max="268" width="9.42578125" style="5" customWidth="1"/>
    <col min="269" max="270" width="12" style="5" customWidth="1"/>
    <col min="271" max="512" width="9.140625" style="5"/>
    <col min="513" max="513" width="22.7109375" style="5" customWidth="1"/>
    <col min="514" max="519" width="10.28515625" style="5" customWidth="1"/>
    <col min="520" max="520" width="9.85546875" style="5" customWidth="1"/>
    <col min="521" max="521" width="9.42578125" style="5" customWidth="1"/>
    <col min="522" max="522" width="13.5703125" style="5" customWidth="1"/>
    <col min="523" max="524" width="9.42578125" style="5" customWidth="1"/>
    <col min="525" max="526" width="12" style="5" customWidth="1"/>
    <col min="527" max="768" width="9.140625" style="5"/>
    <col min="769" max="769" width="22.7109375" style="5" customWidth="1"/>
    <col min="770" max="775" width="10.28515625" style="5" customWidth="1"/>
    <col min="776" max="776" width="9.85546875" style="5" customWidth="1"/>
    <col min="777" max="777" width="9.42578125" style="5" customWidth="1"/>
    <col min="778" max="778" width="13.5703125" style="5" customWidth="1"/>
    <col min="779" max="780" width="9.42578125" style="5" customWidth="1"/>
    <col min="781" max="782" width="12" style="5" customWidth="1"/>
    <col min="783" max="1024" width="9.140625" style="5"/>
    <col min="1025" max="1025" width="22.7109375" style="5" customWidth="1"/>
    <col min="1026" max="1031" width="10.28515625" style="5" customWidth="1"/>
    <col min="1032" max="1032" width="9.85546875" style="5" customWidth="1"/>
    <col min="1033" max="1033" width="9.42578125" style="5" customWidth="1"/>
    <col min="1034" max="1034" width="13.5703125" style="5" customWidth="1"/>
    <col min="1035" max="1036" width="9.42578125" style="5" customWidth="1"/>
    <col min="1037" max="1038" width="12" style="5" customWidth="1"/>
    <col min="1039" max="1280" width="9.140625" style="5"/>
    <col min="1281" max="1281" width="22.7109375" style="5" customWidth="1"/>
    <col min="1282" max="1287" width="10.28515625" style="5" customWidth="1"/>
    <col min="1288" max="1288" width="9.85546875" style="5" customWidth="1"/>
    <col min="1289" max="1289" width="9.42578125" style="5" customWidth="1"/>
    <col min="1290" max="1290" width="13.5703125" style="5" customWidth="1"/>
    <col min="1291" max="1292" width="9.42578125" style="5" customWidth="1"/>
    <col min="1293" max="1294" width="12" style="5" customWidth="1"/>
    <col min="1295" max="1536" width="9.140625" style="5"/>
    <col min="1537" max="1537" width="22.7109375" style="5" customWidth="1"/>
    <col min="1538" max="1543" width="10.28515625" style="5" customWidth="1"/>
    <col min="1544" max="1544" width="9.85546875" style="5" customWidth="1"/>
    <col min="1545" max="1545" width="9.42578125" style="5" customWidth="1"/>
    <col min="1546" max="1546" width="13.5703125" style="5" customWidth="1"/>
    <col min="1547" max="1548" width="9.42578125" style="5" customWidth="1"/>
    <col min="1549" max="1550" width="12" style="5" customWidth="1"/>
    <col min="1551" max="1792" width="9.140625" style="5"/>
    <col min="1793" max="1793" width="22.7109375" style="5" customWidth="1"/>
    <col min="1794" max="1799" width="10.28515625" style="5" customWidth="1"/>
    <col min="1800" max="1800" width="9.85546875" style="5" customWidth="1"/>
    <col min="1801" max="1801" width="9.42578125" style="5" customWidth="1"/>
    <col min="1802" max="1802" width="13.5703125" style="5" customWidth="1"/>
    <col min="1803" max="1804" width="9.42578125" style="5" customWidth="1"/>
    <col min="1805" max="1806" width="12" style="5" customWidth="1"/>
    <col min="1807" max="2048" width="9.140625" style="5"/>
    <col min="2049" max="2049" width="22.7109375" style="5" customWidth="1"/>
    <col min="2050" max="2055" width="10.28515625" style="5" customWidth="1"/>
    <col min="2056" max="2056" width="9.85546875" style="5" customWidth="1"/>
    <col min="2057" max="2057" width="9.42578125" style="5" customWidth="1"/>
    <col min="2058" max="2058" width="13.5703125" style="5" customWidth="1"/>
    <col min="2059" max="2060" width="9.42578125" style="5" customWidth="1"/>
    <col min="2061" max="2062" width="12" style="5" customWidth="1"/>
    <col min="2063" max="2304" width="9.140625" style="5"/>
    <col min="2305" max="2305" width="22.7109375" style="5" customWidth="1"/>
    <col min="2306" max="2311" width="10.28515625" style="5" customWidth="1"/>
    <col min="2312" max="2312" width="9.85546875" style="5" customWidth="1"/>
    <col min="2313" max="2313" width="9.42578125" style="5" customWidth="1"/>
    <col min="2314" max="2314" width="13.5703125" style="5" customWidth="1"/>
    <col min="2315" max="2316" width="9.42578125" style="5" customWidth="1"/>
    <col min="2317" max="2318" width="12" style="5" customWidth="1"/>
    <col min="2319" max="2560" width="9.140625" style="5"/>
    <col min="2561" max="2561" width="22.7109375" style="5" customWidth="1"/>
    <col min="2562" max="2567" width="10.28515625" style="5" customWidth="1"/>
    <col min="2568" max="2568" width="9.85546875" style="5" customWidth="1"/>
    <col min="2569" max="2569" width="9.42578125" style="5" customWidth="1"/>
    <col min="2570" max="2570" width="13.5703125" style="5" customWidth="1"/>
    <col min="2571" max="2572" width="9.42578125" style="5" customWidth="1"/>
    <col min="2573" max="2574" width="12" style="5" customWidth="1"/>
    <col min="2575" max="2816" width="9.140625" style="5"/>
    <col min="2817" max="2817" width="22.7109375" style="5" customWidth="1"/>
    <col min="2818" max="2823" width="10.28515625" style="5" customWidth="1"/>
    <col min="2824" max="2824" width="9.85546875" style="5" customWidth="1"/>
    <col min="2825" max="2825" width="9.42578125" style="5" customWidth="1"/>
    <col min="2826" max="2826" width="13.5703125" style="5" customWidth="1"/>
    <col min="2827" max="2828" width="9.42578125" style="5" customWidth="1"/>
    <col min="2829" max="2830" width="12" style="5" customWidth="1"/>
    <col min="2831" max="3072" width="9.140625" style="5"/>
    <col min="3073" max="3073" width="22.7109375" style="5" customWidth="1"/>
    <col min="3074" max="3079" width="10.28515625" style="5" customWidth="1"/>
    <col min="3080" max="3080" width="9.85546875" style="5" customWidth="1"/>
    <col min="3081" max="3081" width="9.42578125" style="5" customWidth="1"/>
    <col min="3082" max="3082" width="13.5703125" style="5" customWidth="1"/>
    <col min="3083" max="3084" width="9.42578125" style="5" customWidth="1"/>
    <col min="3085" max="3086" width="12" style="5" customWidth="1"/>
    <col min="3087" max="3328" width="9.140625" style="5"/>
    <col min="3329" max="3329" width="22.7109375" style="5" customWidth="1"/>
    <col min="3330" max="3335" width="10.28515625" style="5" customWidth="1"/>
    <col min="3336" max="3336" width="9.85546875" style="5" customWidth="1"/>
    <col min="3337" max="3337" width="9.42578125" style="5" customWidth="1"/>
    <col min="3338" max="3338" width="13.5703125" style="5" customWidth="1"/>
    <col min="3339" max="3340" width="9.42578125" style="5" customWidth="1"/>
    <col min="3341" max="3342" width="12" style="5" customWidth="1"/>
    <col min="3343" max="3584" width="9.140625" style="5"/>
    <col min="3585" max="3585" width="22.7109375" style="5" customWidth="1"/>
    <col min="3586" max="3591" width="10.28515625" style="5" customWidth="1"/>
    <col min="3592" max="3592" width="9.85546875" style="5" customWidth="1"/>
    <col min="3593" max="3593" width="9.42578125" style="5" customWidth="1"/>
    <col min="3594" max="3594" width="13.5703125" style="5" customWidth="1"/>
    <col min="3595" max="3596" width="9.42578125" style="5" customWidth="1"/>
    <col min="3597" max="3598" width="12" style="5" customWidth="1"/>
    <col min="3599" max="3840" width="9.140625" style="5"/>
    <col min="3841" max="3841" width="22.7109375" style="5" customWidth="1"/>
    <col min="3842" max="3847" width="10.28515625" style="5" customWidth="1"/>
    <col min="3848" max="3848" width="9.85546875" style="5" customWidth="1"/>
    <col min="3849" max="3849" width="9.42578125" style="5" customWidth="1"/>
    <col min="3850" max="3850" width="13.5703125" style="5" customWidth="1"/>
    <col min="3851" max="3852" width="9.42578125" style="5" customWidth="1"/>
    <col min="3853" max="3854" width="12" style="5" customWidth="1"/>
    <col min="3855" max="4096" width="9.140625" style="5"/>
    <col min="4097" max="4097" width="22.7109375" style="5" customWidth="1"/>
    <col min="4098" max="4103" width="10.28515625" style="5" customWidth="1"/>
    <col min="4104" max="4104" width="9.85546875" style="5" customWidth="1"/>
    <col min="4105" max="4105" width="9.42578125" style="5" customWidth="1"/>
    <col min="4106" max="4106" width="13.5703125" style="5" customWidth="1"/>
    <col min="4107" max="4108" width="9.42578125" style="5" customWidth="1"/>
    <col min="4109" max="4110" width="12" style="5" customWidth="1"/>
    <col min="4111" max="4352" width="9.140625" style="5"/>
    <col min="4353" max="4353" width="22.7109375" style="5" customWidth="1"/>
    <col min="4354" max="4359" width="10.28515625" style="5" customWidth="1"/>
    <col min="4360" max="4360" width="9.85546875" style="5" customWidth="1"/>
    <col min="4361" max="4361" width="9.42578125" style="5" customWidth="1"/>
    <col min="4362" max="4362" width="13.5703125" style="5" customWidth="1"/>
    <col min="4363" max="4364" width="9.42578125" style="5" customWidth="1"/>
    <col min="4365" max="4366" width="12" style="5" customWidth="1"/>
    <col min="4367" max="4608" width="9.140625" style="5"/>
    <col min="4609" max="4609" width="22.7109375" style="5" customWidth="1"/>
    <col min="4610" max="4615" width="10.28515625" style="5" customWidth="1"/>
    <col min="4616" max="4616" width="9.85546875" style="5" customWidth="1"/>
    <col min="4617" max="4617" width="9.42578125" style="5" customWidth="1"/>
    <col min="4618" max="4618" width="13.5703125" style="5" customWidth="1"/>
    <col min="4619" max="4620" width="9.42578125" style="5" customWidth="1"/>
    <col min="4621" max="4622" width="12" style="5" customWidth="1"/>
    <col min="4623" max="4864" width="9.140625" style="5"/>
    <col min="4865" max="4865" width="22.7109375" style="5" customWidth="1"/>
    <col min="4866" max="4871" width="10.28515625" style="5" customWidth="1"/>
    <col min="4872" max="4872" width="9.85546875" style="5" customWidth="1"/>
    <col min="4873" max="4873" width="9.42578125" style="5" customWidth="1"/>
    <col min="4874" max="4874" width="13.5703125" style="5" customWidth="1"/>
    <col min="4875" max="4876" width="9.42578125" style="5" customWidth="1"/>
    <col min="4877" max="4878" width="12" style="5" customWidth="1"/>
    <col min="4879" max="5120" width="9.140625" style="5"/>
    <col min="5121" max="5121" width="22.7109375" style="5" customWidth="1"/>
    <col min="5122" max="5127" width="10.28515625" style="5" customWidth="1"/>
    <col min="5128" max="5128" width="9.85546875" style="5" customWidth="1"/>
    <col min="5129" max="5129" width="9.42578125" style="5" customWidth="1"/>
    <col min="5130" max="5130" width="13.5703125" style="5" customWidth="1"/>
    <col min="5131" max="5132" width="9.42578125" style="5" customWidth="1"/>
    <col min="5133" max="5134" width="12" style="5" customWidth="1"/>
    <col min="5135" max="5376" width="9.140625" style="5"/>
    <col min="5377" max="5377" width="22.7109375" style="5" customWidth="1"/>
    <col min="5378" max="5383" width="10.28515625" style="5" customWidth="1"/>
    <col min="5384" max="5384" width="9.85546875" style="5" customWidth="1"/>
    <col min="5385" max="5385" width="9.42578125" style="5" customWidth="1"/>
    <col min="5386" max="5386" width="13.5703125" style="5" customWidth="1"/>
    <col min="5387" max="5388" width="9.42578125" style="5" customWidth="1"/>
    <col min="5389" max="5390" width="12" style="5" customWidth="1"/>
    <col min="5391" max="5632" width="9.140625" style="5"/>
    <col min="5633" max="5633" width="22.7109375" style="5" customWidth="1"/>
    <col min="5634" max="5639" width="10.28515625" style="5" customWidth="1"/>
    <col min="5640" max="5640" width="9.85546875" style="5" customWidth="1"/>
    <col min="5641" max="5641" width="9.42578125" style="5" customWidth="1"/>
    <col min="5642" max="5642" width="13.5703125" style="5" customWidth="1"/>
    <col min="5643" max="5644" width="9.42578125" style="5" customWidth="1"/>
    <col min="5645" max="5646" width="12" style="5" customWidth="1"/>
    <col min="5647" max="5888" width="9.140625" style="5"/>
    <col min="5889" max="5889" width="22.7109375" style="5" customWidth="1"/>
    <col min="5890" max="5895" width="10.28515625" style="5" customWidth="1"/>
    <col min="5896" max="5896" width="9.85546875" style="5" customWidth="1"/>
    <col min="5897" max="5897" width="9.42578125" style="5" customWidth="1"/>
    <col min="5898" max="5898" width="13.5703125" style="5" customWidth="1"/>
    <col min="5899" max="5900" width="9.42578125" style="5" customWidth="1"/>
    <col min="5901" max="5902" width="12" style="5" customWidth="1"/>
    <col min="5903" max="6144" width="9.140625" style="5"/>
    <col min="6145" max="6145" width="22.7109375" style="5" customWidth="1"/>
    <col min="6146" max="6151" width="10.28515625" style="5" customWidth="1"/>
    <col min="6152" max="6152" width="9.85546875" style="5" customWidth="1"/>
    <col min="6153" max="6153" width="9.42578125" style="5" customWidth="1"/>
    <col min="6154" max="6154" width="13.5703125" style="5" customWidth="1"/>
    <col min="6155" max="6156" width="9.42578125" style="5" customWidth="1"/>
    <col min="6157" max="6158" width="12" style="5" customWidth="1"/>
    <col min="6159" max="6400" width="9.140625" style="5"/>
    <col min="6401" max="6401" width="22.7109375" style="5" customWidth="1"/>
    <col min="6402" max="6407" width="10.28515625" style="5" customWidth="1"/>
    <col min="6408" max="6408" width="9.85546875" style="5" customWidth="1"/>
    <col min="6409" max="6409" width="9.42578125" style="5" customWidth="1"/>
    <col min="6410" max="6410" width="13.5703125" style="5" customWidth="1"/>
    <col min="6411" max="6412" width="9.42578125" style="5" customWidth="1"/>
    <col min="6413" max="6414" width="12" style="5" customWidth="1"/>
    <col min="6415" max="6656" width="9.140625" style="5"/>
    <col min="6657" max="6657" width="22.7109375" style="5" customWidth="1"/>
    <col min="6658" max="6663" width="10.28515625" style="5" customWidth="1"/>
    <col min="6664" max="6664" width="9.85546875" style="5" customWidth="1"/>
    <col min="6665" max="6665" width="9.42578125" style="5" customWidth="1"/>
    <col min="6666" max="6666" width="13.5703125" style="5" customWidth="1"/>
    <col min="6667" max="6668" width="9.42578125" style="5" customWidth="1"/>
    <col min="6669" max="6670" width="12" style="5" customWidth="1"/>
    <col min="6671" max="6912" width="9.140625" style="5"/>
    <col min="6913" max="6913" width="22.7109375" style="5" customWidth="1"/>
    <col min="6914" max="6919" width="10.28515625" style="5" customWidth="1"/>
    <col min="6920" max="6920" width="9.85546875" style="5" customWidth="1"/>
    <col min="6921" max="6921" width="9.42578125" style="5" customWidth="1"/>
    <col min="6922" max="6922" width="13.5703125" style="5" customWidth="1"/>
    <col min="6923" max="6924" width="9.42578125" style="5" customWidth="1"/>
    <col min="6925" max="6926" width="12" style="5" customWidth="1"/>
    <col min="6927" max="7168" width="9.140625" style="5"/>
    <col min="7169" max="7169" width="22.7109375" style="5" customWidth="1"/>
    <col min="7170" max="7175" width="10.28515625" style="5" customWidth="1"/>
    <col min="7176" max="7176" width="9.85546875" style="5" customWidth="1"/>
    <col min="7177" max="7177" width="9.42578125" style="5" customWidth="1"/>
    <col min="7178" max="7178" width="13.5703125" style="5" customWidth="1"/>
    <col min="7179" max="7180" width="9.42578125" style="5" customWidth="1"/>
    <col min="7181" max="7182" width="12" style="5" customWidth="1"/>
    <col min="7183" max="7424" width="9.140625" style="5"/>
    <col min="7425" max="7425" width="22.7109375" style="5" customWidth="1"/>
    <col min="7426" max="7431" width="10.28515625" style="5" customWidth="1"/>
    <col min="7432" max="7432" width="9.85546875" style="5" customWidth="1"/>
    <col min="7433" max="7433" width="9.42578125" style="5" customWidth="1"/>
    <col min="7434" max="7434" width="13.5703125" style="5" customWidth="1"/>
    <col min="7435" max="7436" width="9.42578125" style="5" customWidth="1"/>
    <col min="7437" max="7438" width="12" style="5" customWidth="1"/>
    <col min="7439" max="7680" width="9.140625" style="5"/>
    <col min="7681" max="7681" width="22.7109375" style="5" customWidth="1"/>
    <col min="7682" max="7687" width="10.28515625" style="5" customWidth="1"/>
    <col min="7688" max="7688" width="9.85546875" style="5" customWidth="1"/>
    <col min="7689" max="7689" width="9.42578125" style="5" customWidth="1"/>
    <col min="7690" max="7690" width="13.5703125" style="5" customWidth="1"/>
    <col min="7691" max="7692" width="9.42578125" style="5" customWidth="1"/>
    <col min="7693" max="7694" width="12" style="5" customWidth="1"/>
    <col min="7695" max="7936" width="9.140625" style="5"/>
    <col min="7937" max="7937" width="22.7109375" style="5" customWidth="1"/>
    <col min="7938" max="7943" width="10.28515625" style="5" customWidth="1"/>
    <col min="7944" max="7944" width="9.85546875" style="5" customWidth="1"/>
    <col min="7945" max="7945" width="9.42578125" style="5" customWidth="1"/>
    <col min="7946" max="7946" width="13.5703125" style="5" customWidth="1"/>
    <col min="7947" max="7948" width="9.42578125" style="5" customWidth="1"/>
    <col min="7949" max="7950" width="12" style="5" customWidth="1"/>
    <col min="7951" max="8192" width="9.140625" style="5"/>
    <col min="8193" max="8193" width="22.7109375" style="5" customWidth="1"/>
    <col min="8194" max="8199" width="10.28515625" style="5" customWidth="1"/>
    <col min="8200" max="8200" width="9.85546875" style="5" customWidth="1"/>
    <col min="8201" max="8201" width="9.42578125" style="5" customWidth="1"/>
    <col min="8202" max="8202" width="13.5703125" style="5" customWidth="1"/>
    <col min="8203" max="8204" width="9.42578125" style="5" customWidth="1"/>
    <col min="8205" max="8206" width="12" style="5" customWidth="1"/>
    <col min="8207" max="8448" width="9.140625" style="5"/>
    <col min="8449" max="8449" width="22.7109375" style="5" customWidth="1"/>
    <col min="8450" max="8455" width="10.28515625" style="5" customWidth="1"/>
    <col min="8456" max="8456" width="9.85546875" style="5" customWidth="1"/>
    <col min="8457" max="8457" width="9.42578125" style="5" customWidth="1"/>
    <col min="8458" max="8458" width="13.5703125" style="5" customWidth="1"/>
    <col min="8459" max="8460" width="9.42578125" style="5" customWidth="1"/>
    <col min="8461" max="8462" width="12" style="5" customWidth="1"/>
    <col min="8463" max="8704" width="9.140625" style="5"/>
    <col min="8705" max="8705" width="22.7109375" style="5" customWidth="1"/>
    <col min="8706" max="8711" width="10.28515625" style="5" customWidth="1"/>
    <col min="8712" max="8712" width="9.85546875" style="5" customWidth="1"/>
    <col min="8713" max="8713" width="9.42578125" style="5" customWidth="1"/>
    <col min="8714" max="8714" width="13.5703125" style="5" customWidth="1"/>
    <col min="8715" max="8716" width="9.42578125" style="5" customWidth="1"/>
    <col min="8717" max="8718" width="12" style="5" customWidth="1"/>
    <col min="8719" max="8960" width="9.140625" style="5"/>
    <col min="8961" max="8961" width="22.7109375" style="5" customWidth="1"/>
    <col min="8962" max="8967" width="10.28515625" style="5" customWidth="1"/>
    <col min="8968" max="8968" width="9.85546875" style="5" customWidth="1"/>
    <col min="8969" max="8969" width="9.42578125" style="5" customWidth="1"/>
    <col min="8970" max="8970" width="13.5703125" style="5" customWidth="1"/>
    <col min="8971" max="8972" width="9.42578125" style="5" customWidth="1"/>
    <col min="8973" max="8974" width="12" style="5" customWidth="1"/>
    <col min="8975" max="9216" width="9.140625" style="5"/>
    <col min="9217" max="9217" width="22.7109375" style="5" customWidth="1"/>
    <col min="9218" max="9223" width="10.28515625" style="5" customWidth="1"/>
    <col min="9224" max="9224" width="9.85546875" style="5" customWidth="1"/>
    <col min="9225" max="9225" width="9.42578125" style="5" customWidth="1"/>
    <col min="9226" max="9226" width="13.5703125" style="5" customWidth="1"/>
    <col min="9227" max="9228" width="9.42578125" style="5" customWidth="1"/>
    <col min="9229" max="9230" width="12" style="5" customWidth="1"/>
    <col min="9231" max="9472" width="9.140625" style="5"/>
    <col min="9473" max="9473" width="22.7109375" style="5" customWidth="1"/>
    <col min="9474" max="9479" width="10.28515625" style="5" customWidth="1"/>
    <col min="9480" max="9480" width="9.85546875" style="5" customWidth="1"/>
    <col min="9481" max="9481" width="9.42578125" style="5" customWidth="1"/>
    <col min="9482" max="9482" width="13.5703125" style="5" customWidth="1"/>
    <col min="9483" max="9484" width="9.42578125" style="5" customWidth="1"/>
    <col min="9485" max="9486" width="12" style="5" customWidth="1"/>
    <col min="9487" max="9728" width="9.140625" style="5"/>
    <col min="9729" max="9729" width="22.7109375" style="5" customWidth="1"/>
    <col min="9730" max="9735" width="10.28515625" style="5" customWidth="1"/>
    <col min="9736" max="9736" width="9.85546875" style="5" customWidth="1"/>
    <col min="9737" max="9737" width="9.42578125" style="5" customWidth="1"/>
    <col min="9738" max="9738" width="13.5703125" style="5" customWidth="1"/>
    <col min="9739" max="9740" width="9.42578125" style="5" customWidth="1"/>
    <col min="9741" max="9742" width="12" style="5" customWidth="1"/>
    <col min="9743" max="9984" width="9.140625" style="5"/>
    <col min="9985" max="9985" width="22.7109375" style="5" customWidth="1"/>
    <col min="9986" max="9991" width="10.28515625" style="5" customWidth="1"/>
    <col min="9992" max="9992" width="9.85546875" style="5" customWidth="1"/>
    <col min="9993" max="9993" width="9.42578125" style="5" customWidth="1"/>
    <col min="9994" max="9994" width="13.5703125" style="5" customWidth="1"/>
    <col min="9995" max="9996" width="9.42578125" style="5" customWidth="1"/>
    <col min="9997" max="9998" width="12" style="5" customWidth="1"/>
    <col min="9999" max="10240" width="9.140625" style="5"/>
    <col min="10241" max="10241" width="22.7109375" style="5" customWidth="1"/>
    <col min="10242" max="10247" width="10.28515625" style="5" customWidth="1"/>
    <col min="10248" max="10248" width="9.85546875" style="5" customWidth="1"/>
    <col min="10249" max="10249" width="9.42578125" style="5" customWidth="1"/>
    <col min="10250" max="10250" width="13.5703125" style="5" customWidth="1"/>
    <col min="10251" max="10252" width="9.42578125" style="5" customWidth="1"/>
    <col min="10253" max="10254" width="12" style="5" customWidth="1"/>
    <col min="10255" max="10496" width="9.140625" style="5"/>
    <col min="10497" max="10497" width="22.7109375" style="5" customWidth="1"/>
    <col min="10498" max="10503" width="10.28515625" style="5" customWidth="1"/>
    <col min="10504" max="10504" width="9.85546875" style="5" customWidth="1"/>
    <col min="10505" max="10505" width="9.42578125" style="5" customWidth="1"/>
    <col min="10506" max="10506" width="13.5703125" style="5" customWidth="1"/>
    <col min="10507" max="10508" width="9.42578125" style="5" customWidth="1"/>
    <col min="10509" max="10510" width="12" style="5" customWidth="1"/>
    <col min="10511" max="10752" width="9.140625" style="5"/>
    <col min="10753" max="10753" width="22.7109375" style="5" customWidth="1"/>
    <col min="10754" max="10759" width="10.28515625" style="5" customWidth="1"/>
    <col min="10760" max="10760" width="9.85546875" style="5" customWidth="1"/>
    <col min="10761" max="10761" width="9.42578125" style="5" customWidth="1"/>
    <col min="10762" max="10762" width="13.5703125" style="5" customWidth="1"/>
    <col min="10763" max="10764" width="9.42578125" style="5" customWidth="1"/>
    <col min="10765" max="10766" width="12" style="5" customWidth="1"/>
    <col min="10767" max="11008" width="9.140625" style="5"/>
    <col min="11009" max="11009" width="22.7109375" style="5" customWidth="1"/>
    <col min="11010" max="11015" width="10.28515625" style="5" customWidth="1"/>
    <col min="11016" max="11016" width="9.85546875" style="5" customWidth="1"/>
    <col min="11017" max="11017" width="9.42578125" style="5" customWidth="1"/>
    <col min="11018" max="11018" width="13.5703125" style="5" customWidth="1"/>
    <col min="11019" max="11020" width="9.42578125" style="5" customWidth="1"/>
    <col min="11021" max="11022" width="12" style="5" customWidth="1"/>
    <col min="11023" max="11264" width="9.140625" style="5"/>
    <col min="11265" max="11265" width="22.7109375" style="5" customWidth="1"/>
    <col min="11266" max="11271" width="10.28515625" style="5" customWidth="1"/>
    <col min="11272" max="11272" width="9.85546875" style="5" customWidth="1"/>
    <col min="11273" max="11273" width="9.42578125" style="5" customWidth="1"/>
    <col min="11274" max="11274" width="13.5703125" style="5" customWidth="1"/>
    <col min="11275" max="11276" width="9.42578125" style="5" customWidth="1"/>
    <col min="11277" max="11278" width="12" style="5" customWidth="1"/>
    <col min="11279" max="11520" width="9.140625" style="5"/>
    <col min="11521" max="11521" width="22.7109375" style="5" customWidth="1"/>
    <col min="11522" max="11527" width="10.28515625" style="5" customWidth="1"/>
    <col min="11528" max="11528" width="9.85546875" style="5" customWidth="1"/>
    <col min="11529" max="11529" width="9.42578125" style="5" customWidth="1"/>
    <col min="11530" max="11530" width="13.5703125" style="5" customWidth="1"/>
    <col min="11531" max="11532" width="9.42578125" style="5" customWidth="1"/>
    <col min="11533" max="11534" width="12" style="5" customWidth="1"/>
    <col min="11535" max="11776" width="9.140625" style="5"/>
    <col min="11777" max="11777" width="22.7109375" style="5" customWidth="1"/>
    <col min="11778" max="11783" width="10.28515625" style="5" customWidth="1"/>
    <col min="11784" max="11784" width="9.85546875" style="5" customWidth="1"/>
    <col min="11785" max="11785" width="9.42578125" style="5" customWidth="1"/>
    <col min="11786" max="11786" width="13.5703125" style="5" customWidth="1"/>
    <col min="11787" max="11788" width="9.42578125" style="5" customWidth="1"/>
    <col min="11789" max="11790" width="12" style="5" customWidth="1"/>
    <col min="11791" max="12032" width="9.140625" style="5"/>
    <col min="12033" max="12033" width="22.7109375" style="5" customWidth="1"/>
    <col min="12034" max="12039" width="10.28515625" style="5" customWidth="1"/>
    <col min="12040" max="12040" width="9.85546875" style="5" customWidth="1"/>
    <col min="12041" max="12041" width="9.42578125" style="5" customWidth="1"/>
    <col min="12042" max="12042" width="13.5703125" style="5" customWidth="1"/>
    <col min="12043" max="12044" width="9.42578125" style="5" customWidth="1"/>
    <col min="12045" max="12046" width="12" style="5" customWidth="1"/>
    <col min="12047" max="12288" width="9.140625" style="5"/>
    <col min="12289" max="12289" width="22.7109375" style="5" customWidth="1"/>
    <col min="12290" max="12295" width="10.28515625" style="5" customWidth="1"/>
    <col min="12296" max="12296" width="9.85546875" style="5" customWidth="1"/>
    <col min="12297" max="12297" width="9.42578125" style="5" customWidth="1"/>
    <col min="12298" max="12298" width="13.5703125" style="5" customWidth="1"/>
    <col min="12299" max="12300" width="9.42578125" style="5" customWidth="1"/>
    <col min="12301" max="12302" width="12" style="5" customWidth="1"/>
    <col min="12303" max="12544" width="9.140625" style="5"/>
    <col min="12545" max="12545" width="22.7109375" style="5" customWidth="1"/>
    <col min="12546" max="12551" width="10.28515625" style="5" customWidth="1"/>
    <col min="12552" max="12552" width="9.85546875" style="5" customWidth="1"/>
    <col min="12553" max="12553" width="9.42578125" style="5" customWidth="1"/>
    <col min="12554" max="12554" width="13.5703125" style="5" customWidth="1"/>
    <col min="12555" max="12556" width="9.42578125" style="5" customWidth="1"/>
    <col min="12557" max="12558" width="12" style="5" customWidth="1"/>
    <col min="12559" max="12800" width="9.140625" style="5"/>
    <col min="12801" max="12801" width="22.7109375" style="5" customWidth="1"/>
    <col min="12802" max="12807" width="10.28515625" style="5" customWidth="1"/>
    <col min="12808" max="12808" width="9.85546875" style="5" customWidth="1"/>
    <col min="12809" max="12809" width="9.42578125" style="5" customWidth="1"/>
    <col min="12810" max="12810" width="13.5703125" style="5" customWidth="1"/>
    <col min="12811" max="12812" width="9.42578125" style="5" customWidth="1"/>
    <col min="12813" max="12814" width="12" style="5" customWidth="1"/>
    <col min="12815" max="13056" width="9.140625" style="5"/>
    <col min="13057" max="13057" width="22.7109375" style="5" customWidth="1"/>
    <col min="13058" max="13063" width="10.28515625" style="5" customWidth="1"/>
    <col min="13064" max="13064" width="9.85546875" style="5" customWidth="1"/>
    <col min="13065" max="13065" width="9.42578125" style="5" customWidth="1"/>
    <col min="13066" max="13066" width="13.5703125" style="5" customWidth="1"/>
    <col min="13067" max="13068" width="9.42578125" style="5" customWidth="1"/>
    <col min="13069" max="13070" width="12" style="5" customWidth="1"/>
    <col min="13071" max="13312" width="9.140625" style="5"/>
    <col min="13313" max="13313" width="22.7109375" style="5" customWidth="1"/>
    <col min="13314" max="13319" width="10.28515625" style="5" customWidth="1"/>
    <col min="13320" max="13320" width="9.85546875" style="5" customWidth="1"/>
    <col min="13321" max="13321" width="9.42578125" style="5" customWidth="1"/>
    <col min="13322" max="13322" width="13.5703125" style="5" customWidth="1"/>
    <col min="13323" max="13324" width="9.42578125" style="5" customWidth="1"/>
    <col min="13325" max="13326" width="12" style="5" customWidth="1"/>
    <col min="13327" max="13568" width="9.140625" style="5"/>
    <col min="13569" max="13569" width="22.7109375" style="5" customWidth="1"/>
    <col min="13570" max="13575" width="10.28515625" style="5" customWidth="1"/>
    <col min="13576" max="13576" width="9.85546875" style="5" customWidth="1"/>
    <col min="13577" max="13577" width="9.42578125" style="5" customWidth="1"/>
    <col min="13578" max="13578" width="13.5703125" style="5" customWidth="1"/>
    <col min="13579" max="13580" width="9.42578125" style="5" customWidth="1"/>
    <col min="13581" max="13582" width="12" style="5" customWidth="1"/>
    <col min="13583" max="13824" width="9.140625" style="5"/>
    <col min="13825" max="13825" width="22.7109375" style="5" customWidth="1"/>
    <col min="13826" max="13831" width="10.28515625" style="5" customWidth="1"/>
    <col min="13832" max="13832" width="9.85546875" style="5" customWidth="1"/>
    <col min="13833" max="13833" width="9.42578125" style="5" customWidth="1"/>
    <col min="13834" max="13834" width="13.5703125" style="5" customWidth="1"/>
    <col min="13835" max="13836" width="9.42578125" style="5" customWidth="1"/>
    <col min="13837" max="13838" width="12" style="5" customWidth="1"/>
    <col min="13839" max="14080" width="9.140625" style="5"/>
    <col min="14081" max="14081" width="22.7109375" style="5" customWidth="1"/>
    <col min="14082" max="14087" width="10.28515625" style="5" customWidth="1"/>
    <col min="14088" max="14088" width="9.85546875" style="5" customWidth="1"/>
    <col min="14089" max="14089" width="9.42578125" style="5" customWidth="1"/>
    <col min="14090" max="14090" width="13.5703125" style="5" customWidth="1"/>
    <col min="14091" max="14092" width="9.42578125" style="5" customWidth="1"/>
    <col min="14093" max="14094" width="12" style="5" customWidth="1"/>
    <col min="14095" max="14336" width="9.140625" style="5"/>
    <col min="14337" max="14337" width="22.7109375" style="5" customWidth="1"/>
    <col min="14338" max="14343" width="10.28515625" style="5" customWidth="1"/>
    <col min="14344" max="14344" width="9.85546875" style="5" customWidth="1"/>
    <col min="14345" max="14345" width="9.42578125" style="5" customWidth="1"/>
    <col min="14346" max="14346" width="13.5703125" style="5" customWidth="1"/>
    <col min="14347" max="14348" width="9.42578125" style="5" customWidth="1"/>
    <col min="14349" max="14350" width="12" style="5" customWidth="1"/>
    <col min="14351" max="14592" width="9.140625" style="5"/>
    <col min="14593" max="14593" width="22.7109375" style="5" customWidth="1"/>
    <col min="14594" max="14599" width="10.28515625" style="5" customWidth="1"/>
    <col min="14600" max="14600" width="9.85546875" style="5" customWidth="1"/>
    <col min="14601" max="14601" width="9.42578125" style="5" customWidth="1"/>
    <col min="14602" max="14602" width="13.5703125" style="5" customWidth="1"/>
    <col min="14603" max="14604" width="9.42578125" style="5" customWidth="1"/>
    <col min="14605" max="14606" width="12" style="5" customWidth="1"/>
    <col min="14607" max="14848" width="9.140625" style="5"/>
    <col min="14849" max="14849" width="22.7109375" style="5" customWidth="1"/>
    <col min="14850" max="14855" width="10.28515625" style="5" customWidth="1"/>
    <col min="14856" max="14856" width="9.85546875" style="5" customWidth="1"/>
    <col min="14857" max="14857" width="9.42578125" style="5" customWidth="1"/>
    <col min="14858" max="14858" width="13.5703125" style="5" customWidth="1"/>
    <col min="14859" max="14860" width="9.42578125" style="5" customWidth="1"/>
    <col min="14861" max="14862" width="12" style="5" customWidth="1"/>
    <col min="14863" max="15104" width="9.140625" style="5"/>
    <col min="15105" max="15105" width="22.7109375" style="5" customWidth="1"/>
    <col min="15106" max="15111" width="10.28515625" style="5" customWidth="1"/>
    <col min="15112" max="15112" width="9.85546875" style="5" customWidth="1"/>
    <col min="15113" max="15113" width="9.42578125" style="5" customWidth="1"/>
    <col min="15114" max="15114" width="13.5703125" style="5" customWidth="1"/>
    <col min="15115" max="15116" width="9.42578125" style="5" customWidth="1"/>
    <col min="15117" max="15118" width="12" style="5" customWidth="1"/>
    <col min="15119" max="15360" width="9.140625" style="5"/>
    <col min="15361" max="15361" width="22.7109375" style="5" customWidth="1"/>
    <col min="15362" max="15367" width="10.28515625" style="5" customWidth="1"/>
    <col min="15368" max="15368" width="9.85546875" style="5" customWidth="1"/>
    <col min="15369" max="15369" width="9.42578125" style="5" customWidth="1"/>
    <col min="15370" max="15370" width="13.5703125" style="5" customWidth="1"/>
    <col min="15371" max="15372" width="9.42578125" style="5" customWidth="1"/>
    <col min="15373" max="15374" width="12" style="5" customWidth="1"/>
    <col min="15375" max="15616" width="9.140625" style="5"/>
    <col min="15617" max="15617" width="22.7109375" style="5" customWidth="1"/>
    <col min="15618" max="15623" width="10.28515625" style="5" customWidth="1"/>
    <col min="15624" max="15624" width="9.85546875" style="5" customWidth="1"/>
    <col min="15625" max="15625" width="9.42578125" style="5" customWidth="1"/>
    <col min="15626" max="15626" width="13.5703125" style="5" customWidth="1"/>
    <col min="15627" max="15628" width="9.42578125" style="5" customWidth="1"/>
    <col min="15629" max="15630" width="12" style="5" customWidth="1"/>
    <col min="15631" max="15872" width="9.140625" style="5"/>
    <col min="15873" max="15873" width="22.7109375" style="5" customWidth="1"/>
    <col min="15874" max="15879" width="10.28515625" style="5" customWidth="1"/>
    <col min="15880" max="15880" width="9.85546875" style="5" customWidth="1"/>
    <col min="15881" max="15881" width="9.42578125" style="5" customWidth="1"/>
    <col min="15882" max="15882" width="13.5703125" style="5" customWidth="1"/>
    <col min="15883" max="15884" width="9.42578125" style="5" customWidth="1"/>
    <col min="15885" max="15886" width="12" style="5" customWidth="1"/>
    <col min="15887" max="16128" width="9.140625" style="5"/>
    <col min="16129" max="16129" width="22.7109375" style="5" customWidth="1"/>
    <col min="16130" max="16135" width="10.28515625" style="5" customWidth="1"/>
    <col min="16136" max="16136" width="9.85546875" style="5" customWidth="1"/>
    <col min="16137" max="16137" width="9.42578125" style="5" customWidth="1"/>
    <col min="16138" max="16138" width="13.5703125" style="5" customWidth="1"/>
    <col min="16139" max="16140" width="9.42578125" style="5" customWidth="1"/>
    <col min="16141" max="16142" width="12" style="5" customWidth="1"/>
    <col min="16143" max="16384" width="9.140625" style="5"/>
  </cols>
  <sheetData>
    <row r="1" spans="1:1" ht="13.5">
      <c r="A1" s="48" t="s">
        <v>150</v>
      </c>
    </row>
    <row r="2" spans="1:1" ht="13.5">
      <c r="A2" s="48" t="s">
        <v>151</v>
      </c>
    </row>
    <row r="3" spans="1:1" ht="13.5">
      <c r="A3" s="48" t="s">
        <v>152</v>
      </c>
    </row>
    <row r="4" spans="1:1" ht="13.5">
      <c r="A4" s="48" t="s">
        <v>131</v>
      </c>
    </row>
    <row r="5" spans="1:1" ht="13.5">
      <c r="A5" s="48" t="s">
        <v>132</v>
      </c>
    </row>
    <row r="6" spans="1:1" ht="13.5">
      <c r="A6" s="48" t="s">
        <v>153</v>
      </c>
    </row>
    <row r="7" spans="1:1" ht="13.5">
      <c r="A7" s="48" t="s">
        <v>154</v>
      </c>
    </row>
    <row r="8" spans="1:1" ht="13.5">
      <c r="A8" s="48" t="s">
        <v>155</v>
      </c>
    </row>
    <row r="9" spans="1:1" ht="13.5">
      <c r="A9" s="48" t="s">
        <v>156</v>
      </c>
    </row>
    <row r="10" spans="1:1" ht="13.5">
      <c r="A10" s="48" t="s">
        <v>157</v>
      </c>
    </row>
    <row r="11" spans="1:1" ht="13.5">
      <c r="A11" s="48" t="s">
        <v>158</v>
      </c>
    </row>
    <row r="12" spans="1:1" ht="13.5">
      <c r="A12" s="48" t="s">
        <v>159</v>
      </c>
    </row>
    <row r="13" spans="1:1" ht="13.5">
      <c r="A13" s="48" t="s">
        <v>160</v>
      </c>
    </row>
    <row r="14" spans="1:1" ht="13.5">
      <c r="A14" s="48" t="s">
        <v>161</v>
      </c>
    </row>
    <row r="17" spans="1:14" ht="16.5">
      <c r="A17" s="6" t="s">
        <v>43</v>
      </c>
    </row>
    <row r="20" spans="1:14" ht="13.5">
      <c r="A20" s="48" t="s">
        <v>162</v>
      </c>
    </row>
    <row r="23" spans="1:14" ht="16.5">
      <c r="A23" s="6" t="s">
        <v>163</v>
      </c>
    </row>
    <row r="25" spans="1:14" ht="15.95" customHeight="1" thickBot="1">
      <c r="A25" s="142" t="s">
        <v>28</v>
      </c>
      <c r="B25" s="7" t="s">
        <v>29</v>
      </c>
      <c r="C25" s="8" t="s">
        <v>30</v>
      </c>
      <c r="D25" s="8" t="s">
        <v>31</v>
      </c>
      <c r="E25" s="8" t="s">
        <v>32</v>
      </c>
      <c r="F25" s="8" t="s">
        <v>33</v>
      </c>
      <c r="G25" s="145" t="s">
        <v>34</v>
      </c>
      <c r="H25" s="146"/>
      <c r="I25" s="146"/>
      <c r="J25" s="146"/>
      <c r="K25" s="146"/>
      <c r="L25" s="146"/>
      <c r="M25" s="146"/>
      <c r="N25" s="147"/>
    </row>
    <row r="26" spans="1:14" ht="27" customHeight="1" thickBot="1">
      <c r="A26" s="144"/>
      <c r="B26" s="9" t="s">
        <v>35</v>
      </c>
      <c r="C26" s="10" t="s">
        <v>35</v>
      </c>
      <c r="D26" s="10" t="s">
        <v>35</v>
      </c>
      <c r="E26" s="10" t="s">
        <v>35</v>
      </c>
      <c r="F26" s="10" t="s">
        <v>35</v>
      </c>
      <c r="G26" s="10" t="s">
        <v>35</v>
      </c>
      <c r="H26" s="10" t="s">
        <v>36</v>
      </c>
      <c r="I26" s="10" t="s">
        <v>7</v>
      </c>
      <c r="J26" s="10" t="s">
        <v>37</v>
      </c>
      <c r="K26" s="10" t="s">
        <v>9</v>
      </c>
      <c r="L26" s="10" t="s">
        <v>10</v>
      </c>
      <c r="M26" s="10" t="s">
        <v>11</v>
      </c>
      <c r="N26" s="11" t="s">
        <v>12</v>
      </c>
    </row>
    <row r="27" spans="1:14" ht="102" customHeight="1">
      <c r="A27" s="12" t="s">
        <v>72</v>
      </c>
      <c r="B27" s="13">
        <v>13</v>
      </c>
      <c r="C27" s="14">
        <v>14</v>
      </c>
      <c r="D27" s="14">
        <v>12</v>
      </c>
      <c r="E27" s="14">
        <v>15</v>
      </c>
      <c r="F27" s="14">
        <v>5</v>
      </c>
      <c r="G27" s="14">
        <v>59</v>
      </c>
      <c r="H27" s="14">
        <v>2</v>
      </c>
      <c r="I27" s="86">
        <v>2.745762711864407</v>
      </c>
      <c r="J27" s="86">
        <v>1.2944606164542587</v>
      </c>
      <c r="K27" s="14">
        <v>3</v>
      </c>
      <c r="L27" s="14">
        <v>4</v>
      </c>
      <c r="M27" s="14">
        <v>2</v>
      </c>
      <c r="N27" s="87">
        <v>4</v>
      </c>
    </row>
    <row r="28" spans="1:14" ht="92.1" customHeight="1">
      <c r="A28" s="17" t="s">
        <v>136</v>
      </c>
      <c r="B28" s="18">
        <v>17</v>
      </c>
      <c r="C28" s="19">
        <v>16</v>
      </c>
      <c r="D28" s="19">
        <v>12</v>
      </c>
      <c r="E28" s="19">
        <v>11</v>
      </c>
      <c r="F28" s="19">
        <v>1</v>
      </c>
      <c r="G28" s="19">
        <v>57</v>
      </c>
      <c r="H28" s="19">
        <v>4</v>
      </c>
      <c r="I28" s="88">
        <v>2.3508771929824559</v>
      </c>
      <c r="J28" s="88">
        <v>1.1571397629835793</v>
      </c>
      <c r="K28" s="19">
        <v>2</v>
      </c>
      <c r="L28" s="19">
        <v>1</v>
      </c>
      <c r="M28" s="19">
        <v>1</v>
      </c>
      <c r="N28" s="89">
        <v>3</v>
      </c>
    </row>
    <row r="29" spans="1:14" ht="81" customHeight="1" thickBot="1">
      <c r="A29" s="51" t="s">
        <v>137</v>
      </c>
      <c r="B29" s="23">
        <v>13</v>
      </c>
      <c r="C29" s="24">
        <v>14</v>
      </c>
      <c r="D29" s="24">
        <v>16</v>
      </c>
      <c r="E29" s="24">
        <v>7</v>
      </c>
      <c r="F29" s="24">
        <v>7</v>
      </c>
      <c r="G29" s="24">
        <v>57</v>
      </c>
      <c r="H29" s="24">
        <v>4</v>
      </c>
      <c r="I29" s="90">
        <v>2.6666666666666665</v>
      </c>
      <c r="J29" s="90">
        <v>1.3001831372834329</v>
      </c>
      <c r="K29" s="24">
        <v>3</v>
      </c>
      <c r="L29" s="24">
        <v>3</v>
      </c>
      <c r="M29" s="24">
        <v>2</v>
      </c>
      <c r="N29" s="91">
        <v>3</v>
      </c>
    </row>
    <row r="30" spans="1:14" ht="15.95" customHeight="1"/>
    <row r="33" spans="1:14" ht="16.5">
      <c r="A33" s="6" t="s">
        <v>164</v>
      </c>
    </row>
    <row r="35" spans="1:14" ht="15.95" customHeight="1" thickBot="1">
      <c r="A35" s="142" t="s">
        <v>28</v>
      </c>
      <c r="B35" s="7" t="s">
        <v>29</v>
      </c>
      <c r="C35" s="8" t="s">
        <v>30</v>
      </c>
      <c r="D35" s="8" t="s">
        <v>31</v>
      </c>
      <c r="E35" s="8" t="s">
        <v>32</v>
      </c>
      <c r="F35" s="8" t="s">
        <v>33</v>
      </c>
      <c r="G35" s="145" t="s">
        <v>34</v>
      </c>
      <c r="H35" s="146"/>
      <c r="I35" s="146"/>
      <c r="J35" s="146"/>
      <c r="K35" s="146"/>
      <c r="L35" s="146"/>
      <c r="M35" s="146"/>
      <c r="N35" s="147"/>
    </row>
    <row r="36" spans="1:14" ht="27" customHeight="1" thickBot="1">
      <c r="A36" s="144"/>
      <c r="B36" s="9" t="s">
        <v>35</v>
      </c>
      <c r="C36" s="10" t="s">
        <v>35</v>
      </c>
      <c r="D36" s="10" t="s">
        <v>35</v>
      </c>
      <c r="E36" s="10" t="s">
        <v>35</v>
      </c>
      <c r="F36" s="10" t="s">
        <v>35</v>
      </c>
      <c r="G36" s="10" t="s">
        <v>35</v>
      </c>
      <c r="H36" s="10" t="s">
        <v>36</v>
      </c>
      <c r="I36" s="10" t="s">
        <v>7</v>
      </c>
      <c r="J36" s="10" t="s">
        <v>37</v>
      </c>
      <c r="K36" s="10" t="s">
        <v>9</v>
      </c>
      <c r="L36" s="10" t="s">
        <v>10</v>
      </c>
      <c r="M36" s="10" t="s">
        <v>11</v>
      </c>
      <c r="N36" s="11" t="s">
        <v>12</v>
      </c>
    </row>
    <row r="37" spans="1:14" ht="102" customHeight="1">
      <c r="A37" s="12" t="s">
        <v>72</v>
      </c>
      <c r="B37" s="13">
        <v>6</v>
      </c>
      <c r="C37" s="14">
        <v>4</v>
      </c>
      <c r="D37" s="14">
        <v>10</v>
      </c>
      <c r="E37" s="14">
        <v>13</v>
      </c>
      <c r="F37" s="14">
        <v>6</v>
      </c>
      <c r="G37" s="14">
        <v>39</v>
      </c>
      <c r="H37" s="14">
        <v>2</v>
      </c>
      <c r="I37" s="86">
        <v>3.2307692307692308</v>
      </c>
      <c r="J37" s="86">
        <v>1.286806296745602</v>
      </c>
      <c r="K37" s="14">
        <v>3</v>
      </c>
      <c r="L37" s="14">
        <v>4</v>
      </c>
      <c r="M37" s="14">
        <v>2</v>
      </c>
      <c r="N37" s="87">
        <v>4</v>
      </c>
    </row>
    <row r="38" spans="1:14" ht="92.1" customHeight="1">
      <c r="A38" s="17" t="s">
        <v>136</v>
      </c>
      <c r="B38" s="18">
        <v>9</v>
      </c>
      <c r="C38" s="19">
        <v>11</v>
      </c>
      <c r="D38" s="19">
        <v>13</v>
      </c>
      <c r="E38" s="19">
        <v>3</v>
      </c>
      <c r="F38" s="19">
        <v>2</v>
      </c>
      <c r="G38" s="19">
        <v>38</v>
      </c>
      <c r="H38" s="19">
        <v>3</v>
      </c>
      <c r="I38" s="88">
        <v>2.4210526315789473</v>
      </c>
      <c r="J38" s="88">
        <v>1.1060418580459077</v>
      </c>
      <c r="K38" s="19">
        <v>2</v>
      </c>
      <c r="L38" s="19">
        <v>3</v>
      </c>
      <c r="M38" s="19">
        <v>2</v>
      </c>
      <c r="N38" s="89">
        <v>3</v>
      </c>
    </row>
    <row r="39" spans="1:14" ht="81" customHeight="1" thickBot="1">
      <c r="A39" s="51" t="s">
        <v>137</v>
      </c>
      <c r="B39" s="23">
        <v>3</v>
      </c>
      <c r="C39" s="24">
        <v>6</v>
      </c>
      <c r="D39" s="24">
        <v>11</v>
      </c>
      <c r="E39" s="24">
        <v>13</v>
      </c>
      <c r="F39" s="24">
        <v>5</v>
      </c>
      <c r="G39" s="24">
        <v>38</v>
      </c>
      <c r="H39" s="24">
        <v>3</v>
      </c>
      <c r="I39" s="90">
        <v>3.2894736842105257</v>
      </c>
      <c r="J39" s="90">
        <v>1.1368019328026748</v>
      </c>
      <c r="K39" s="24">
        <v>3</v>
      </c>
      <c r="L39" s="24">
        <v>4</v>
      </c>
      <c r="M39" s="24">
        <v>3</v>
      </c>
      <c r="N39" s="91">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122"/>
  <sheetViews>
    <sheetView tabSelected="1" view="pageBreakPreview" zoomScaleNormal="100" zoomScaleSheetLayoutView="100" workbookViewId="0">
      <selection activeCell="Q11" sqref="Q11"/>
    </sheetView>
  </sheetViews>
  <sheetFormatPr baseColWidth="10" defaultRowHeight="15"/>
  <cols>
    <col min="1" max="1" width="8.5703125" customWidth="1"/>
    <col min="2" max="2" width="11.28515625"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6.42578125" customWidth="1"/>
    <col min="19" max="19" width="12.42578125" customWidth="1"/>
    <col min="20" max="20" width="14.42578125" customWidth="1"/>
    <col min="21" max="22" width="10" customWidth="1"/>
    <col min="23" max="23" width="10.85546875" bestFit="1" customWidth="1"/>
    <col min="24" max="26" width="10" customWidth="1"/>
    <col min="27" max="27" width="13.7109375" customWidth="1"/>
    <col min="28" max="28" width="11.85546875" customWidth="1"/>
    <col min="29" max="29" width="10.85546875" bestFit="1" customWidth="1"/>
    <col min="30" max="33" width="11.140625" bestFit="1" customWidth="1"/>
    <col min="34" max="35" width="11.140625" customWidth="1"/>
    <col min="36" max="36" width="14" customWidth="1"/>
    <col min="37" max="37" width="11.140625" customWidth="1"/>
    <col min="38" max="38" width="47.5703125" customWidth="1"/>
    <col min="39" max="39" width="117.140625" hidden="1" customWidth="1"/>
    <col min="40" max="47" width="11.42578125" hidden="1" customWidth="1"/>
    <col min="48" max="48" width="11.5703125" hidden="1" customWidth="1"/>
    <col min="49" max="56" width="11.42578125" hidden="1" customWidth="1"/>
    <col min="57" max="71" width="11.42578125" customWidth="1"/>
  </cols>
  <sheetData>
    <row r="1" spans="1:56">
      <c r="A1" s="182"/>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N1">
        <v>1</v>
      </c>
      <c r="AO1">
        <v>2</v>
      </c>
      <c r="AP1">
        <v>3</v>
      </c>
      <c r="AQ1">
        <v>4</v>
      </c>
      <c r="AR1">
        <v>5</v>
      </c>
      <c r="AS1" t="s">
        <v>133</v>
      </c>
      <c r="AT1" t="s">
        <v>34</v>
      </c>
      <c r="AV1">
        <v>1</v>
      </c>
      <c r="AW1">
        <v>2</v>
      </c>
      <c r="AX1">
        <v>3</v>
      </c>
      <c r="AY1">
        <v>4</v>
      </c>
      <c r="AZ1">
        <v>5</v>
      </c>
      <c r="BA1" t="s">
        <v>34</v>
      </c>
    </row>
    <row r="2" spans="1:56">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M2" t="s">
        <v>178</v>
      </c>
      <c r="AN2">
        <v>0</v>
      </c>
      <c r="AO2">
        <v>0</v>
      </c>
      <c r="AP2">
        <v>1</v>
      </c>
      <c r="AQ2">
        <v>4</v>
      </c>
      <c r="AR2">
        <v>8</v>
      </c>
      <c r="AS2">
        <v>0</v>
      </c>
      <c r="AT2">
        <v>13</v>
      </c>
      <c r="AU2" t="s">
        <v>178</v>
      </c>
      <c r="AV2">
        <v>0</v>
      </c>
      <c r="AW2">
        <v>0</v>
      </c>
      <c r="AX2">
        <v>1</v>
      </c>
      <c r="AY2">
        <v>4</v>
      </c>
      <c r="AZ2">
        <v>8</v>
      </c>
      <c r="BA2">
        <v>4.54</v>
      </c>
      <c r="BB2">
        <v>0.66</v>
      </c>
      <c r="BC2">
        <v>5</v>
      </c>
      <c r="BD2">
        <v>5</v>
      </c>
    </row>
    <row r="3" spans="1:56">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M3" t="s">
        <v>179</v>
      </c>
      <c r="AN3">
        <v>0</v>
      </c>
      <c r="AO3">
        <v>0</v>
      </c>
      <c r="AP3">
        <v>3</v>
      </c>
      <c r="AQ3">
        <v>2</v>
      </c>
      <c r="AR3">
        <v>8</v>
      </c>
      <c r="AS3">
        <v>0</v>
      </c>
      <c r="AT3">
        <v>13</v>
      </c>
      <c r="AU3" t="s">
        <v>179</v>
      </c>
      <c r="AV3">
        <v>0</v>
      </c>
      <c r="AW3">
        <v>0</v>
      </c>
      <c r="AX3">
        <v>3</v>
      </c>
      <c r="AY3">
        <v>2</v>
      </c>
      <c r="AZ3">
        <v>8</v>
      </c>
      <c r="BA3">
        <v>4.38</v>
      </c>
      <c r="BB3">
        <v>0.87</v>
      </c>
      <c r="BC3">
        <v>5</v>
      </c>
      <c r="BD3">
        <v>5</v>
      </c>
    </row>
    <row r="4" spans="1:56">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L4" s="123"/>
      <c r="AM4" s="123" t="s">
        <v>180</v>
      </c>
      <c r="AN4" s="123">
        <v>0</v>
      </c>
      <c r="AO4" s="123">
        <v>0</v>
      </c>
      <c r="AP4" s="123">
        <v>0</v>
      </c>
      <c r="AQ4" s="123">
        <v>2</v>
      </c>
      <c r="AR4" s="123">
        <v>11</v>
      </c>
      <c r="AS4" s="123">
        <v>0</v>
      </c>
      <c r="AT4" s="123">
        <v>13</v>
      </c>
      <c r="AU4" s="123" t="s">
        <v>180</v>
      </c>
      <c r="AV4" s="123">
        <v>0</v>
      </c>
      <c r="AW4" s="123">
        <v>0</v>
      </c>
      <c r="AX4" s="123">
        <v>0</v>
      </c>
      <c r="AY4" s="123">
        <v>2</v>
      </c>
      <c r="AZ4" s="123">
        <v>11</v>
      </c>
      <c r="BA4" s="123">
        <v>4.8499999999999996</v>
      </c>
      <c r="BB4" s="123">
        <v>0.38</v>
      </c>
      <c r="BC4" s="123">
        <v>5</v>
      </c>
      <c r="BD4">
        <v>5</v>
      </c>
    </row>
    <row r="5" spans="1:56">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M5" t="s">
        <v>181</v>
      </c>
      <c r="AN5">
        <v>1</v>
      </c>
      <c r="AO5">
        <v>0</v>
      </c>
      <c r="AP5">
        <v>2</v>
      </c>
      <c r="AQ5">
        <v>1</v>
      </c>
      <c r="AR5">
        <v>7</v>
      </c>
      <c r="AS5">
        <v>2</v>
      </c>
      <c r="AT5">
        <v>13</v>
      </c>
      <c r="AU5" t="s">
        <v>181</v>
      </c>
      <c r="AV5">
        <v>1</v>
      </c>
      <c r="AW5">
        <v>0</v>
      </c>
      <c r="AX5">
        <v>2</v>
      </c>
      <c r="AY5">
        <v>1</v>
      </c>
      <c r="AZ5">
        <v>7</v>
      </c>
      <c r="BA5">
        <v>4.18</v>
      </c>
      <c r="BB5">
        <v>1.33</v>
      </c>
      <c r="BC5">
        <v>5</v>
      </c>
      <c r="BD5">
        <v>5</v>
      </c>
    </row>
    <row r="6" spans="1:56" ht="15.75">
      <c r="A6" s="183" t="s">
        <v>0</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M6" t="s">
        <v>182</v>
      </c>
      <c r="AN6">
        <v>0</v>
      </c>
      <c r="AO6">
        <v>0</v>
      </c>
      <c r="AP6">
        <v>0</v>
      </c>
      <c r="AQ6">
        <v>4</v>
      </c>
      <c r="AR6">
        <v>9</v>
      </c>
      <c r="AS6">
        <v>0</v>
      </c>
      <c r="AT6">
        <v>13</v>
      </c>
      <c r="AU6" t="s">
        <v>182</v>
      </c>
      <c r="AV6">
        <v>0</v>
      </c>
      <c r="AW6">
        <v>0</v>
      </c>
      <c r="AX6">
        <v>0</v>
      </c>
      <c r="AY6">
        <v>4</v>
      </c>
      <c r="AZ6">
        <v>9</v>
      </c>
      <c r="BA6">
        <v>4.6900000000000004</v>
      </c>
      <c r="BB6">
        <v>0.48</v>
      </c>
      <c r="BC6">
        <v>5</v>
      </c>
      <c r="BD6">
        <v>5</v>
      </c>
    </row>
    <row r="7" spans="1:56" ht="18.75" customHeight="1">
      <c r="A7" s="184" t="s">
        <v>1</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M7" t="s">
        <v>183</v>
      </c>
      <c r="AN7">
        <v>0</v>
      </c>
      <c r="AO7">
        <v>0</v>
      </c>
      <c r="AP7">
        <v>1</v>
      </c>
      <c r="AQ7">
        <v>4</v>
      </c>
      <c r="AR7">
        <v>8</v>
      </c>
      <c r="AS7">
        <v>0</v>
      </c>
      <c r="AT7">
        <v>13</v>
      </c>
      <c r="AU7" t="s">
        <v>183</v>
      </c>
      <c r="AV7">
        <v>0</v>
      </c>
      <c r="AW7">
        <v>0</v>
      </c>
      <c r="AX7">
        <v>1</v>
      </c>
      <c r="AY7">
        <v>4</v>
      </c>
      <c r="AZ7">
        <v>8</v>
      </c>
      <c r="BA7">
        <v>4.54</v>
      </c>
      <c r="BB7">
        <v>0.66</v>
      </c>
      <c r="BC7">
        <v>5</v>
      </c>
      <c r="BD7">
        <v>5</v>
      </c>
    </row>
    <row r="8" spans="1:56" ht="15.75" customHeight="1">
      <c r="A8" s="185" t="s">
        <v>311</v>
      </c>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M8" t="s">
        <v>184</v>
      </c>
      <c r="AN8">
        <v>0</v>
      </c>
      <c r="AO8">
        <v>0</v>
      </c>
      <c r="AP8">
        <v>0</v>
      </c>
      <c r="AQ8">
        <v>4</v>
      </c>
      <c r="AR8">
        <v>5</v>
      </c>
      <c r="AS8">
        <v>4</v>
      </c>
      <c r="AT8">
        <v>13</v>
      </c>
      <c r="AU8" t="s">
        <v>184</v>
      </c>
      <c r="AV8">
        <v>0</v>
      </c>
      <c r="AW8">
        <v>0</v>
      </c>
      <c r="AX8">
        <v>0</v>
      </c>
      <c r="AY8">
        <v>4</v>
      </c>
      <c r="AZ8">
        <v>5</v>
      </c>
      <c r="BA8">
        <v>4.5599999999999996</v>
      </c>
      <c r="BB8">
        <v>0.53</v>
      </c>
      <c r="BC8">
        <v>5</v>
      </c>
      <c r="BD8">
        <v>5</v>
      </c>
    </row>
    <row r="9" spans="1:56" ht="21" customHeight="1">
      <c r="AM9" t="s">
        <v>185</v>
      </c>
      <c r="AN9">
        <v>0</v>
      </c>
      <c r="AO9">
        <v>0</v>
      </c>
      <c r="AP9">
        <v>1</v>
      </c>
      <c r="AQ9">
        <v>1</v>
      </c>
      <c r="AR9">
        <v>10</v>
      </c>
      <c r="AS9">
        <v>1</v>
      </c>
      <c r="AT9">
        <v>13</v>
      </c>
      <c r="AU9" t="s">
        <v>185</v>
      </c>
      <c r="AV9">
        <v>0</v>
      </c>
      <c r="AW9">
        <v>0</v>
      </c>
      <c r="AX9">
        <v>1</v>
      </c>
      <c r="AY9">
        <v>1</v>
      </c>
      <c r="AZ9">
        <v>10</v>
      </c>
      <c r="BA9">
        <v>4.75</v>
      </c>
      <c r="BB9">
        <v>0.62</v>
      </c>
      <c r="BC9">
        <v>5</v>
      </c>
      <c r="BD9">
        <v>5</v>
      </c>
    </row>
    <row r="10" spans="1:56" ht="15.75" customHeight="1">
      <c r="A10" s="134"/>
      <c r="B10" s="134"/>
      <c r="C10" s="134"/>
      <c r="D10" s="134"/>
      <c r="E10" s="134"/>
      <c r="F10" s="134"/>
      <c r="G10" s="134"/>
      <c r="H10" s="134"/>
      <c r="I10" s="134"/>
      <c r="J10" s="134"/>
      <c r="K10" s="134"/>
      <c r="L10" s="134"/>
      <c r="M10" s="134"/>
      <c r="N10" s="134"/>
      <c r="O10" s="134"/>
      <c r="P10" s="134"/>
      <c r="Q10" s="134"/>
      <c r="R10" s="1"/>
      <c r="S10" s="1"/>
      <c r="T10" s="1"/>
      <c r="U10" s="134"/>
      <c r="V10" s="134"/>
      <c r="W10" s="134"/>
      <c r="X10" s="134"/>
      <c r="Y10" s="134"/>
      <c r="Z10" s="134"/>
      <c r="AA10" s="134"/>
      <c r="AB10" s="134"/>
      <c r="AC10" s="134"/>
      <c r="AD10" s="134"/>
      <c r="AE10" s="134"/>
      <c r="AF10" s="134"/>
      <c r="AG10" s="134"/>
      <c r="AH10" s="134"/>
      <c r="AI10" s="134"/>
      <c r="AJ10" s="134"/>
      <c r="AK10" s="134"/>
      <c r="AM10" t="s">
        <v>186</v>
      </c>
      <c r="AN10">
        <v>0</v>
      </c>
      <c r="AO10">
        <v>0</v>
      </c>
      <c r="AP10">
        <v>1</v>
      </c>
      <c r="AQ10">
        <v>6</v>
      </c>
      <c r="AR10">
        <v>6</v>
      </c>
      <c r="AS10">
        <v>0</v>
      </c>
      <c r="AT10">
        <v>13</v>
      </c>
      <c r="AU10" t="s">
        <v>186</v>
      </c>
      <c r="AV10">
        <v>0</v>
      </c>
      <c r="AW10">
        <v>0</v>
      </c>
      <c r="AX10">
        <v>1</v>
      </c>
      <c r="AY10">
        <v>6</v>
      </c>
      <c r="AZ10">
        <v>6</v>
      </c>
      <c r="BA10">
        <v>4.38</v>
      </c>
      <c r="BB10">
        <v>0.65</v>
      </c>
      <c r="BC10">
        <v>4</v>
      </c>
      <c r="BD10">
        <v>4</v>
      </c>
    </row>
    <row r="11" spans="1:56" ht="33.75">
      <c r="A11" s="186"/>
      <c r="B11" s="186"/>
      <c r="C11" s="186"/>
      <c r="D11" s="186"/>
      <c r="E11" s="186"/>
      <c r="F11" s="186"/>
      <c r="G11" s="186"/>
      <c r="R11" s="1"/>
      <c r="S11" s="1"/>
      <c r="T11" s="1"/>
      <c r="X11" s="117"/>
      <c r="Y11" s="118"/>
      <c r="Z11" s="118"/>
      <c r="AA11" s="118"/>
      <c r="AB11" s="118"/>
      <c r="AC11" s="118"/>
      <c r="AD11" s="112"/>
      <c r="AI11" s="117"/>
      <c r="AJ11" s="118"/>
      <c r="AK11" s="118"/>
      <c r="AM11" t="s">
        <v>187</v>
      </c>
      <c r="AN11">
        <v>0</v>
      </c>
      <c r="AO11">
        <v>0</v>
      </c>
      <c r="AP11">
        <v>0</v>
      </c>
      <c r="AQ11">
        <v>2</v>
      </c>
      <c r="AR11">
        <v>11</v>
      </c>
      <c r="AS11">
        <v>0</v>
      </c>
      <c r="AT11">
        <v>13</v>
      </c>
      <c r="AU11" t="s">
        <v>187</v>
      </c>
      <c r="AV11">
        <v>0</v>
      </c>
      <c r="AW11">
        <v>0</v>
      </c>
      <c r="AX11">
        <v>0</v>
      </c>
      <c r="AY11">
        <v>2</v>
      </c>
      <c r="AZ11">
        <v>11</v>
      </c>
      <c r="BA11">
        <v>4.8499999999999996</v>
      </c>
      <c r="BB11">
        <v>0.38</v>
      </c>
      <c r="BC11">
        <v>5</v>
      </c>
      <c r="BD11">
        <v>5</v>
      </c>
    </row>
    <row r="12" spans="1:56" ht="33.75">
      <c r="A12" s="132"/>
      <c r="B12" s="132"/>
      <c r="C12" s="132"/>
      <c r="D12" s="132"/>
      <c r="E12" s="132"/>
      <c r="F12" s="132"/>
      <c r="G12" s="132"/>
      <c r="R12" s="1"/>
      <c r="S12" s="1"/>
      <c r="T12" s="1"/>
      <c r="X12" s="117"/>
      <c r="Y12" s="118"/>
      <c r="Z12" s="118"/>
      <c r="AA12" s="118"/>
      <c r="AB12" s="118"/>
      <c r="AC12" s="118"/>
      <c r="AD12" s="112"/>
      <c r="AI12" s="117"/>
      <c r="AJ12" s="118"/>
      <c r="AK12" s="118"/>
      <c r="AM12" t="s">
        <v>188</v>
      </c>
      <c r="AN12">
        <v>0</v>
      </c>
      <c r="AO12">
        <v>0</v>
      </c>
      <c r="AP12">
        <v>0</v>
      </c>
      <c r="AQ12">
        <v>2</v>
      </c>
      <c r="AR12">
        <v>11</v>
      </c>
      <c r="AS12">
        <v>0</v>
      </c>
      <c r="AT12">
        <v>13</v>
      </c>
      <c r="AU12" t="s">
        <v>188</v>
      </c>
      <c r="AV12">
        <v>0</v>
      </c>
      <c r="AW12">
        <v>0</v>
      </c>
      <c r="AX12">
        <v>0</v>
      </c>
      <c r="AY12">
        <v>2</v>
      </c>
      <c r="AZ12">
        <v>11</v>
      </c>
      <c r="BA12">
        <v>4.8499999999999996</v>
      </c>
      <c r="BB12">
        <v>0.38</v>
      </c>
      <c r="BC12">
        <v>5</v>
      </c>
      <c r="BD12">
        <v>5</v>
      </c>
    </row>
    <row r="13" spans="1:56" ht="33.75">
      <c r="A13" s="132"/>
      <c r="B13" s="132"/>
      <c r="C13" s="132"/>
      <c r="D13" s="132"/>
      <c r="E13" s="132"/>
      <c r="F13" s="132"/>
      <c r="G13" s="132"/>
      <c r="R13" s="1"/>
      <c r="S13" s="1"/>
      <c r="T13" s="1"/>
      <c r="X13" s="117"/>
      <c r="Y13" s="118"/>
      <c r="Z13" s="118"/>
      <c r="AA13" s="118"/>
      <c r="AB13" s="118"/>
      <c r="AC13" s="118"/>
      <c r="AD13" s="112"/>
      <c r="AI13" s="117"/>
      <c r="AJ13" s="118"/>
      <c r="AK13" s="118"/>
      <c r="AM13" t="s">
        <v>189</v>
      </c>
      <c r="AN13">
        <v>0</v>
      </c>
      <c r="AO13">
        <v>0</v>
      </c>
      <c r="AP13">
        <v>0</v>
      </c>
      <c r="AQ13">
        <v>3</v>
      </c>
      <c r="AR13">
        <v>9</v>
      </c>
      <c r="AS13">
        <v>1</v>
      </c>
      <c r="AT13">
        <v>13</v>
      </c>
      <c r="AU13" t="s">
        <v>189</v>
      </c>
      <c r="AV13">
        <v>0</v>
      </c>
      <c r="AW13">
        <v>0</v>
      </c>
      <c r="AX13">
        <v>0</v>
      </c>
      <c r="AY13">
        <v>3</v>
      </c>
      <c r="AZ13">
        <v>9</v>
      </c>
      <c r="BA13">
        <v>4.75</v>
      </c>
      <c r="BB13">
        <v>0.45</v>
      </c>
      <c r="BC13">
        <v>5</v>
      </c>
      <c r="BD13">
        <v>5</v>
      </c>
    </row>
    <row r="14" spans="1:56">
      <c r="A14" s="1"/>
      <c r="B14" s="1"/>
      <c r="C14" s="1"/>
      <c r="D14" s="1"/>
      <c r="E14" s="1"/>
      <c r="F14" s="1"/>
      <c r="G14" s="1"/>
      <c r="H14" s="1"/>
      <c r="I14" s="1"/>
      <c r="J14" s="1"/>
      <c r="K14" s="1"/>
      <c r="L14" s="1"/>
      <c r="M14" s="1"/>
      <c r="N14" s="1"/>
      <c r="O14" s="1"/>
      <c r="P14" s="1"/>
      <c r="Q14" s="1"/>
      <c r="R14" s="1"/>
      <c r="S14" s="1"/>
      <c r="T14" s="1"/>
      <c r="U14" s="1"/>
      <c r="V14" s="1"/>
      <c r="W14" s="1"/>
      <c r="X14" s="119"/>
      <c r="Y14" s="118"/>
      <c r="Z14" s="113"/>
      <c r="AA14" s="113"/>
      <c r="AB14" s="113"/>
      <c r="AC14" s="113"/>
      <c r="AD14" s="112"/>
      <c r="AE14" s="1"/>
      <c r="AF14" s="1"/>
      <c r="AG14" s="1"/>
      <c r="AH14" s="1"/>
      <c r="AI14" s="119"/>
      <c r="AJ14" s="118"/>
      <c r="AK14" s="113"/>
      <c r="AM14" t="s">
        <v>190</v>
      </c>
      <c r="AN14">
        <v>0</v>
      </c>
      <c r="AO14">
        <v>1</v>
      </c>
      <c r="AP14">
        <v>0</v>
      </c>
      <c r="AQ14">
        <v>3</v>
      </c>
      <c r="AR14">
        <v>6</v>
      </c>
      <c r="AS14">
        <v>3</v>
      </c>
      <c r="AT14">
        <v>13</v>
      </c>
      <c r="AU14" t="s">
        <v>190</v>
      </c>
      <c r="AV14">
        <v>0</v>
      </c>
      <c r="AW14">
        <v>1</v>
      </c>
      <c r="AX14">
        <v>0</v>
      </c>
      <c r="AY14">
        <v>3</v>
      </c>
      <c r="AZ14">
        <v>6</v>
      </c>
      <c r="BA14">
        <v>4.4000000000000004</v>
      </c>
      <c r="BB14">
        <v>0.97</v>
      </c>
      <c r="BC14">
        <v>5</v>
      </c>
      <c r="BD14">
        <v>5</v>
      </c>
    </row>
    <row r="15" spans="1:56">
      <c r="A15" s="1"/>
      <c r="B15" s="1"/>
      <c r="C15" s="1"/>
      <c r="D15" s="1"/>
      <c r="E15" s="1"/>
      <c r="F15" s="1"/>
      <c r="G15" s="1"/>
      <c r="H15" s="1"/>
      <c r="I15" s="1"/>
      <c r="J15" s="1"/>
      <c r="K15" s="1"/>
      <c r="L15" s="1"/>
      <c r="M15" s="1"/>
      <c r="N15" s="1"/>
      <c r="O15" s="1"/>
      <c r="P15" s="1"/>
      <c r="Q15" s="1"/>
      <c r="R15" s="1"/>
      <c r="S15" s="1"/>
      <c r="T15" s="1"/>
      <c r="U15" s="1"/>
      <c r="V15" s="1"/>
      <c r="W15" s="1"/>
      <c r="X15" s="119"/>
      <c r="Y15" s="118"/>
      <c r="Z15" s="113"/>
      <c r="AA15" s="113"/>
      <c r="AB15" s="113"/>
      <c r="AC15" s="113"/>
      <c r="AD15" s="112"/>
      <c r="AE15" s="1"/>
      <c r="AF15" s="1"/>
      <c r="AG15" s="1"/>
      <c r="AH15" s="1"/>
      <c r="AI15" s="119"/>
      <c r="AJ15" s="118"/>
      <c r="AK15" s="113"/>
      <c r="AM15" t="s">
        <v>191</v>
      </c>
      <c r="AN15">
        <v>1</v>
      </c>
      <c r="AO15">
        <v>0</v>
      </c>
      <c r="AP15">
        <v>0</v>
      </c>
      <c r="AQ15">
        <v>3</v>
      </c>
      <c r="AR15">
        <v>6</v>
      </c>
      <c r="AS15">
        <v>3</v>
      </c>
      <c r="AT15">
        <v>13</v>
      </c>
      <c r="AU15" t="s">
        <v>191</v>
      </c>
      <c r="AV15">
        <v>1</v>
      </c>
      <c r="AW15">
        <v>0</v>
      </c>
      <c r="AX15">
        <v>0</v>
      </c>
      <c r="AY15">
        <v>3</v>
      </c>
      <c r="AZ15">
        <v>6</v>
      </c>
      <c r="BA15">
        <v>4.3</v>
      </c>
      <c r="BB15">
        <v>1.25</v>
      </c>
      <c r="BC15">
        <v>5</v>
      </c>
      <c r="BD15">
        <v>5</v>
      </c>
    </row>
    <row r="16" spans="1:56">
      <c r="A16" s="1"/>
      <c r="B16" s="1"/>
      <c r="C16" s="1"/>
      <c r="D16" s="1"/>
      <c r="E16" s="1"/>
      <c r="F16" s="1"/>
      <c r="G16" s="1"/>
      <c r="H16" s="1"/>
      <c r="I16" s="1"/>
      <c r="J16" s="1"/>
      <c r="K16" s="1"/>
      <c r="L16" s="1"/>
      <c r="M16" s="1"/>
      <c r="N16" s="1"/>
      <c r="O16" s="1"/>
      <c r="P16" s="1"/>
      <c r="Q16" s="1"/>
      <c r="R16" s="1"/>
      <c r="S16" s="1"/>
      <c r="T16" s="1"/>
      <c r="U16" s="1"/>
      <c r="V16" s="1"/>
      <c r="W16" s="1"/>
      <c r="X16" s="119"/>
      <c r="Y16" s="118"/>
      <c r="Z16" s="113"/>
      <c r="AA16" s="113"/>
      <c r="AB16" s="113"/>
      <c r="AC16" s="113"/>
      <c r="AD16" s="112"/>
      <c r="AE16" s="1"/>
      <c r="AF16" s="1"/>
      <c r="AG16" s="1"/>
      <c r="AH16" s="1"/>
      <c r="AI16" s="119"/>
      <c r="AJ16" s="118"/>
      <c r="AK16" s="113"/>
      <c r="AM16" t="s">
        <v>192</v>
      </c>
      <c r="AN16">
        <v>0</v>
      </c>
      <c r="AO16">
        <v>0</v>
      </c>
      <c r="AP16">
        <v>0</v>
      </c>
      <c r="AQ16">
        <v>1</v>
      </c>
      <c r="AR16">
        <v>11</v>
      </c>
      <c r="AS16">
        <v>1</v>
      </c>
      <c r="AT16">
        <v>13</v>
      </c>
      <c r="AU16" t="s">
        <v>192</v>
      </c>
      <c r="AV16">
        <v>0</v>
      </c>
      <c r="AW16">
        <v>0</v>
      </c>
      <c r="AX16">
        <v>0</v>
      </c>
      <c r="AY16">
        <v>1</v>
      </c>
      <c r="AZ16">
        <v>11</v>
      </c>
      <c r="BA16">
        <v>4.92</v>
      </c>
      <c r="BB16">
        <v>0.28999999999999998</v>
      </c>
      <c r="BC16">
        <v>5</v>
      </c>
      <c r="BD16">
        <v>5</v>
      </c>
    </row>
    <row r="17" spans="1:56">
      <c r="A17" s="1"/>
      <c r="B17" s="1"/>
      <c r="C17" s="1"/>
      <c r="D17" s="1"/>
      <c r="E17" s="1"/>
      <c r="F17" s="1"/>
      <c r="G17" s="1"/>
      <c r="H17" s="1"/>
      <c r="I17" s="1"/>
      <c r="J17" s="1"/>
      <c r="K17" s="1"/>
      <c r="L17" s="1"/>
      <c r="M17" s="1"/>
      <c r="N17" s="1"/>
      <c r="O17" s="1"/>
      <c r="P17" s="1"/>
      <c r="Q17" s="1"/>
      <c r="R17" s="1"/>
      <c r="S17" s="1"/>
      <c r="T17" s="1"/>
      <c r="U17" s="1"/>
      <c r="V17" s="1"/>
      <c r="W17" s="1"/>
      <c r="X17" s="119"/>
      <c r="Y17" s="118"/>
      <c r="Z17" s="113"/>
      <c r="AA17" s="113"/>
      <c r="AB17" s="113"/>
      <c r="AC17" s="113"/>
      <c r="AD17" s="112"/>
      <c r="AE17" s="1"/>
      <c r="AF17" s="1"/>
      <c r="AG17" s="1"/>
      <c r="AH17" s="1"/>
      <c r="AI17" s="119"/>
      <c r="AJ17" s="118"/>
      <c r="AK17" s="113"/>
      <c r="AM17" t="s">
        <v>193</v>
      </c>
      <c r="AN17">
        <v>0</v>
      </c>
      <c r="AO17">
        <v>1</v>
      </c>
      <c r="AP17">
        <v>0</v>
      </c>
      <c r="AQ17">
        <v>3</v>
      </c>
      <c r="AR17">
        <v>8</v>
      </c>
      <c r="AS17">
        <v>1</v>
      </c>
      <c r="AT17">
        <v>13</v>
      </c>
      <c r="AU17" t="s">
        <v>193</v>
      </c>
      <c r="AV17">
        <v>0</v>
      </c>
      <c r="AW17">
        <v>1</v>
      </c>
      <c r="AX17">
        <v>0</v>
      </c>
      <c r="AY17">
        <v>3</v>
      </c>
      <c r="AZ17">
        <v>8</v>
      </c>
      <c r="BA17">
        <v>4.5</v>
      </c>
      <c r="BB17">
        <v>0.9</v>
      </c>
      <c r="BC17">
        <v>5</v>
      </c>
      <c r="BD17">
        <v>5</v>
      </c>
    </row>
    <row r="18" spans="1:56" s="123" customFormat="1" ht="21">
      <c r="A18" s="121"/>
      <c r="B18" s="121"/>
      <c r="C18" s="121"/>
      <c r="D18" s="121"/>
      <c r="E18" s="121"/>
      <c r="F18" s="121"/>
      <c r="G18" s="121"/>
      <c r="H18" s="121"/>
      <c r="I18" s="121"/>
      <c r="J18" s="121"/>
      <c r="K18" s="121"/>
      <c r="L18" s="121"/>
      <c r="M18" s="121"/>
      <c r="N18" s="121"/>
      <c r="O18" s="121"/>
      <c r="P18" s="121"/>
      <c r="Q18" s="121"/>
      <c r="R18" s="121"/>
      <c r="S18" s="121"/>
      <c r="T18" s="121"/>
      <c r="U18" s="92"/>
      <c r="V18" s="92"/>
      <c r="W18" s="92"/>
      <c r="X18" s="120"/>
      <c r="Y18" s="114"/>
      <c r="Z18" s="115"/>
      <c r="AA18" s="116"/>
      <c r="AB18" s="116"/>
      <c r="AC18" s="116"/>
      <c r="AD18" s="122"/>
      <c r="AE18" s="92"/>
      <c r="AF18" s="92"/>
      <c r="AG18" s="92"/>
      <c r="AH18" s="92"/>
      <c r="AI18" s="118"/>
      <c r="AJ18" s="114"/>
      <c r="AK18" s="115"/>
      <c r="AL18"/>
      <c r="AM18" t="s">
        <v>194</v>
      </c>
      <c r="AN18">
        <v>1</v>
      </c>
      <c r="AO18">
        <v>1</v>
      </c>
      <c r="AP18">
        <v>2</v>
      </c>
      <c r="AQ18">
        <v>0</v>
      </c>
      <c r="AR18">
        <v>8</v>
      </c>
      <c r="AS18">
        <v>1</v>
      </c>
      <c r="AT18">
        <v>13</v>
      </c>
      <c r="AU18" t="s">
        <v>194</v>
      </c>
      <c r="AV18">
        <v>1</v>
      </c>
      <c r="AW18">
        <v>1</v>
      </c>
      <c r="AX18">
        <v>2</v>
      </c>
      <c r="AY18">
        <v>0</v>
      </c>
      <c r="AZ18">
        <v>8</v>
      </c>
      <c r="BA18">
        <v>4.08</v>
      </c>
      <c r="BB18">
        <v>1.44</v>
      </c>
      <c r="BC18">
        <v>5</v>
      </c>
      <c r="BD18" s="123">
        <v>5</v>
      </c>
    </row>
    <row r="19" spans="1:56" ht="18.75" customHeight="1">
      <c r="A19" s="1"/>
      <c r="B19" s="131"/>
      <c r="C19" s="131"/>
      <c r="D19" s="131"/>
      <c r="G19" s="131"/>
      <c r="H19" s="131"/>
      <c r="I19" s="125"/>
      <c r="J19" s="130"/>
      <c r="K19" s="1"/>
      <c r="L19" s="1"/>
      <c r="M19" s="1"/>
      <c r="N19" s="1"/>
      <c r="O19" s="1"/>
      <c r="AF19" s="1"/>
      <c r="AG19" s="1"/>
      <c r="AH19" s="1"/>
      <c r="AI19" s="1"/>
      <c r="AM19" t="s">
        <v>195</v>
      </c>
      <c r="AN19">
        <v>1</v>
      </c>
      <c r="AO19">
        <v>0</v>
      </c>
      <c r="AP19">
        <v>1</v>
      </c>
      <c r="AQ19">
        <v>3</v>
      </c>
      <c r="AR19">
        <v>6</v>
      </c>
      <c r="AS19">
        <v>2</v>
      </c>
      <c r="AT19">
        <v>13</v>
      </c>
      <c r="AU19" t="s">
        <v>195</v>
      </c>
      <c r="AV19">
        <v>1</v>
      </c>
      <c r="AW19">
        <v>0</v>
      </c>
      <c r="AX19">
        <v>1</v>
      </c>
      <c r="AY19">
        <v>3</v>
      </c>
      <c r="AZ19">
        <v>6</v>
      </c>
      <c r="BA19">
        <v>4.18</v>
      </c>
      <c r="BB19">
        <v>1.25</v>
      </c>
      <c r="BC19">
        <v>5</v>
      </c>
      <c r="BD19">
        <v>5</v>
      </c>
    </row>
    <row r="20" spans="1:56" ht="20.25" customHeight="1">
      <c r="A20" s="1"/>
      <c r="B20" s="2"/>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L20" s="4"/>
      <c r="AM20" s="4" t="s">
        <v>196</v>
      </c>
      <c r="AN20" s="4">
        <v>1</v>
      </c>
      <c r="AO20" s="4">
        <v>0</v>
      </c>
      <c r="AP20" s="4">
        <v>1</v>
      </c>
      <c r="AQ20" s="4">
        <v>1</v>
      </c>
      <c r="AR20" s="4">
        <v>7</v>
      </c>
      <c r="AS20" s="4">
        <v>3</v>
      </c>
      <c r="AT20" s="4">
        <v>13</v>
      </c>
      <c r="AU20" s="4" t="s">
        <v>196</v>
      </c>
      <c r="AV20" s="4">
        <v>1</v>
      </c>
      <c r="AW20" s="4">
        <v>0</v>
      </c>
      <c r="AX20" s="4">
        <v>1</v>
      </c>
      <c r="AY20" s="4">
        <v>1</v>
      </c>
      <c r="AZ20" s="4">
        <v>7</v>
      </c>
      <c r="BA20" s="4">
        <v>4.3</v>
      </c>
      <c r="BB20" s="4">
        <v>1.34</v>
      </c>
      <c r="BC20" s="4">
        <v>5</v>
      </c>
      <c r="BD20">
        <v>5</v>
      </c>
    </row>
    <row r="21" spans="1:56" ht="36" customHeight="1">
      <c r="A21" s="1"/>
      <c r="B21" s="2"/>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3"/>
      <c r="AM21" s="3" t="s">
        <v>197</v>
      </c>
      <c r="AN21" s="3">
        <v>1</v>
      </c>
      <c r="AO21" s="3">
        <v>0</v>
      </c>
      <c r="AP21" s="3">
        <v>1</v>
      </c>
      <c r="AQ21" s="3">
        <v>3</v>
      </c>
      <c r="AR21" s="3">
        <v>4</v>
      </c>
      <c r="AS21" s="3">
        <v>4</v>
      </c>
      <c r="AT21" s="3">
        <v>13</v>
      </c>
      <c r="AU21" s="3" t="s">
        <v>197</v>
      </c>
      <c r="AV21" s="3">
        <v>1</v>
      </c>
      <c r="AW21" s="3">
        <v>0</v>
      </c>
      <c r="AX21" s="3">
        <v>1</v>
      </c>
      <c r="AY21" s="3">
        <v>3</v>
      </c>
      <c r="AZ21" s="3">
        <v>4</v>
      </c>
      <c r="BA21" s="3">
        <v>4</v>
      </c>
      <c r="BB21" s="3">
        <v>1.32</v>
      </c>
      <c r="BC21" s="3">
        <v>4</v>
      </c>
      <c r="BD21">
        <v>5</v>
      </c>
    </row>
    <row r="22" spans="1:56" ht="15" customHeight="1">
      <c r="A22" s="1"/>
      <c r="B22" s="1"/>
      <c r="C22" s="1"/>
      <c r="D22" s="1"/>
      <c r="E22" s="1"/>
      <c r="F22" s="1"/>
      <c r="G22" s="1"/>
      <c r="H22" s="1"/>
      <c r="I22" s="1"/>
      <c r="J22" s="1"/>
      <c r="K22" s="1"/>
      <c r="L22" s="1"/>
      <c r="M22" s="1"/>
      <c r="N22" s="1"/>
      <c r="O22" s="1"/>
      <c r="P22" s="1"/>
      <c r="Q22" s="1"/>
      <c r="R22" s="1"/>
      <c r="S22" s="1"/>
      <c r="T22" s="1"/>
      <c r="U22" s="177" t="s">
        <v>2</v>
      </c>
      <c r="V22" s="178"/>
      <c r="W22" s="178"/>
      <c r="X22" s="178"/>
      <c r="Y22" s="178"/>
      <c r="Z22" s="178"/>
      <c r="AA22" s="101"/>
      <c r="AB22" s="177" t="s">
        <v>3</v>
      </c>
      <c r="AC22" s="178"/>
      <c r="AD22" s="178"/>
      <c r="AE22" s="178"/>
      <c r="AF22" s="178"/>
      <c r="AG22" s="181"/>
      <c r="AH22" s="168" t="s">
        <v>4</v>
      </c>
      <c r="AI22" s="169"/>
      <c r="AJ22" s="169"/>
      <c r="AK22" s="169"/>
      <c r="AL22" s="3"/>
      <c r="AM22" s="3" t="s">
        <v>198</v>
      </c>
      <c r="AN22" s="3">
        <v>1</v>
      </c>
      <c r="AO22" s="3">
        <v>0</v>
      </c>
      <c r="AP22" s="3">
        <v>1</v>
      </c>
      <c r="AQ22" s="3">
        <v>4</v>
      </c>
      <c r="AR22" s="3">
        <v>3</v>
      </c>
      <c r="AS22" s="3">
        <v>4</v>
      </c>
      <c r="AT22" s="3">
        <v>13</v>
      </c>
      <c r="AU22" s="3" t="s">
        <v>198</v>
      </c>
      <c r="AV22" s="3">
        <v>1</v>
      </c>
      <c r="AW22" s="3">
        <v>0</v>
      </c>
      <c r="AX22" s="3">
        <v>1</v>
      </c>
      <c r="AY22" s="3">
        <v>4</v>
      </c>
      <c r="AZ22" s="3">
        <v>3</v>
      </c>
      <c r="BA22" s="3">
        <v>3.89</v>
      </c>
      <c r="BB22" s="3">
        <v>1.27</v>
      </c>
      <c r="BC22" s="3">
        <v>4</v>
      </c>
      <c r="BD22">
        <v>4</v>
      </c>
    </row>
    <row r="23" spans="1:56" ht="37.5" customHeight="1" thickBot="1">
      <c r="A23" s="172" t="s">
        <v>219</v>
      </c>
      <c r="B23" s="172"/>
      <c r="C23" s="172"/>
      <c r="D23" s="172"/>
      <c r="E23" s="172"/>
      <c r="F23" s="172"/>
      <c r="G23" s="172"/>
      <c r="H23" s="172"/>
      <c r="I23" s="172"/>
      <c r="J23" s="172"/>
      <c r="K23" s="172"/>
      <c r="L23" s="172"/>
      <c r="M23" s="172"/>
      <c r="N23" s="172"/>
      <c r="O23" s="172"/>
      <c r="P23" s="172"/>
      <c r="Q23" s="172"/>
      <c r="R23" s="172"/>
      <c r="S23" s="172"/>
      <c r="T23" s="172"/>
      <c r="U23" s="179"/>
      <c r="V23" s="180"/>
      <c r="W23" s="180"/>
      <c r="X23" s="180"/>
      <c r="Y23" s="180"/>
      <c r="Z23" s="180"/>
      <c r="AA23" s="101"/>
      <c r="AB23" s="177"/>
      <c r="AC23" s="178"/>
      <c r="AD23" s="178"/>
      <c r="AE23" s="178"/>
      <c r="AF23" s="178"/>
      <c r="AG23" s="181"/>
      <c r="AH23" s="170"/>
      <c r="AI23" s="171"/>
      <c r="AJ23" s="171"/>
      <c r="AK23" s="171"/>
      <c r="AL23" s="3"/>
      <c r="AM23" s="3" t="s">
        <v>199</v>
      </c>
      <c r="AN23" s="3">
        <v>1</v>
      </c>
      <c r="AO23" s="3">
        <v>0</v>
      </c>
      <c r="AP23" s="3">
        <v>1</v>
      </c>
      <c r="AQ23" s="3">
        <v>4</v>
      </c>
      <c r="AR23" s="3">
        <v>4</v>
      </c>
      <c r="AS23" s="3">
        <v>3</v>
      </c>
      <c r="AT23" s="3">
        <v>13</v>
      </c>
      <c r="AU23" s="3" t="s">
        <v>199</v>
      </c>
      <c r="AV23" s="3">
        <v>1</v>
      </c>
      <c r="AW23" s="3">
        <v>0</v>
      </c>
      <c r="AX23" s="3">
        <v>1</v>
      </c>
      <c r="AY23" s="3">
        <v>4</v>
      </c>
      <c r="AZ23" s="3">
        <v>4</v>
      </c>
      <c r="BA23" s="3">
        <v>4</v>
      </c>
      <c r="BB23" s="3">
        <v>1.25</v>
      </c>
      <c r="BC23" s="3">
        <v>4</v>
      </c>
      <c r="BD23">
        <v>4</v>
      </c>
    </row>
    <row r="24" spans="1:56" s="3" customFormat="1" ht="40.5" customHeight="1">
      <c r="A24" s="173" t="s">
        <v>220</v>
      </c>
      <c r="B24" s="173"/>
      <c r="C24" s="173"/>
      <c r="D24" s="173"/>
      <c r="E24" s="173"/>
      <c r="F24" s="173"/>
      <c r="G24" s="173"/>
      <c r="H24" s="173"/>
      <c r="I24" s="173"/>
      <c r="J24" s="173"/>
      <c r="K24" s="173"/>
      <c r="L24" s="173"/>
      <c r="M24" s="173"/>
      <c r="N24" s="173"/>
      <c r="O24" s="173"/>
      <c r="P24" s="173"/>
      <c r="Q24" s="173"/>
      <c r="R24" s="173"/>
      <c r="S24" s="173"/>
      <c r="T24" s="173"/>
      <c r="U24" s="110">
        <v>1</v>
      </c>
      <c r="V24" s="111">
        <v>2</v>
      </c>
      <c r="W24" s="111">
        <v>3</v>
      </c>
      <c r="X24" s="111">
        <v>4</v>
      </c>
      <c r="Y24" s="111">
        <v>5</v>
      </c>
      <c r="Z24" s="124" t="s">
        <v>6</v>
      </c>
      <c r="AA24" s="96" t="s">
        <v>5</v>
      </c>
      <c r="AB24" s="110">
        <v>1</v>
      </c>
      <c r="AC24" s="111">
        <v>2</v>
      </c>
      <c r="AD24" s="111">
        <v>3</v>
      </c>
      <c r="AE24" s="111">
        <v>4</v>
      </c>
      <c r="AF24" s="111">
        <v>5</v>
      </c>
      <c r="AG24" s="124" t="s">
        <v>6</v>
      </c>
      <c r="AH24" s="97" t="s">
        <v>7</v>
      </c>
      <c r="AI24" s="98" t="s">
        <v>8</v>
      </c>
      <c r="AJ24" s="98" t="s">
        <v>9</v>
      </c>
      <c r="AK24" s="98" t="s">
        <v>10</v>
      </c>
      <c r="AM24" s="3" t="s">
        <v>200</v>
      </c>
      <c r="AN24" s="3">
        <v>1</v>
      </c>
      <c r="AO24" s="3">
        <v>0</v>
      </c>
      <c r="AP24" s="3">
        <v>2</v>
      </c>
      <c r="AQ24" s="3">
        <v>2</v>
      </c>
      <c r="AR24" s="3">
        <v>5</v>
      </c>
      <c r="AS24" s="3">
        <v>3</v>
      </c>
      <c r="AT24" s="3">
        <v>13</v>
      </c>
      <c r="AU24" s="3" t="s">
        <v>200</v>
      </c>
      <c r="AV24" s="3">
        <v>1</v>
      </c>
      <c r="AW24" s="3">
        <v>0</v>
      </c>
      <c r="AX24" s="3">
        <v>2</v>
      </c>
      <c r="AY24" s="3">
        <v>2</v>
      </c>
      <c r="AZ24" s="3">
        <v>5</v>
      </c>
      <c r="BA24" s="3">
        <v>4</v>
      </c>
      <c r="BB24" s="3">
        <v>1.33</v>
      </c>
      <c r="BC24" s="3">
        <v>5</v>
      </c>
      <c r="BD24" s="3">
        <v>5</v>
      </c>
    </row>
    <row r="25" spans="1:56" s="4" customFormat="1" ht="20.100000000000001" customHeight="1">
      <c r="A25" s="105" t="s">
        <v>165</v>
      </c>
      <c r="B25" s="174" t="s">
        <v>261</v>
      </c>
      <c r="C25" s="175"/>
      <c r="D25" s="175"/>
      <c r="E25" s="175"/>
      <c r="F25" s="175"/>
      <c r="G25" s="175"/>
      <c r="H25" s="175"/>
      <c r="I25" s="175"/>
      <c r="J25" s="175"/>
      <c r="K25" s="175"/>
      <c r="L25" s="175"/>
      <c r="M25" s="175"/>
      <c r="N25" s="175"/>
      <c r="O25" s="175"/>
      <c r="P25" s="175"/>
      <c r="Q25" s="175"/>
      <c r="R25" s="175"/>
      <c r="S25" s="175"/>
      <c r="T25" s="176"/>
      <c r="U25" s="127">
        <f>AN2</f>
        <v>0</v>
      </c>
      <c r="V25" s="127">
        <f t="shared" ref="V25:Z33" si="0">AO2</f>
        <v>0</v>
      </c>
      <c r="W25" s="127">
        <f t="shared" si="0"/>
        <v>1</v>
      </c>
      <c r="X25" s="127">
        <f t="shared" si="0"/>
        <v>4</v>
      </c>
      <c r="Y25" s="127">
        <f t="shared" si="0"/>
        <v>8</v>
      </c>
      <c r="Z25" s="127">
        <f t="shared" si="0"/>
        <v>0</v>
      </c>
      <c r="AA25" s="127">
        <f>SUM(U25:Z25)</f>
        <v>13</v>
      </c>
      <c r="AB25" s="109">
        <f t="shared" ref="AB25:AG30" si="1">U25/$AA25</f>
        <v>0</v>
      </c>
      <c r="AC25" s="109">
        <f t="shared" si="1"/>
        <v>0</v>
      </c>
      <c r="AD25" s="109">
        <f t="shared" si="1"/>
        <v>7.6923076923076927E-2</v>
      </c>
      <c r="AE25" s="109">
        <f t="shared" si="1"/>
        <v>0.30769230769230771</v>
      </c>
      <c r="AF25" s="109">
        <f t="shared" si="1"/>
        <v>0.61538461538461542</v>
      </c>
      <c r="AG25" s="109">
        <f t="shared" si="1"/>
        <v>0</v>
      </c>
      <c r="AH25" s="127">
        <f>BA2</f>
        <v>4.54</v>
      </c>
      <c r="AI25" s="127">
        <f t="shared" ref="AI25:AK33" si="2">BB2</f>
        <v>0.66</v>
      </c>
      <c r="AJ25" s="127">
        <f t="shared" si="2"/>
        <v>5</v>
      </c>
      <c r="AK25" s="127">
        <f t="shared" si="2"/>
        <v>5</v>
      </c>
      <c r="AL25" s="3"/>
      <c r="AM25" s="3" t="s">
        <v>201</v>
      </c>
      <c r="AN25" s="3">
        <v>1</v>
      </c>
      <c r="AO25" s="3">
        <v>0</v>
      </c>
      <c r="AP25" s="3">
        <v>2</v>
      </c>
      <c r="AQ25" s="3">
        <v>2</v>
      </c>
      <c r="AR25" s="3">
        <v>3</v>
      </c>
      <c r="AS25" s="3">
        <v>5</v>
      </c>
      <c r="AT25" s="3">
        <v>13</v>
      </c>
      <c r="AU25" s="3" t="s">
        <v>201</v>
      </c>
      <c r="AV25" s="3">
        <v>1</v>
      </c>
      <c r="AW25" s="3">
        <v>0</v>
      </c>
      <c r="AX25" s="3">
        <v>2</v>
      </c>
      <c r="AY25" s="3">
        <v>2</v>
      </c>
      <c r="AZ25" s="3">
        <v>3</v>
      </c>
      <c r="BA25" s="3">
        <v>3.75</v>
      </c>
      <c r="BB25" s="3">
        <v>1.39</v>
      </c>
      <c r="BC25" s="3">
        <v>4</v>
      </c>
      <c r="BD25" s="4">
        <v>5</v>
      </c>
    </row>
    <row r="26" spans="1:56" s="4" customFormat="1" ht="20.100000000000001" customHeight="1">
      <c r="A26" s="105" t="s">
        <v>166</v>
      </c>
      <c r="B26" s="174" t="s">
        <v>262</v>
      </c>
      <c r="C26" s="175"/>
      <c r="D26" s="175"/>
      <c r="E26" s="175"/>
      <c r="F26" s="175"/>
      <c r="G26" s="175"/>
      <c r="H26" s="175"/>
      <c r="I26" s="175"/>
      <c r="J26" s="175"/>
      <c r="K26" s="175"/>
      <c r="L26" s="175"/>
      <c r="M26" s="175"/>
      <c r="N26" s="175"/>
      <c r="O26" s="175"/>
      <c r="P26" s="175"/>
      <c r="Q26" s="175"/>
      <c r="R26" s="175"/>
      <c r="S26" s="175"/>
      <c r="T26" s="176"/>
      <c r="U26" s="127">
        <f t="shared" ref="U26:U33" si="3">AN3</f>
        <v>0</v>
      </c>
      <c r="V26" s="127">
        <f t="shared" si="0"/>
        <v>0</v>
      </c>
      <c r="W26" s="127">
        <f t="shared" si="0"/>
        <v>3</v>
      </c>
      <c r="X26" s="127">
        <f t="shared" si="0"/>
        <v>2</v>
      </c>
      <c r="Y26" s="127">
        <f t="shared" si="0"/>
        <v>8</v>
      </c>
      <c r="Z26" s="127">
        <f t="shared" si="0"/>
        <v>0</v>
      </c>
      <c r="AA26" s="127">
        <f t="shared" ref="AA26:AA30" si="4">SUM(U26:Z26)</f>
        <v>13</v>
      </c>
      <c r="AB26" s="109">
        <f t="shared" si="1"/>
        <v>0</v>
      </c>
      <c r="AC26" s="109">
        <f t="shared" si="1"/>
        <v>0</v>
      </c>
      <c r="AD26" s="109">
        <f t="shared" si="1"/>
        <v>0.23076923076923078</v>
      </c>
      <c r="AE26" s="109">
        <f t="shared" si="1"/>
        <v>0.15384615384615385</v>
      </c>
      <c r="AF26" s="109">
        <f t="shared" si="1"/>
        <v>0.61538461538461542</v>
      </c>
      <c r="AG26" s="109">
        <f t="shared" si="1"/>
        <v>0</v>
      </c>
      <c r="AH26" s="127">
        <f t="shared" ref="AH26:AH33" si="5">BA3</f>
        <v>4.38</v>
      </c>
      <c r="AI26" s="127">
        <f t="shared" si="2"/>
        <v>0.87</v>
      </c>
      <c r="AJ26" s="127">
        <f t="shared" si="2"/>
        <v>5</v>
      </c>
      <c r="AK26" s="127">
        <f t="shared" si="2"/>
        <v>5</v>
      </c>
      <c r="AL26" s="3"/>
      <c r="AM26" s="3" t="s">
        <v>202</v>
      </c>
      <c r="AN26" s="3">
        <v>1</v>
      </c>
      <c r="AO26" s="3">
        <v>0</v>
      </c>
      <c r="AP26" s="3">
        <v>2</v>
      </c>
      <c r="AQ26" s="3">
        <v>2</v>
      </c>
      <c r="AR26" s="3">
        <v>4</v>
      </c>
      <c r="AS26" s="3">
        <v>4</v>
      </c>
      <c r="AT26" s="3">
        <v>13</v>
      </c>
      <c r="AU26" s="3" t="s">
        <v>202</v>
      </c>
      <c r="AV26" s="3">
        <v>1</v>
      </c>
      <c r="AW26" s="3">
        <v>0</v>
      </c>
      <c r="AX26" s="3">
        <v>2</v>
      </c>
      <c r="AY26" s="3">
        <v>2</v>
      </c>
      <c r="AZ26" s="3">
        <v>4</v>
      </c>
      <c r="BA26" s="3">
        <v>3.89</v>
      </c>
      <c r="BB26" s="3">
        <v>1.36</v>
      </c>
      <c r="BC26" s="3">
        <v>4</v>
      </c>
      <c r="BD26" s="4">
        <v>5</v>
      </c>
    </row>
    <row r="27" spans="1:56" s="4" customFormat="1" ht="20.100000000000001" customHeight="1">
      <c r="A27" s="105" t="s">
        <v>167</v>
      </c>
      <c r="B27" s="174" t="s">
        <v>263</v>
      </c>
      <c r="C27" s="175"/>
      <c r="D27" s="175"/>
      <c r="E27" s="175"/>
      <c r="F27" s="175"/>
      <c r="G27" s="175"/>
      <c r="H27" s="175"/>
      <c r="I27" s="175"/>
      <c r="J27" s="175"/>
      <c r="K27" s="175"/>
      <c r="L27" s="175"/>
      <c r="M27" s="175"/>
      <c r="N27" s="175"/>
      <c r="O27" s="175"/>
      <c r="P27" s="175"/>
      <c r="Q27" s="175"/>
      <c r="R27" s="175"/>
      <c r="S27" s="175"/>
      <c r="T27" s="176"/>
      <c r="U27" s="127">
        <f t="shared" si="3"/>
        <v>0</v>
      </c>
      <c r="V27" s="127">
        <f t="shared" si="0"/>
        <v>0</v>
      </c>
      <c r="W27" s="127">
        <f t="shared" si="0"/>
        <v>0</v>
      </c>
      <c r="X27" s="127">
        <f t="shared" si="0"/>
        <v>2</v>
      </c>
      <c r="Y27" s="127">
        <f t="shared" si="0"/>
        <v>11</v>
      </c>
      <c r="Z27" s="127">
        <f t="shared" si="0"/>
        <v>0</v>
      </c>
      <c r="AA27" s="127">
        <f t="shared" si="4"/>
        <v>13</v>
      </c>
      <c r="AB27" s="109">
        <f t="shared" si="1"/>
        <v>0</v>
      </c>
      <c r="AC27" s="109">
        <f t="shared" si="1"/>
        <v>0</v>
      </c>
      <c r="AD27" s="109">
        <f t="shared" si="1"/>
        <v>0</v>
      </c>
      <c r="AE27" s="109">
        <f t="shared" si="1"/>
        <v>0.15384615384615385</v>
      </c>
      <c r="AF27" s="109">
        <f t="shared" si="1"/>
        <v>0.84615384615384615</v>
      </c>
      <c r="AG27" s="109">
        <f t="shared" si="1"/>
        <v>0</v>
      </c>
      <c r="AH27" s="127">
        <f t="shared" si="5"/>
        <v>4.8499999999999996</v>
      </c>
      <c r="AI27" s="127">
        <f t="shared" si="2"/>
        <v>0.38</v>
      </c>
      <c r="AJ27" s="127">
        <f t="shared" si="2"/>
        <v>5</v>
      </c>
      <c r="AK27" s="127">
        <f t="shared" si="2"/>
        <v>5</v>
      </c>
      <c r="AL27" s="3"/>
      <c r="AM27" s="3" t="s">
        <v>203</v>
      </c>
      <c r="AN27" s="3">
        <v>1</v>
      </c>
      <c r="AO27" s="3">
        <v>0</v>
      </c>
      <c r="AP27" s="3">
        <v>1</v>
      </c>
      <c r="AQ27" s="3">
        <v>3</v>
      </c>
      <c r="AR27" s="3">
        <v>6</v>
      </c>
      <c r="AS27" s="3">
        <v>2</v>
      </c>
      <c r="AT27" s="3">
        <v>13</v>
      </c>
      <c r="AU27" s="3" t="s">
        <v>203</v>
      </c>
      <c r="AV27" s="3">
        <v>1</v>
      </c>
      <c r="AW27" s="3">
        <v>0</v>
      </c>
      <c r="AX27" s="3">
        <v>1</v>
      </c>
      <c r="AY27" s="3">
        <v>3</v>
      </c>
      <c r="AZ27" s="3">
        <v>6</v>
      </c>
      <c r="BA27" s="3">
        <v>4.18</v>
      </c>
      <c r="BB27" s="3">
        <v>1.25</v>
      </c>
      <c r="BC27" s="3">
        <v>5</v>
      </c>
      <c r="BD27" s="4">
        <v>5</v>
      </c>
    </row>
    <row r="28" spans="1:56" s="4" customFormat="1" ht="20.100000000000001" customHeight="1">
      <c r="A28" s="105" t="s">
        <v>168</v>
      </c>
      <c r="B28" s="174" t="s">
        <v>264</v>
      </c>
      <c r="C28" s="175"/>
      <c r="D28" s="175"/>
      <c r="E28" s="175"/>
      <c r="F28" s="175"/>
      <c r="G28" s="175"/>
      <c r="H28" s="175"/>
      <c r="I28" s="175"/>
      <c r="J28" s="175"/>
      <c r="K28" s="175"/>
      <c r="L28" s="175"/>
      <c r="M28" s="175"/>
      <c r="N28" s="175"/>
      <c r="O28" s="175"/>
      <c r="P28" s="175"/>
      <c r="Q28" s="175"/>
      <c r="R28" s="175"/>
      <c r="S28" s="175"/>
      <c r="T28" s="176"/>
      <c r="U28" s="127">
        <f t="shared" si="3"/>
        <v>1</v>
      </c>
      <c r="V28" s="127">
        <f t="shared" si="0"/>
        <v>0</v>
      </c>
      <c r="W28" s="127">
        <f t="shared" si="0"/>
        <v>2</v>
      </c>
      <c r="X28" s="127">
        <f t="shared" si="0"/>
        <v>1</v>
      </c>
      <c r="Y28" s="127">
        <f t="shared" si="0"/>
        <v>7</v>
      </c>
      <c r="Z28" s="127">
        <f t="shared" si="0"/>
        <v>2</v>
      </c>
      <c r="AA28" s="127">
        <f t="shared" si="4"/>
        <v>13</v>
      </c>
      <c r="AB28" s="109">
        <f t="shared" si="1"/>
        <v>7.6923076923076927E-2</v>
      </c>
      <c r="AC28" s="109">
        <f t="shared" si="1"/>
        <v>0</v>
      </c>
      <c r="AD28" s="109">
        <f t="shared" si="1"/>
        <v>0.15384615384615385</v>
      </c>
      <c r="AE28" s="109">
        <f t="shared" si="1"/>
        <v>7.6923076923076927E-2</v>
      </c>
      <c r="AF28" s="109">
        <f t="shared" si="1"/>
        <v>0.53846153846153844</v>
      </c>
      <c r="AG28" s="109">
        <f t="shared" si="1"/>
        <v>0.15384615384615385</v>
      </c>
      <c r="AH28" s="127">
        <f t="shared" si="5"/>
        <v>4.18</v>
      </c>
      <c r="AI28" s="127">
        <f t="shared" si="2"/>
        <v>1.33</v>
      </c>
      <c r="AJ28" s="127">
        <f t="shared" si="2"/>
        <v>5</v>
      </c>
      <c r="AK28" s="127">
        <f t="shared" si="2"/>
        <v>5</v>
      </c>
      <c r="AL28" s="133"/>
      <c r="AM28" s="3" t="s">
        <v>204</v>
      </c>
      <c r="AN28" s="3">
        <v>1</v>
      </c>
      <c r="AO28" s="3">
        <v>0</v>
      </c>
      <c r="AP28" s="3">
        <v>1</v>
      </c>
      <c r="AQ28" s="3">
        <v>3</v>
      </c>
      <c r="AR28" s="3">
        <v>6</v>
      </c>
      <c r="AS28" s="3">
        <v>2</v>
      </c>
      <c r="AT28" s="3">
        <v>13</v>
      </c>
      <c r="AU28" s="3" t="s">
        <v>204</v>
      </c>
      <c r="AV28" s="3">
        <v>1</v>
      </c>
      <c r="AW28" s="3">
        <v>0</v>
      </c>
      <c r="AX28" s="3">
        <v>1</v>
      </c>
      <c r="AY28" s="3">
        <v>3</v>
      </c>
      <c r="AZ28" s="3">
        <v>6</v>
      </c>
      <c r="BA28" s="3">
        <v>4.18</v>
      </c>
      <c r="BB28" s="3">
        <v>1.25</v>
      </c>
      <c r="BC28" s="3">
        <v>5</v>
      </c>
      <c r="BD28" s="4">
        <v>5</v>
      </c>
    </row>
    <row r="29" spans="1:56" s="4" customFormat="1" ht="20.100000000000001" customHeight="1">
      <c r="A29" s="105" t="s">
        <v>169</v>
      </c>
      <c r="B29" s="174" t="s">
        <v>265</v>
      </c>
      <c r="C29" s="175"/>
      <c r="D29" s="175"/>
      <c r="E29" s="175"/>
      <c r="F29" s="175"/>
      <c r="G29" s="175"/>
      <c r="H29" s="175"/>
      <c r="I29" s="175"/>
      <c r="J29" s="175"/>
      <c r="K29" s="175"/>
      <c r="L29" s="175"/>
      <c r="M29" s="175"/>
      <c r="N29" s="175"/>
      <c r="O29" s="175"/>
      <c r="P29" s="175"/>
      <c r="Q29" s="175"/>
      <c r="R29" s="175"/>
      <c r="S29" s="175"/>
      <c r="T29" s="176"/>
      <c r="U29" s="127">
        <f t="shared" si="3"/>
        <v>0</v>
      </c>
      <c r="V29" s="127">
        <f t="shared" si="0"/>
        <v>0</v>
      </c>
      <c r="W29" s="127">
        <f t="shared" si="0"/>
        <v>0</v>
      </c>
      <c r="X29" s="127">
        <f t="shared" si="0"/>
        <v>4</v>
      </c>
      <c r="Y29" s="127">
        <f t="shared" si="0"/>
        <v>9</v>
      </c>
      <c r="Z29" s="127">
        <f t="shared" si="0"/>
        <v>0</v>
      </c>
      <c r="AA29" s="127">
        <f t="shared" si="4"/>
        <v>13</v>
      </c>
      <c r="AB29" s="109">
        <f t="shared" si="1"/>
        <v>0</v>
      </c>
      <c r="AC29" s="109">
        <f t="shared" si="1"/>
        <v>0</v>
      </c>
      <c r="AD29" s="109">
        <f t="shared" si="1"/>
        <v>0</v>
      </c>
      <c r="AE29" s="109">
        <f t="shared" si="1"/>
        <v>0.30769230769230771</v>
      </c>
      <c r="AF29" s="109">
        <f t="shared" si="1"/>
        <v>0.69230769230769229</v>
      </c>
      <c r="AG29" s="109">
        <f t="shared" si="1"/>
        <v>0</v>
      </c>
      <c r="AH29" s="127">
        <f t="shared" si="5"/>
        <v>4.6900000000000004</v>
      </c>
      <c r="AI29" s="127">
        <f t="shared" si="2"/>
        <v>0.48</v>
      </c>
      <c r="AJ29" s="127">
        <f t="shared" si="2"/>
        <v>5</v>
      </c>
      <c r="AK29" s="127">
        <f t="shared" si="2"/>
        <v>5</v>
      </c>
      <c r="AL29" s="133"/>
      <c r="AM29" s="3" t="s">
        <v>205</v>
      </c>
      <c r="AN29" s="3">
        <v>1</v>
      </c>
      <c r="AO29" s="3">
        <v>0</v>
      </c>
      <c r="AP29" s="3">
        <v>2</v>
      </c>
      <c r="AQ29" s="3">
        <v>3</v>
      </c>
      <c r="AR29" s="3">
        <v>6</v>
      </c>
      <c r="AS29" s="3">
        <v>1</v>
      </c>
      <c r="AT29" s="3">
        <v>13</v>
      </c>
      <c r="AU29" s="3" t="s">
        <v>205</v>
      </c>
      <c r="AV29" s="3">
        <v>1</v>
      </c>
      <c r="AW29" s="3">
        <v>0</v>
      </c>
      <c r="AX29" s="3">
        <v>2</v>
      </c>
      <c r="AY29" s="3">
        <v>3</v>
      </c>
      <c r="AZ29" s="3">
        <v>6</v>
      </c>
      <c r="BA29" s="3">
        <v>4.08</v>
      </c>
      <c r="BB29" s="3">
        <v>1.24</v>
      </c>
      <c r="BC29" s="3">
        <v>5</v>
      </c>
      <c r="BD29" s="4">
        <v>5</v>
      </c>
    </row>
    <row r="30" spans="1:56" s="4" customFormat="1" ht="20.100000000000001" customHeight="1">
      <c r="A30" s="105" t="s">
        <v>170</v>
      </c>
      <c r="B30" s="174" t="s">
        <v>266</v>
      </c>
      <c r="C30" s="175"/>
      <c r="D30" s="175"/>
      <c r="E30" s="175"/>
      <c r="F30" s="175"/>
      <c r="G30" s="175"/>
      <c r="H30" s="175"/>
      <c r="I30" s="175"/>
      <c r="J30" s="175"/>
      <c r="K30" s="175"/>
      <c r="L30" s="175"/>
      <c r="M30" s="175"/>
      <c r="N30" s="175"/>
      <c r="O30" s="175"/>
      <c r="P30" s="175"/>
      <c r="Q30" s="175"/>
      <c r="R30" s="175"/>
      <c r="S30" s="175"/>
      <c r="T30" s="176"/>
      <c r="U30" s="127">
        <f t="shared" si="3"/>
        <v>0</v>
      </c>
      <c r="V30" s="127">
        <f t="shared" si="0"/>
        <v>0</v>
      </c>
      <c r="W30" s="127">
        <f t="shared" si="0"/>
        <v>1</v>
      </c>
      <c r="X30" s="127">
        <f t="shared" si="0"/>
        <v>4</v>
      </c>
      <c r="Y30" s="127">
        <f t="shared" si="0"/>
        <v>8</v>
      </c>
      <c r="Z30" s="127">
        <f t="shared" si="0"/>
        <v>0</v>
      </c>
      <c r="AA30" s="127">
        <f t="shared" si="4"/>
        <v>13</v>
      </c>
      <c r="AB30" s="109">
        <f t="shared" si="1"/>
        <v>0</v>
      </c>
      <c r="AC30" s="109">
        <f t="shared" si="1"/>
        <v>0</v>
      </c>
      <c r="AD30" s="109">
        <f t="shared" si="1"/>
        <v>7.6923076923076927E-2</v>
      </c>
      <c r="AE30" s="109">
        <f t="shared" si="1"/>
        <v>0.30769230769230771</v>
      </c>
      <c r="AF30" s="109">
        <f t="shared" si="1"/>
        <v>0.61538461538461542</v>
      </c>
      <c r="AG30" s="109">
        <f t="shared" si="1"/>
        <v>0</v>
      </c>
      <c r="AH30" s="127">
        <f t="shared" si="5"/>
        <v>4.54</v>
      </c>
      <c r="AI30" s="127">
        <f t="shared" si="2"/>
        <v>0.66</v>
      </c>
      <c r="AJ30" s="127">
        <f t="shared" si="2"/>
        <v>5</v>
      </c>
      <c r="AK30" s="127">
        <f t="shared" si="2"/>
        <v>5</v>
      </c>
      <c r="AL30" s="3"/>
      <c r="AM30" s="3" t="s">
        <v>206</v>
      </c>
      <c r="AN30" s="3">
        <v>0</v>
      </c>
      <c r="AO30" s="3">
        <v>1</v>
      </c>
      <c r="AP30" s="3">
        <v>0</v>
      </c>
      <c r="AQ30" s="3">
        <v>5</v>
      </c>
      <c r="AR30" s="3">
        <v>7</v>
      </c>
      <c r="AS30" s="3">
        <v>0</v>
      </c>
      <c r="AT30" s="3">
        <v>13</v>
      </c>
      <c r="AU30" s="3" t="s">
        <v>206</v>
      </c>
      <c r="AV30" s="3">
        <v>0</v>
      </c>
      <c r="AW30" s="3">
        <v>1</v>
      </c>
      <c r="AX30" s="3">
        <v>0</v>
      </c>
      <c r="AY30" s="3">
        <v>5</v>
      </c>
      <c r="AZ30" s="3">
        <v>7</v>
      </c>
      <c r="BA30" s="3">
        <v>4.38</v>
      </c>
      <c r="BB30" s="3">
        <v>0.87</v>
      </c>
      <c r="BC30" s="3">
        <v>5</v>
      </c>
      <c r="BD30" s="4">
        <v>5</v>
      </c>
    </row>
    <row r="31" spans="1:56" s="4" customFormat="1" ht="20.100000000000001" customHeight="1">
      <c r="A31" s="105" t="s">
        <v>256</v>
      </c>
      <c r="B31" s="174" t="s">
        <v>267</v>
      </c>
      <c r="C31" s="175"/>
      <c r="D31" s="175"/>
      <c r="E31" s="175"/>
      <c r="F31" s="175"/>
      <c r="G31" s="175"/>
      <c r="H31" s="175"/>
      <c r="I31" s="175"/>
      <c r="J31" s="175"/>
      <c r="K31" s="175"/>
      <c r="L31" s="175"/>
      <c r="M31" s="175"/>
      <c r="N31" s="175"/>
      <c r="O31" s="175"/>
      <c r="P31" s="175"/>
      <c r="Q31" s="175"/>
      <c r="R31" s="175"/>
      <c r="S31" s="175"/>
      <c r="T31" s="176"/>
      <c r="U31" s="127">
        <f t="shared" si="3"/>
        <v>0</v>
      </c>
      <c r="V31" s="127">
        <f t="shared" si="0"/>
        <v>0</v>
      </c>
      <c r="W31" s="127">
        <f t="shared" si="0"/>
        <v>0</v>
      </c>
      <c r="X31" s="127">
        <f t="shared" si="0"/>
        <v>4</v>
      </c>
      <c r="Y31" s="127">
        <f t="shared" si="0"/>
        <v>5</v>
      </c>
      <c r="Z31" s="127">
        <f t="shared" si="0"/>
        <v>4</v>
      </c>
      <c r="AA31" s="127">
        <f t="shared" ref="AA31:AA33" si="6">SUM(U31:Z31)</f>
        <v>13</v>
      </c>
      <c r="AB31" s="109">
        <f t="shared" ref="AB31:AB33" si="7">U31/$AA31</f>
        <v>0</v>
      </c>
      <c r="AC31" s="109">
        <f t="shared" ref="AC31:AC33" si="8">V31/$AA31</f>
        <v>0</v>
      </c>
      <c r="AD31" s="109">
        <f t="shared" ref="AD31:AD33" si="9">W31/$AA31</f>
        <v>0</v>
      </c>
      <c r="AE31" s="109">
        <f t="shared" ref="AE31:AE33" si="10">X31/$AA31</f>
        <v>0.30769230769230771</v>
      </c>
      <c r="AF31" s="109">
        <f t="shared" ref="AF31:AF33" si="11">Y31/$AA31</f>
        <v>0.38461538461538464</v>
      </c>
      <c r="AG31" s="109">
        <f t="shared" ref="AG31:AG33" si="12">Z31/$AA31</f>
        <v>0.30769230769230771</v>
      </c>
      <c r="AH31" s="127">
        <f t="shared" si="5"/>
        <v>4.5599999999999996</v>
      </c>
      <c r="AI31" s="127">
        <f t="shared" si="2"/>
        <v>0.53</v>
      </c>
      <c r="AJ31" s="127">
        <f t="shared" si="2"/>
        <v>5</v>
      </c>
      <c r="AK31" s="127">
        <f t="shared" si="2"/>
        <v>5</v>
      </c>
      <c r="AL31" s="136"/>
      <c r="AM31" s="3" t="s">
        <v>207</v>
      </c>
      <c r="AN31" s="3">
        <v>0</v>
      </c>
      <c r="AO31" s="3">
        <v>0</v>
      </c>
      <c r="AP31" s="3">
        <v>1</v>
      </c>
      <c r="AQ31" s="3">
        <v>5</v>
      </c>
      <c r="AR31" s="3">
        <v>5</v>
      </c>
      <c r="AS31" s="3">
        <v>2</v>
      </c>
      <c r="AT31" s="3">
        <v>13</v>
      </c>
      <c r="AU31" s="3" t="s">
        <v>207</v>
      </c>
      <c r="AV31" s="3">
        <v>0</v>
      </c>
      <c r="AW31" s="3">
        <v>0</v>
      </c>
      <c r="AX31" s="3">
        <v>1</v>
      </c>
      <c r="AY31" s="3">
        <v>5</v>
      </c>
      <c r="AZ31" s="3">
        <v>5</v>
      </c>
      <c r="BA31" s="3">
        <v>4.3600000000000003</v>
      </c>
      <c r="BB31" s="3">
        <v>0.67</v>
      </c>
      <c r="BC31" s="3">
        <v>4</v>
      </c>
      <c r="BD31" s="4">
        <v>4</v>
      </c>
    </row>
    <row r="32" spans="1:56" s="4" customFormat="1" ht="20.100000000000001" customHeight="1">
      <c r="A32" s="105" t="s">
        <v>257</v>
      </c>
      <c r="B32" s="174" t="s">
        <v>268</v>
      </c>
      <c r="C32" s="175"/>
      <c r="D32" s="175"/>
      <c r="E32" s="175"/>
      <c r="F32" s="175"/>
      <c r="G32" s="175"/>
      <c r="H32" s="175"/>
      <c r="I32" s="175"/>
      <c r="J32" s="175"/>
      <c r="K32" s="175"/>
      <c r="L32" s="175"/>
      <c r="M32" s="175"/>
      <c r="N32" s="175"/>
      <c r="O32" s="175"/>
      <c r="P32" s="175"/>
      <c r="Q32" s="175"/>
      <c r="R32" s="175"/>
      <c r="S32" s="175"/>
      <c r="T32" s="176"/>
      <c r="U32" s="127">
        <f t="shared" si="3"/>
        <v>0</v>
      </c>
      <c r="V32" s="127">
        <f t="shared" si="0"/>
        <v>0</v>
      </c>
      <c r="W32" s="127">
        <f t="shared" si="0"/>
        <v>1</v>
      </c>
      <c r="X32" s="127">
        <f t="shared" si="0"/>
        <v>1</v>
      </c>
      <c r="Y32" s="127">
        <f t="shared" si="0"/>
        <v>10</v>
      </c>
      <c r="Z32" s="127">
        <f t="shared" si="0"/>
        <v>1</v>
      </c>
      <c r="AA32" s="127">
        <f t="shared" si="6"/>
        <v>13</v>
      </c>
      <c r="AB32" s="109">
        <f t="shared" si="7"/>
        <v>0</v>
      </c>
      <c r="AC32" s="109">
        <f t="shared" si="8"/>
        <v>0</v>
      </c>
      <c r="AD32" s="109">
        <f t="shared" si="9"/>
        <v>7.6923076923076927E-2</v>
      </c>
      <c r="AE32" s="109">
        <f t="shared" si="10"/>
        <v>7.6923076923076927E-2</v>
      </c>
      <c r="AF32" s="109">
        <f t="shared" si="11"/>
        <v>0.76923076923076927</v>
      </c>
      <c r="AG32" s="109">
        <f t="shared" si="12"/>
        <v>7.6923076923076927E-2</v>
      </c>
      <c r="AH32" s="127">
        <f t="shared" si="5"/>
        <v>4.75</v>
      </c>
      <c r="AI32" s="127">
        <f t="shared" si="2"/>
        <v>0.62</v>
      </c>
      <c r="AJ32" s="127">
        <f t="shared" si="2"/>
        <v>5</v>
      </c>
      <c r="AK32" s="127">
        <f t="shared" si="2"/>
        <v>5</v>
      </c>
      <c r="AL32" s="136"/>
      <c r="AM32" s="3" t="s">
        <v>208</v>
      </c>
      <c r="AN32" s="3">
        <v>0</v>
      </c>
      <c r="AO32" s="3">
        <v>0</v>
      </c>
      <c r="AP32" s="3">
        <v>2</v>
      </c>
      <c r="AQ32" s="3">
        <v>1</v>
      </c>
      <c r="AR32" s="3">
        <v>8</v>
      </c>
      <c r="AS32" s="3">
        <v>2</v>
      </c>
      <c r="AT32" s="3">
        <v>13</v>
      </c>
      <c r="AU32" s="3" t="s">
        <v>208</v>
      </c>
      <c r="AV32" s="3">
        <v>0</v>
      </c>
      <c r="AW32" s="3">
        <v>0</v>
      </c>
      <c r="AX32" s="3">
        <v>2</v>
      </c>
      <c r="AY32" s="3">
        <v>1</v>
      </c>
      <c r="AZ32" s="3">
        <v>8</v>
      </c>
      <c r="BA32" s="3">
        <v>4.55</v>
      </c>
      <c r="BB32" s="3">
        <v>0.82</v>
      </c>
      <c r="BC32" s="3">
        <v>5</v>
      </c>
      <c r="BD32" s="4">
        <v>5</v>
      </c>
    </row>
    <row r="33" spans="1:56" s="4" customFormat="1" ht="20.100000000000001" customHeight="1">
      <c r="A33" s="105" t="s">
        <v>258</v>
      </c>
      <c r="B33" s="174" t="s">
        <v>269</v>
      </c>
      <c r="C33" s="175"/>
      <c r="D33" s="175"/>
      <c r="E33" s="175"/>
      <c r="F33" s="175"/>
      <c r="G33" s="175"/>
      <c r="H33" s="175"/>
      <c r="I33" s="175"/>
      <c r="J33" s="175"/>
      <c r="K33" s="175"/>
      <c r="L33" s="175"/>
      <c r="M33" s="175"/>
      <c r="N33" s="175"/>
      <c r="O33" s="175"/>
      <c r="P33" s="175"/>
      <c r="Q33" s="175"/>
      <c r="R33" s="175"/>
      <c r="S33" s="175"/>
      <c r="T33" s="176"/>
      <c r="U33" s="127">
        <f t="shared" si="3"/>
        <v>0</v>
      </c>
      <c r="V33" s="127">
        <f t="shared" si="0"/>
        <v>0</v>
      </c>
      <c r="W33" s="127">
        <f t="shared" si="0"/>
        <v>1</v>
      </c>
      <c r="X33" s="127">
        <f t="shared" si="0"/>
        <v>6</v>
      </c>
      <c r="Y33" s="127">
        <f t="shared" si="0"/>
        <v>6</v>
      </c>
      <c r="Z33" s="127">
        <f t="shared" si="0"/>
        <v>0</v>
      </c>
      <c r="AA33" s="127">
        <f t="shared" si="6"/>
        <v>13</v>
      </c>
      <c r="AB33" s="109">
        <f t="shared" si="7"/>
        <v>0</v>
      </c>
      <c r="AC33" s="109">
        <f t="shared" si="8"/>
        <v>0</v>
      </c>
      <c r="AD33" s="109">
        <f t="shared" si="9"/>
        <v>7.6923076923076927E-2</v>
      </c>
      <c r="AE33" s="109">
        <f t="shared" si="10"/>
        <v>0.46153846153846156</v>
      </c>
      <c r="AF33" s="109">
        <f t="shared" si="11"/>
        <v>0.46153846153846156</v>
      </c>
      <c r="AG33" s="109">
        <f t="shared" si="12"/>
        <v>0</v>
      </c>
      <c r="AH33" s="127">
        <f t="shared" si="5"/>
        <v>4.38</v>
      </c>
      <c r="AI33" s="127">
        <f t="shared" si="2"/>
        <v>0.65</v>
      </c>
      <c r="AJ33" s="127">
        <f t="shared" si="2"/>
        <v>4</v>
      </c>
      <c r="AK33" s="127">
        <f t="shared" si="2"/>
        <v>4</v>
      </c>
      <c r="AL33" s="3"/>
      <c r="AM33" s="3" t="s">
        <v>209</v>
      </c>
      <c r="AN33" s="3">
        <v>0</v>
      </c>
      <c r="AO33" s="3">
        <v>0</v>
      </c>
      <c r="AP33" s="3">
        <v>2</v>
      </c>
      <c r="AQ33" s="3">
        <v>3</v>
      </c>
      <c r="AR33" s="3">
        <v>7</v>
      </c>
      <c r="AS33" s="3">
        <v>1</v>
      </c>
      <c r="AT33" s="3">
        <v>13</v>
      </c>
      <c r="AU33" s="3" t="s">
        <v>209</v>
      </c>
      <c r="AV33" s="3">
        <v>0</v>
      </c>
      <c r="AW33" s="3">
        <v>0</v>
      </c>
      <c r="AX33" s="3">
        <v>2</v>
      </c>
      <c r="AY33" s="3">
        <v>3</v>
      </c>
      <c r="AZ33" s="3">
        <v>7</v>
      </c>
      <c r="BA33" s="3">
        <v>4.42</v>
      </c>
      <c r="BB33" s="3">
        <v>0.79</v>
      </c>
      <c r="BC33" s="3">
        <v>5</v>
      </c>
      <c r="BD33" s="4">
        <v>5</v>
      </c>
    </row>
    <row r="34" spans="1:56" s="3" customFormat="1" ht="16.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M34" s="3" t="s">
        <v>210</v>
      </c>
      <c r="AN34" s="3">
        <v>1</v>
      </c>
      <c r="AO34" s="3">
        <v>2</v>
      </c>
      <c r="AP34" s="3">
        <v>0</v>
      </c>
      <c r="AQ34" s="3">
        <v>3</v>
      </c>
      <c r="AR34" s="3">
        <v>5</v>
      </c>
      <c r="AS34" s="3">
        <v>2</v>
      </c>
      <c r="AT34" s="3">
        <v>13</v>
      </c>
      <c r="AU34" s="3" t="s">
        <v>210</v>
      </c>
      <c r="AV34" s="3">
        <v>1</v>
      </c>
      <c r="AW34" s="3">
        <v>2</v>
      </c>
      <c r="AX34" s="3">
        <v>0</v>
      </c>
      <c r="AY34" s="3">
        <v>3</v>
      </c>
      <c r="AZ34" s="3">
        <v>5</v>
      </c>
      <c r="BA34" s="3">
        <v>3.82</v>
      </c>
      <c r="BB34" s="3">
        <v>1.47</v>
      </c>
      <c r="BC34" s="3">
        <v>4</v>
      </c>
      <c r="BD34" s="3">
        <v>5</v>
      </c>
    </row>
    <row r="35" spans="1:56" s="3" customFormat="1" ht="16.5" customHeight="1">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M35" s="3" t="s">
        <v>211</v>
      </c>
      <c r="AN35" s="3">
        <v>0</v>
      </c>
      <c r="AO35" s="3">
        <v>0</v>
      </c>
      <c r="AP35" s="3">
        <v>1</v>
      </c>
      <c r="AQ35" s="3">
        <v>4</v>
      </c>
      <c r="AR35" s="3">
        <v>7</v>
      </c>
      <c r="AS35" s="3">
        <v>1</v>
      </c>
      <c r="AT35" s="3">
        <v>13</v>
      </c>
      <c r="AU35" s="3" t="s">
        <v>211</v>
      </c>
      <c r="AV35" s="3">
        <v>0</v>
      </c>
      <c r="AW35" s="3">
        <v>0</v>
      </c>
      <c r="AX35" s="3">
        <v>1</v>
      </c>
      <c r="AY35" s="3">
        <v>4</v>
      </c>
      <c r="AZ35" s="3">
        <v>7</v>
      </c>
      <c r="BA35" s="3">
        <v>4.5</v>
      </c>
      <c r="BB35" s="3">
        <v>0.67</v>
      </c>
      <c r="BC35" s="3">
        <v>5</v>
      </c>
      <c r="BD35" s="3">
        <v>5</v>
      </c>
    </row>
    <row r="36" spans="1:56" s="3" customFormat="1" ht="20.25" customHeight="1" thickBo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M36" s="3" t="s">
        <v>212</v>
      </c>
      <c r="AN36" s="3">
        <v>1</v>
      </c>
      <c r="AO36" s="3">
        <v>0</v>
      </c>
      <c r="AP36" s="3">
        <v>4</v>
      </c>
      <c r="AQ36" s="3">
        <v>1</v>
      </c>
      <c r="AR36" s="3">
        <v>6</v>
      </c>
      <c r="AS36" s="3">
        <v>1</v>
      </c>
      <c r="AT36" s="3">
        <v>13</v>
      </c>
      <c r="AU36" s="3" t="s">
        <v>212</v>
      </c>
      <c r="AV36" s="3">
        <v>1</v>
      </c>
      <c r="AW36" s="3">
        <v>0</v>
      </c>
      <c r="AX36" s="3">
        <v>4</v>
      </c>
      <c r="AY36" s="3">
        <v>1</v>
      </c>
      <c r="AZ36" s="3">
        <v>6</v>
      </c>
      <c r="BA36" s="3">
        <v>3.92</v>
      </c>
      <c r="BB36" s="3">
        <v>1.31</v>
      </c>
      <c r="BC36" s="3">
        <v>5</v>
      </c>
      <c r="BD36" s="3">
        <v>5</v>
      </c>
    </row>
    <row r="37" spans="1:56" s="4" customFormat="1" ht="18.75" customHeight="1">
      <c r="A37" s="126"/>
      <c r="B37" s="126"/>
      <c r="C37" s="126"/>
      <c r="D37" s="126"/>
      <c r="E37" s="126"/>
      <c r="F37" s="126"/>
      <c r="G37" s="126"/>
      <c r="H37" s="126"/>
      <c r="I37" s="126"/>
      <c r="J37" s="126"/>
      <c r="K37" s="126"/>
      <c r="L37" s="126"/>
      <c r="M37" s="126"/>
      <c r="N37" s="126"/>
      <c r="O37" s="126"/>
      <c r="P37" s="126"/>
      <c r="Q37" s="126"/>
      <c r="R37" s="126"/>
      <c r="S37" s="126"/>
      <c r="T37" s="126"/>
      <c r="U37" s="187" t="s">
        <v>2</v>
      </c>
      <c r="V37" s="188"/>
      <c r="W37" s="188"/>
      <c r="X37" s="188"/>
      <c r="Y37" s="188"/>
      <c r="Z37" s="189"/>
      <c r="AA37" s="101"/>
      <c r="AB37" s="187" t="s">
        <v>3</v>
      </c>
      <c r="AC37" s="188"/>
      <c r="AD37" s="188"/>
      <c r="AE37" s="188"/>
      <c r="AF37" s="188"/>
      <c r="AG37" s="189"/>
      <c r="AH37" s="169" t="s">
        <v>4</v>
      </c>
      <c r="AI37" s="169"/>
      <c r="AJ37" s="169"/>
      <c r="AK37" s="169"/>
      <c r="AL37" s="3"/>
      <c r="AM37" s="3" t="s">
        <v>213</v>
      </c>
      <c r="AN37" s="3">
        <v>0</v>
      </c>
      <c r="AO37" s="3">
        <v>0</v>
      </c>
      <c r="AP37" s="3">
        <v>0</v>
      </c>
      <c r="AQ37" s="3">
        <v>3</v>
      </c>
      <c r="AR37" s="3">
        <v>9</v>
      </c>
      <c r="AS37" s="3">
        <v>1</v>
      </c>
      <c r="AT37" s="3">
        <v>13</v>
      </c>
      <c r="AU37" s="3" t="s">
        <v>213</v>
      </c>
      <c r="AV37" s="3">
        <v>0</v>
      </c>
      <c r="AW37" s="3">
        <v>0</v>
      </c>
      <c r="AX37" s="3">
        <v>0</v>
      </c>
      <c r="AY37" s="3">
        <v>3</v>
      </c>
      <c r="AZ37" s="3">
        <v>9</v>
      </c>
      <c r="BA37" s="3">
        <v>4.75</v>
      </c>
      <c r="BB37" s="3">
        <v>0.45</v>
      </c>
      <c r="BC37" s="3">
        <v>5</v>
      </c>
      <c r="BD37" s="4">
        <v>5</v>
      </c>
    </row>
    <row r="38" spans="1:56" s="3" customFormat="1" ht="30.75" customHeight="1" thickBot="1">
      <c r="A38" s="126"/>
      <c r="B38" s="126"/>
      <c r="C38" s="126"/>
      <c r="D38" s="126"/>
      <c r="E38" s="126"/>
      <c r="F38" s="126"/>
      <c r="G38" s="126"/>
      <c r="H38" s="126"/>
      <c r="I38" s="126"/>
      <c r="J38" s="126"/>
      <c r="K38" s="126"/>
      <c r="L38" s="126"/>
      <c r="M38" s="126"/>
      <c r="N38" s="126"/>
      <c r="O38" s="126"/>
      <c r="P38" s="126"/>
      <c r="Q38" s="126"/>
      <c r="R38" s="126"/>
      <c r="S38" s="126"/>
      <c r="T38" s="126"/>
      <c r="U38" s="190"/>
      <c r="V38" s="191"/>
      <c r="W38" s="191"/>
      <c r="X38" s="191"/>
      <c r="Y38" s="191"/>
      <c r="Z38" s="192"/>
      <c r="AA38" s="101"/>
      <c r="AB38" s="190"/>
      <c r="AC38" s="191"/>
      <c r="AD38" s="191"/>
      <c r="AE38" s="191"/>
      <c r="AF38" s="191"/>
      <c r="AG38" s="192"/>
      <c r="AH38" s="169"/>
      <c r="AI38" s="169"/>
      <c r="AJ38" s="169"/>
      <c r="AK38" s="169"/>
      <c r="AM38" s="3" t="s">
        <v>214</v>
      </c>
      <c r="AN38" s="3">
        <v>0</v>
      </c>
      <c r="AO38" s="3">
        <v>0</v>
      </c>
      <c r="AP38" s="3">
        <v>0</v>
      </c>
      <c r="AQ38" s="3">
        <v>2</v>
      </c>
      <c r="AR38" s="3">
        <v>9</v>
      </c>
      <c r="AS38" s="3">
        <v>2</v>
      </c>
      <c r="AT38" s="3">
        <v>13</v>
      </c>
      <c r="AU38" s="3" t="s">
        <v>214</v>
      </c>
      <c r="AV38" s="3">
        <v>0</v>
      </c>
      <c r="AW38" s="3">
        <v>0</v>
      </c>
      <c r="AX38" s="3">
        <v>0</v>
      </c>
      <c r="AY38" s="3">
        <v>2</v>
      </c>
      <c r="AZ38" s="3">
        <v>9</v>
      </c>
      <c r="BA38" s="3">
        <v>4.82</v>
      </c>
      <c r="BB38" s="3">
        <v>0.4</v>
      </c>
      <c r="BC38" s="3">
        <v>5</v>
      </c>
      <c r="BD38" s="3">
        <v>5</v>
      </c>
    </row>
    <row r="39" spans="1:56" s="3" customFormat="1" ht="36.75" customHeight="1">
      <c r="A39" s="173" t="s">
        <v>221</v>
      </c>
      <c r="B39" s="173"/>
      <c r="C39" s="173"/>
      <c r="D39" s="173"/>
      <c r="E39" s="173"/>
      <c r="F39" s="173"/>
      <c r="G39" s="173"/>
      <c r="H39" s="173"/>
      <c r="I39" s="173"/>
      <c r="J39" s="173"/>
      <c r="K39" s="173"/>
      <c r="L39" s="173"/>
      <c r="M39" s="173"/>
      <c r="N39" s="173"/>
      <c r="O39" s="173"/>
      <c r="P39" s="173"/>
      <c r="Q39" s="173"/>
      <c r="R39" s="173"/>
      <c r="S39" s="173"/>
      <c r="T39" s="173"/>
      <c r="U39" s="110">
        <v>1</v>
      </c>
      <c r="V39" s="111">
        <v>2</v>
      </c>
      <c r="W39" s="111">
        <v>3</v>
      </c>
      <c r="X39" s="111">
        <v>4</v>
      </c>
      <c r="Y39" s="111">
        <v>5</v>
      </c>
      <c r="Z39" s="124" t="s">
        <v>6</v>
      </c>
      <c r="AA39" s="96" t="s">
        <v>5</v>
      </c>
      <c r="AB39" s="93">
        <v>1</v>
      </c>
      <c r="AC39" s="94">
        <v>2</v>
      </c>
      <c r="AD39" s="94">
        <v>3</v>
      </c>
      <c r="AE39" s="94">
        <v>4</v>
      </c>
      <c r="AF39" s="94">
        <v>5</v>
      </c>
      <c r="AG39" s="95" t="s">
        <v>6</v>
      </c>
      <c r="AH39" s="102" t="s">
        <v>7</v>
      </c>
      <c r="AI39" s="103" t="s">
        <v>8</v>
      </c>
      <c r="AJ39" s="103" t="s">
        <v>9</v>
      </c>
      <c r="AK39" s="103" t="s">
        <v>10</v>
      </c>
      <c r="AM39" s="3" t="s">
        <v>215</v>
      </c>
      <c r="AN39" s="3">
        <v>0</v>
      </c>
      <c r="AO39" s="3">
        <v>0</v>
      </c>
      <c r="AP39" s="3">
        <v>0</v>
      </c>
      <c r="AQ39" s="3">
        <v>4</v>
      </c>
      <c r="AR39" s="3">
        <v>7</v>
      </c>
      <c r="AS39" s="3">
        <v>2</v>
      </c>
      <c r="AT39" s="3">
        <v>13</v>
      </c>
      <c r="AU39" s="3" t="s">
        <v>215</v>
      </c>
      <c r="AV39" s="3">
        <v>0</v>
      </c>
      <c r="AW39" s="3">
        <v>0</v>
      </c>
      <c r="AX39" s="3">
        <v>0</v>
      </c>
      <c r="AY39" s="3">
        <v>4</v>
      </c>
      <c r="AZ39" s="3">
        <v>7</v>
      </c>
      <c r="BA39" s="3">
        <v>4.6399999999999997</v>
      </c>
      <c r="BB39" s="3">
        <v>0.5</v>
      </c>
      <c r="BC39" s="3">
        <v>5</v>
      </c>
      <c r="BD39" s="3">
        <v>5</v>
      </c>
    </row>
    <row r="40" spans="1:56" s="4" customFormat="1" ht="18.75" customHeight="1">
      <c r="A40" s="105" t="s">
        <v>226</v>
      </c>
      <c r="B40" s="174" t="s">
        <v>270</v>
      </c>
      <c r="C40" s="175"/>
      <c r="D40" s="175"/>
      <c r="E40" s="175"/>
      <c r="F40" s="175"/>
      <c r="G40" s="175"/>
      <c r="H40" s="175"/>
      <c r="I40" s="175"/>
      <c r="J40" s="175"/>
      <c r="K40" s="175"/>
      <c r="L40" s="175"/>
      <c r="M40" s="175"/>
      <c r="N40" s="175"/>
      <c r="O40" s="175"/>
      <c r="P40" s="175"/>
      <c r="Q40" s="175"/>
      <c r="R40" s="175"/>
      <c r="S40" s="175"/>
      <c r="T40" s="175"/>
      <c r="U40" s="129">
        <f>AN11</f>
        <v>0</v>
      </c>
      <c r="V40" s="129">
        <f t="shared" ref="V40:Z42" si="13">AO11</f>
        <v>0</v>
      </c>
      <c r="W40" s="129">
        <f t="shared" si="13"/>
        <v>0</v>
      </c>
      <c r="X40" s="129">
        <f t="shared" si="13"/>
        <v>2</v>
      </c>
      <c r="Y40" s="129">
        <f t="shared" si="13"/>
        <v>11</v>
      </c>
      <c r="Z40" s="129">
        <f t="shared" si="13"/>
        <v>0</v>
      </c>
      <c r="AA40" s="127">
        <f>SUM(U40:Z40)</f>
        <v>13</v>
      </c>
      <c r="AB40" s="109">
        <f>U40/$AA40</f>
        <v>0</v>
      </c>
      <c r="AC40" s="109">
        <f t="shared" ref="AC40:AG42" si="14">V40/$AA40</f>
        <v>0</v>
      </c>
      <c r="AD40" s="109">
        <f t="shared" si="14"/>
        <v>0</v>
      </c>
      <c r="AE40" s="109">
        <f t="shared" si="14"/>
        <v>0.15384615384615385</v>
      </c>
      <c r="AF40" s="109">
        <f t="shared" si="14"/>
        <v>0.84615384615384615</v>
      </c>
      <c r="AG40" s="109">
        <f t="shared" si="14"/>
        <v>0</v>
      </c>
      <c r="AH40" s="127">
        <f>BA11</f>
        <v>4.8499999999999996</v>
      </c>
      <c r="AI40" s="127">
        <f t="shared" ref="AI40:AK42" si="15">BB11</f>
        <v>0.38</v>
      </c>
      <c r="AJ40" s="127">
        <f t="shared" si="15"/>
        <v>5</v>
      </c>
      <c r="AK40" s="127">
        <f t="shared" si="15"/>
        <v>5</v>
      </c>
      <c r="AL40" s="3"/>
      <c r="AM40" s="3" t="s">
        <v>216</v>
      </c>
      <c r="AN40" s="3">
        <v>0</v>
      </c>
      <c r="AO40" s="3">
        <v>0</v>
      </c>
      <c r="AP40" s="3">
        <v>2</v>
      </c>
      <c r="AQ40" s="3">
        <v>4</v>
      </c>
      <c r="AR40" s="3">
        <v>7</v>
      </c>
      <c r="AS40" s="3">
        <v>0</v>
      </c>
      <c r="AT40" s="3">
        <v>13</v>
      </c>
      <c r="AU40" s="3" t="s">
        <v>216</v>
      </c>
      <c r="AV40" s="3">
        <v>0</v>
      </c>
      <c r="AW40" s="3">
        <v>0</v>
      </c>
      <c r="AX40" s="3">
        <v>2</v>
      </c>
      <c r="AY40" s="3">
        <v>4</v>
      </c>
      <c r="AZ40" s="3">
        <v>7</v>
      </c>
      <c r="BA40" s="3">
        <v>4.38</v>
      </c>
      <c r="BB40" s="3">
        <v>0.77</v>
      </c>
      <c r="BC40" s="3">
        <v>5</v>
      </c>
      <c r="BD40" s="4">
        <v>5</v>
      </c>
    </row>
    <row r="41" spans="1:56" s="4" customFormat="1" ht="18.75" customHeight="1">
      <c r="A41" s="105" t="s">
        <v>227</v>
      </c>
      <c r="B41" s="174" t="s">
        <v>271</v>
      </c>
      <c r="C41" s="175"/>
      <c r="D41" s="175"/>
      <c r="E41" s="175"/>
      <c r="F41" s="175"/>
      <c r="G41" s="175"/>
      <c r="H41" s="175"/>
      <c r="I41" s="175"/>
      <c r="J41" s="175"/>
      <c r="K41" s="175"/>
      <c r="L41" s="175"/>
      <c r="M41" s="175"/>
      <c r="N41" s="175"/>
      <c r="O41" s="175"/>
      <c r="P41" s="175"/>
      <c r="Q41" s="175"/>
      <c r="R41" s="175"/>
      <c r="S41" s="175"/>
      <c r="T41" s="175"/>
      <c r="U41" s="129">
        <f t="shared" ref="U41:U42" si="16">AN12</f>
        <v>0</v>
      </c>
      <c r="V41" s="129">
        <f t="shared" si="13"/>
        <v>0</v>
      </c>
      <c r="W41" s="129">
        <f t="shared" si="13"/>
        <v>0</v>
      </c>
      <c r="X41" s="129">
        <f t="shared" si="13"/>
        <v>2</v>
      </c>
      <c r="Y41" s="129">
        <f t="shared" si="13"/>
        <v>11</v>
      </c>
      <c r="Z41" s="129">
        <f t="shared" si="13"/>
        <v>0</v>
      </c>
      <c r="AA41" s="127">
        <f>SUM(U41:Z41)</f>
        <v>13</v>
      </c>
      <c r="AB41" s="109">
        <f t="shared" ref="AB41:AB42" si="17">U41/$AA41</f>
        <v>0</v>
      </c>
      <c r="AC41" s="109">
        <f t="shared" si="14"/>
        <v>0</v>
      </c>
      <c r="AD41" s="109">
        <f t="shared" si="14"/>
        <v>0</v>
      </c>
      <c r="AE41" s="109">
        <f t="shared" si="14"/>
        <v>0.15384615384615385</v>
      </c>
      <c r="AF41" s="109">
        <f t="shared" si="14"/>
        <v>0.84615384615384615</v>
      </c>
      <c r="AG41" s="109">
        <f t="shared" si="14"/>
        <v>0</v>
      </c>
      <c r="AH41" s="127">
        <f t="shared" ref="AH41:AH42" si="18">BA12</f>
        <v>4.8499999999999996</v>
      </c>
      <c r="AI41" s="127">
        <f t="shared" si="15"/>
        <v>0.38</v>
      </c>
      <c r="AJ41" s="127">
        <f t="shared" si="15"/>
        <v>5</v>
      </c>
      <c r="AK41" s="127">
        <f t="shared" si="15"/>
        <v>5</v>
      </c>
      <c r="AL41" s="3"/>
      <c r="AM41" s="3" t="s">
        <v>217</v>
      </c>
      <c r="AN41" s="3">
        <v>0</v>
      </c>
      <c r="AO41" s="3">
        <v>0</v>
      </c>
      <c r="AP41" s="3">
        <v>1</v>
      </c>
      <c r="AQ41" s="3">
        <v>4</v>
      </c>
      <c r="AR41" s="3">
        <v>7</v>
      </c>
      <c r="AS41" s="3">
        <v>1</v>
      </c>
      <c r="AT41" s="3">
        <v>13</v>
      </c>
      <c r="AU41" s="3" t="s">
        <v>217</v>
      </c>
      <c r="AV41" s="3">
        <v>0</v>
      </c>
      <c r="AW41" s="3">
        <v>0</v>
      </c>
      <c r="AX41" s="3">
        <v>1</v>
      </c>
      <c r="AY41" s="3">
        <v>4</v>
      </c>
      <c r="AZ41" s="3">
        <v>7</v>
      </c>
      <c r="BA41" s="3">
        <v>4.5</v>
      </c>
      <c r="BB41" s="3">
        <v>0.67</v>
      </c>
      <c r="BC41" s="3">
        <v>5</v>
      </c>
      <c r="BD41" s="4">
        <v>5</v>
      </c>
    </row>
    <row r="42" spans="1:56" s="4" customFormat="1" ht="18.75" customHeight="1">
      <c r="A42" s="105" t="s">
        <v>228</v>
      </c>
      <c r="B42" s="174" t="s">
        <v>272</v>
      </c>
      <c r="C42" s="175"/>
      <c r="D42" s="175"/>
      <c r="E42" s="175"/>
      <c r="F42" s="175"/>
      <c r="G42" s="175"/>
      <c r="H42" s="175"/>
      <c r="I42" s="175"/>
      <c r="J42" s="175"/>
      <c r="K42" s="175"/>
      <c r="L42" s="175"/>
      <c r="M42" s="175"/>
      <c r="N42" s="175"/>
      <c r="O42" s="175"/>
      <c r="P42" s="175"/>
      <c r="Q42" s="175"/>
      <c r="R42" s="175"/>
      <c r="S42" s="175"/>
      <c r="T42" s="175"/>
      <c r="U42" s="129">
        <f t="shared" si="16"/>
        <v>0</v>
      </c>
      <c r="V42" s="129">
        <f t="shared" si="13"/>
        <v>0</v>
      </c>
      <c r="W42" s="129">
        <f t="shared" si="13"/>
        <v>0</v>
      </c>
      <c r="X42" s="129">
        <f t="shared" si="13"/>
        <v>3</v>
      </c>
      <c r="Y42" s="129">
        <f t="shared" si="13"/>
        <v>9</v>
      </c>
      <c r="Z42" s="129">
        <f t="shared" si="13"/>
        <v>1</v>
      </c>
      <c r="AA42" s="127">
        <f>SUM(U42:Z42)</f>
        <v>13</v>
      </c>
      <c r="AB42" s="109">
        <f t="shared" si="17"/>
        <v>0</v>
      </c>
      <c r="AC42" s="109">
        <f t="shared" si="14"/>
        <v>0</v>
      </c>
      <c r="AD42" s="109">
        <f t="shared" si="14"/>
        <v>0</v>
      </c>
      <c r="AE42" s="109">
        <f t="shared" si="14"/>
        <v>0.23076923076923078</v>
      </c>
      <c r="AF42" s="109">
        <f t="shared" si="14"/>
        <v>0.69230769230769229</v>
      </c>
      <c r="AG42" s="109">
        <f t="shared" si="14"/>
        <v>7.6923076923076927E-2</v>
      </c>
      <c r="AH42" s="127">
        <f t="shared" si="18"/>
        <v>4.75</v>
      </c>
      <c r="AI42" s="127">
        <f t="shared" si="15"/>
        <v>0.45</v>
      </c>
      <c r="AJ42" s="127">
        <f t="shared" si="15"/>
        <v>5</v>
      </c>
      <c r="AK42" s="127">
        <f t="shared" si="15"/>
        <v>5</v>
      </c>
      <c r="AL42" s="3"/>
      <c r="AM42" s="3"/>
      <c r="AN42" s="3"/>
      <c r="AO42" s="3"/>
      <c r="AP42" s="3"/>
      <c r="AQ42" s="3"/>
      <c r="AR42" s="3"/>
      <c r="AS42" s="3"/>
      <c r="AT42" s="3"/>
      <c r="AU42" s="3" t="s">
        <v>218</v>
      </c>
      <c r="AV42" s="3"/>
      <c r="AW42" s="3"/>
      <c r="AX42" s="3"/>
      <c r="AY42" s="3"/>
      <c r="AZ42" s="3"/>
      <c r="BA42" s="3"/>
      <c r="BB42" s="3"/>
      <c r="BC42" s="3"/>
    </row>
    <row r="43" spans="1:56" s="4" customFormat="1" ht="18.75" customHeight="1">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3"/>
      <c r="AM43" s="3"/>
      <c r="AN43" s="3"/>
      <c r="AO43" s="3"/>
      <c r="AP43" s="3"/>
      <c r="AQ43" s="3"/>
      <c r="AR43" s="3"/>
      <c r="AS43" s="3"/>
      <c r="AT43" s="3"/>
      <c r="AU43" s="3"/>
      <c r="AV43" s="3"/>
      <c r="AW43" s="3"/>
      <c r="AX43" s="3"/>
      <c r="AY43" s="3"/>
      <c r="AZ43" s="3"/>
      <c r="BA43" s="3"/>
      <c r="BB43" s="3"/>
      <c r="BC43" s="3"/>
    </row>
    <row r="44" spans="1:56" s="3" customFormat="1" ht="16.5" customHeight="1">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row>
    <row r="45" spans="1:56" s="3" customFormat="1" ht="16.5" customHeight="1" thickBo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row>
    <row r="46" spans="1:56" s="3" customFormat="1" ht="43.5" customHeight="1">
      <c r="A46" s="104"/>
      <c r="B46" s="104"/>
      <c r="C46" s="104"/>
      <c r="D46" s="104"/>
      <c r="E46" s="104"/>
      <c r="F46" s="104"/>
      <c r="G46" s="104"/>
      <c r="H46" s="104"/>
      <c r="I46" s="104"/>
      <c r="J46" s="104"/>
      <c r="K46" s="104"/>
      <c r="L46" s="104"/>
      <c r="M46" s="104"/>
      <c r="N46" s="104"/>
      <c r="O46" s="104"/>
      <c r="P46" s="104"/>
      <c r="Q46" s="104"/>
      <c r="R46" s="104"/>
      <c r="S46" s="104"/>
      <c r="T46" s="104"/>
      <c r="U46" s="187" t="s">
        <v>2</v>
      </c>
      <c r="V46" s="188"/>
      <c r="W46" s="188"/>
      <c r="X46" s="188"/>
      <c r="Y46" s="188"/>
      <c r="Z46" s="189"/>
      <c r="AA46" s="101"/>
      <c r="AB46" s="187" t="s">
        <v>3</v>
      </c>
      <c r="AC46" s="188"/>
      <c r="AD46" s="188"/>
      <c r="AE46" s="188"/>
      <c r="AF46" s="188"/>
      <c r="AG46" s="189"/>
      <c r="AH46" s="169" t="s">
        <v>4</v>
      </c>
      <c r="AI46" s="169"/>
      <c r="AJ46" s="169"/>
      <c r="AK46" s="169"/>
      <c r="AL46"/>
      <c r="AM46"/>
      <c r="AN46"/>
      <c r="AO46"/>
      <c r="AP46"/>
      <c r="AQ46"/>
      <c r="AR46"/>
      <c r="AS46"/>
      <c r="AT46"/>
      <c r="AU46"/>
      <c r="AV46"/>
      <c r="AW46"/>
      <c r="AX46"/>
      <c r="AY46"/>
      <c r="AZ46"/>
      <c r="BA46"/>
      <c r="BB46"/>
      <c r="BC46"/>
    </row>
    <row r="47" spans="1:56" s="3" customFormat="1" ht="45" customHeight="1">
      <c r="A47" s="173" t="s">
        <v>222</v>
      </c>
      <c r="B47" s="173"/>
      <c r="C47" s="173"/>
      <c r="D47" s="173"/>
      <c r="E47" s="173"/>
      <c r="F47" s="173"/>
      <c r="G47" s="173"/>
      <c r="H47" s="173"/>
      <c r="I47" s="173"/>
      <c r="J47" s="173"/>
      <c r="K47" s="173"/>
      <c r="L47" s="173"/>
      <c r="M47" s="173"/>
      <c r="N47" s="173"/>
      <c r="O47" s="173"/>
      <c r="P47" s="173"/>
      <c r="Q47" s="173"/>
      <c r="R47" s="173"/>
      <c r="S47" s="173"/>
      <c r="T47" s="173"/>
      <c r="U47" s="94">
        <v>1</v>
      </c>
      <c r="V47" s="94">
        <v>2</v>
      </c>
      <c r="W47" s="94">
        <v>3</v>
      </c>
      <c r="X47" s="94">
        <v>4</v>
      </c>
      <c r="Y47" s="94">
        <v>5</v>
      </c>
      <c r="Z47" s="94" t="s">
        <v>6</v>
      </c>
      <c r="AA47" s="107" t="s">
        <v>5</v>
      </c>
      <c r="AB47" s="94">
        <v>1</v>
      </c>
      <c r="AC47" s="94">
        <v>2</v>
      </c>
      <c r="AD47" s="94">
        <v>3</v>
      </c>
      <c r="AE47" s="94">
        <v>4</v>
      </c>
      <c r="AF47" s="94">
        <v>5</v>
      </c>
      <c r="AG47" s="94" t="s">
        <v>6</v>
      </c>
      <c r="AH47" s="108" t="s">
        <v>7</v>
      </c>
      <c r="AI47" s="108" t="s">
        <v>19</v>
      </c>
      <c r="AJ47" s="108" t="s">
        <v>9</v>
      </c>
      <c r="AK47" s="108" t="s">
        <v>10</v>
      </c>
      <c r="AL47"/>
      <c r="AM47"/>
      <c r="AN47"/>
      <c r="AO47"/>
      <c r="AP47"/>
      <c r="AQ47"/>
      <c r="AR47"/>
      <c r="AS47"/>
      <c r="AT47"/>
      <c r="AU47"/>
      <c r="AV47"/>
      <c r="AW47"/>
      <c r="AX47"/>
      <c r="AY47"/>
      <c r="AZ47"/>
      <c r="BA47"/>
      <c r="BB47"/>
      <c r="BC47"/>
    </row>
    <row r="48" spans="1:56" s="4" customFormat="1" ht="18.75" customHeight="1">
      <c r="A48" s="105" t="s">
        <v>171</v>
      </c>
      <c r="B48" s="174" t="s">
        <v>273</v>
      </c>
      <c r="C48" s="175"/>
      <c r="D48" s="175"/>
      <c r="E48" s="175"/>
      <c r="F48" s="175"/>
      <c r="G48" s="175"/>
      <c r="H48" s="175"/>
      <c r="I48" s="175"/>
      <c r="J48" s="175"/>
      <c r="K48" s="175"/>
      <c r="L48" s="175"/>
      <c r="M48" s="175"/>
      <c r="N48" s="175"/>
      <c r="O48" s="175"/>
      <c r="P48" s="175"/>
      <c r="Q48" s="175"/>
      <c r="R48" s="175"/>
      <c r="S48" s="175"/>
      <c r="T48" s="175"/>
      <c r="U48" s="127">
        <f>AN14</f>
        <v>0</v>
      </c>
      <c r="V48" s="127">
        <f t="shared" ref="V48:Z48" si="19">AO14</f>
        <v>1</v>
      </c>
      <c r="W48" s="127">
        <f t="shared" si="19"/>
        <v>0</v>
      </c>
      <c r="X48" s="127">
        <f t="shared" si="19"/>
        <v>3</v>
      </c>
      <c r="Y48" s="127">
        <f t="shared" si="19"/>
        <v>6</v>
      </c>
      <c r="Z48" s="127">
        <f t="shared" si="19"/>
        <v>3</v>
      </c>
      <c r="AA48" s="127">
        <f>SUM(U48:Z48)</f>
        <v>13</v>
      </c>
      <c r="AB48" s="109">
        <f>U48/$AA48</f>
        <v>0</v>
      </c>
      <c r="AC48" s="109">
        <f t="shared" ref="AC48:AG48" si="20">V48/$AA48</f>
        <v>7.6923076923076927E-2</v>
      </c>
      <c r="AD48" s="109">
        <f t="shared" si="20"/>
        <v>0</v>
      </c>
      <c r="AE48" s="109">
        <f t="shared" si="20"/>
        <v>0.23076923076923078</v>
      </c>
      <c r="AF48" s="109">
        <f t="shared" si="20"/>
        <v>0.46153846153846156</v>
      </c>
      <c r="AG48" s="109">
        <f t="shared" si="20"/>
        <v>0.23076923076923078</v>
      </c>
      <c r="AH48" s="127">
        <f>BA14</f>
        <v>4.4000000000000004</v>
      </c>
      <c r="AI48" s="127">
        <f t="shared" ref="AI48:AK48" si="21">BB14</f>
        <v>0.97</v>
      </c>
      <c r="AJ48" s="127">
        <f t="shared" si="21"/>
        <v>5</v>
      </c>
      <c r="AK48" s="127">
        <f t="shared" si="21"/>
        <v>5</v>
      </c>
      <c r="AL48"/>
      <c r="AM48"/>
      <c r="AN48"/>
      <c r="AO48"/>
      <c r="AP48"/>
      <c r="AQ48"/>
      <c r="AR48"/>
      <c r="AS48"/>
      <c r="AT48"/>
      <c r="AU48"/>
      <c r="AV48"/>
      <c r="AW48"/>
      <c r="AX48"/>
      <c r="AY48"/>
      <c r="AZ48"/>
      <c r="BA48"/>
      <c r="BB48"/>
      <c r="BC48"/>
    </row>
    <row r="49" spans="1:55" s="4" customFormat="1" ht="18.75" customHeight="1">
      <c r="A49" s="105" t="s">
        <v>172</v>
      </c>
      <c r="B49" s="174" t="s">
        <v>274</v>
      </c>
      <c r="C49" s="175"/>
      <c r="D49" s="175"/>
      <c r="E49" s="175"/>
      <c r="F49" s="175"/>
      <c r="G49" s="175"/>
      <c r="H49" s="175"/>
      <c r="I49" s="175"/>
      <c r="J49" s="175"/>
      <c r="K49" s="175"/>
      <c r="L49" s="175"/>
      <c r="M49" s="175"/>
      <c r="N49" s="175"/>
      <c r="O49" s="175"/>
      <c r="P49" s="175"/>
      <c r="Q49" s="175"/>
      <c r="R49" s="175"/>
      <c r="S49" s="175"/>
      <c r="T49" s="175"/>
      <c r="U49" s="127">
        <f>AN15</f>
        <v>1</v>
      </c>
      <c r="V49" s="127">
        <f t="shared" ref="V49:Z49" si="22">AO15</f>
        <v>0</v>
      </c>
      <c r="W49" s="127">
        <f t="shared" si="22"/>
        <v>0</v>
      </c>
      <c r="X49" s="127">
        <f t="shared" si="22"/>
        <v>3</v>
      </c>
      <c r="Y49" s="127">
        <f t="shared" si="22"/>
        <v>6</v>
      </c>
      <c r="Z49" s="127">
        <f t="shared" si="22"/>
        <v>3</v>
      </c>
      <c r="AA49" s="127">
        <f>SUM(U49:Z49)</f>
        <v>13</v>
      </c>
      <c r="AB49" s="109">
        <f>U49/$AA49</f>
        <v>7.6923076923076927E-2</v>
      </c>
      <c r="AC49" s="109">
        <f t="shared" ref="AC49" si="23">V49/$AA49</f>
        <v>0</v>
      </c>
      <c r="AD49" s="109">
        <f t="shared" ref="AD49" si="24">W49/$AA49</f>
        <v>0</v>
      </c>
      <c r="AE49" s="109">
        <f t="shared" ref="AE49" si="25">X49/$AA49</f>
        <v>0.23076923076923078</v>
      </c>
      <c r="AF49" s="109">
        <f t="shared" ref="AF49" si="26">Y49/$AA49</f>
        <v>0.46153846153846156</v>
      </c>
      <c r="AG49" s="109">
        <f t="shared" ref="AG49" si="27">Z49/$AA49</f>
        <v>0.23076923076923078</v>
      </c>
      <c r="AH49" s="127">
        <f>BA15</f>
        <v>4.3</v>
      </c>
      <c r="AI49" s="127">
        <f t="shared" ref="AI49:AK49" si="28">BB15</f>
        <v>1.25</v>
      </c>
      <c r="AJ49" s="127">
        <f t="shared" si="28"/>
        <v>5</v>
      </c>
      <c r="AK49" s="127">
        <f t="shared" si="28"/>
        <v>5</v>
      </c>
      <c r="AL49"/>
      <c r="AM49"/>
      <c r="AN49"/>
      <c r="AO49"/>
      <c r="AP49"/>
      <c r="AQ49"/>
      <c r="AR49"/>
      <c r="AS49"/>
      <c r="AT49"/>
      <c r="AU49"/>
      <c r="AV49"/>
      <c r="AW49"/>
      <c r="AX49"/>
      <c r="AY49"/>
      <c r="AZ49"/>
      <c r="BA49"/>
      <c r="BB49"/>
      <c r="BC49"/>
    </row>
    <row r="50" spans="1:55" s="4" customFormat="1" ht="18.75" customHeight="1">
      <c r="A50" s="106"/>
      <c r="B50" s="100"/>
      <c r="C50" s="100"/>
      <c r="D50" s="100"/>
      <c r="E50" s="100"/>
      <c r="F50" s="100"/>
      <c r="G50" s="100"/>
      <c r="H50" s="100"/>
      <c r="I50" s="100"/>
      <c r="J50" s="100"/>
      <c r="K50" s="100"/>
      <c r="L50" s="100"/>
      <c r="M50" s="100"/>
      <c r="N50" s="100"/>
      <c r="O50" s="100"/>
      <c r="P50" s="100"/>
      <c r="Q50" s="100"/>
      <c r="R50" s="100"/>
      <c r="S50" s="100"/>
      <c r="T50" s="100"/>
      <c r="U50" s="137"/>
      <c r="V50" s="137"/>
      <c r="W50" s="137"/>
      <c r="X50" s="137"/>
      <c r="Y50" s="137"/>
      <c r="Z50" s="137"/>
      <c r="AA50" s="137"/>
      <c r="AB50" s="126"/>
      <c r="AC50" s="126"/>
      <c r="AD50" s="126"/>
      <c r="AE50" s="126"/>
      <c r="AF50" s="126"/>
      <c r="AG50" s="126"/>
      <c r="AH50" s="137"/>
      <c r="AI50" s="137"/>
      <c r="AJ50" s="137"/>
      <c r="AK50" s="137"/>
      <c r="AL50"/>
      <c r="AM50"/>
      <c r="AN50"/>
      <c r="AO50"/>
      <c r="AP50"/>
      <c r="AQ50"/>
      <c r="AR50"/>
      <c r="AS50"/>
      <c r="AT50"/>
      <c r="AU50"/>
      <c r="AV50"/>
      <c r="AW50"/>
      <c r="AX50"/>
      <c r="AY50"/>
      <c r="AZ50"/>
      <c r="BA50"/>
      <c r="BB50"/>
      <c r="BC50"/>
    </row>
    <row r="51" spans="1:55" s="4" customFormat="1" ht="18.75" customHeight="1">
      <c r="A51" s="100"/>
      <c r="B51" s="100"/>
      <c r="C51" s="100"/>
      <c r="D51" s="100"/>
      <c r="E51" s="100"/>
      <c r="F51" s="100"/>
      <c r="G51" s="100"/>
      <c r="H51" s="100"/>
      <c r="I51" s="100"/>
      <c r="J51" s="100"/>
      <c r="K51" s="100"/>
      <c r="L51" s="100"/>
      <c r="M51" s="100"/>
      <c r="N51" s="100"/>
      <c r="O51" s="100"/>
      <c r="P51" s="100"/>
      <c r="Q51" s="100"/>
      <c r="R51" s="100"/>
      <c r="S51" s="100"/>
      <c r="T51" s="100"/>
      <c r="U51" s="137"/>
      <c r="V51" s="137"/>
      <c r="W51" s="137"/>
      <c r="X51" s="137"/>
      <c r="Y51" s="137"/>
      <c r="Z51" s="137"/>
      <c r="AA51" s="137"/>
      <c r="AB51" s="126"/>
      <c r="AC51" s="126"/>
      <c r="AD51" s="126"/>
      <c r="AE51" s="126"/>
      <c r="AF51" s="126"/>
      <c r="AG51" s="126"/>
      <c r="AH51" s="137"/>
      <c r="AI51" s="137"/>
      <c r="AJ51" s="137"/>
      <c r="AK51" s="137"/>
      <c r="AL51"/>
      <c r="AM51"/>
      <c r="AN51"/>
      <c r="AO51"/>
      <c r="AP51"/>
      <c r="AQ51"/>
      <c r="AR51"/>
      <c r="AS51"/>
      <c r="AT51"/>
      <c r="AU51"/>
      <c r="AV51"/>
      <c r="AW51"/>
      <c r="AX51"/>
      <c r="AY51"/>
      <c r="AZ51"/>
      <c r="BA51"/>
      <c r="BB51"/>
      <c r="BC51"/>
    </row>
    <row r="52" spans="1:55" s="4" customFormat="1" ht="18.75" customHeight="1" thickBot="1">
      <c r="A52" s="100"/>
      <c r="B52" s="100"/>
      <c r="C52" s="100"/>
      <c r="D52" s="100"/>
      <c r="E52" s="100"/>
      <c r="F52" s="100"/>
      <c r="G52" s="100"/>
      <c r="H52" s="100"/>
      <c r="I52" s="100"/>
      <c r="J52" s="100"/>
      <c r="K52" s="100"/>
      <c r="L52" s="100"/>
      <c r="M52" s="100"/>
      <c r="N52" s="100"/>
      <c r="O52" s="100"/>
      <c r="P52" s="100"/>
      <c r="Q52" s="100"/>
      <c r="R52" s="100"/>
      <c r="S52" s="100"/>
      <c r="T52" s="100"/>
      <c r="U52" s="137"/>
      <c r="V52" s="137"/>
      <c r="W52" s="137"/>
      <c r="X52" s="137"/>
      <c r="Y52" s="137"/>
      <c r="Z52" s="137"/>
      <c r="AA52" s="137"/>
      <c r="AB52" s="126"/>
      <c r="AC52" s="126"/>
      <c r="AD52" s="126"/>
      <c r="AE52" s="126"/>
      <c r="AF52" s="126"/>
      <c r="AG52" s="126"/>
      <c r="AH52" s="137"/>
      <c r="AI52" s="137"/>
      <c r="AJ52" s="137"/>
      <c r="AK52" s="137"/>
      <c r="AL52"/>
      <c r="AM52"/>
      <c r="AN52"/>
      <c r="AO52"/>
      <c r="AP52"/>
      <c r="AQ52"/>
      <c r="AR52"/>
      <c r="AS52"/>
      <c r="AT52"/>
      <c r="AU52"/>
      <c r="AV52"/>
      <c r="AW52"/>
      <c r="AX52"/>
      <c r="AY52"/>
      <c r="AZ52"/>
      <c r="BA52"/>
      <c r="BB52"/>
      <c r="BC52"/>
    </row>
    <row r="53" spans="1:55" s="4" customFormat="1" ht="18.75" customHeight="1">
      <c r="A53" s="100"/>
      <c r="B53" s="100"/>
      <c r="C53" s="100"/>
      <c r="D53" s="100"/>
      <c r="E53" s="100"/>
      <c r="F53" s="100"/>
      <c r="G53" s="100"/>
      <c r="H53" s="100"/>
      <c r="I53" s="100"/>
      <c r="J53" s="100"/>
      <c r="K53" s="100"/>
      <c r="L53" s="100"/>
      <c r="M53" s="100"/>
      <c r="N53" s="100"/>
      <c r="O53" s="100"/>
      <c r="P53" s="100"/>
      <c r="Q53" s="100"/>
      <c r="R53" s="100"/>
      <c r="S53" s="100"/>
      <c r="T53" s="100"/>
      <c r="U53" s="187" t="s">
        <v>2</v>
      </c>
      <c r="V53" s="188"/>
      <c r="W53" s="188"/>
      <c r="X53" s="188"/>
      <c r="Y53" s="188"/>
      <c r="Z53" s="189"/>
      <c r="AA53" s="101"/>
      <c r="AB53" s="187" t="s">
        <v>3</v>
      </c>
      <c r="AC53" s="188"/>
      <c r="AD53" s="188"/>
      <c r="AE53" s="188"/>
      <c r="AF53" s="188"/>
      <c r="AG53" s="189"/>
      <c r="AH53" s="169" t="s">
        <v>4</v>
      </c>
      <c r="AI53" s="169"/>
      <c r="AJ53" s="169"/>
      <c r="AK53" s="169"/>
      <c r="AL53" s="3"/>
      <c r="AM53" s="3"/>
      <c r="AN53" s="3"/>
      <c r="AO53" s="3"/>
      <c r="AP53" s="3"/>
      <c r="AQ53" s="3"/>
      <c r="AR53" s="3"/>
      <c r="AS53" s="3"/>
      <c r="AT53" s="3"/>
      <c r="AU53" s="3"/>
      <c r="AV53" s="3"/>
      <c r="AW53" s="3"/>
      <c r="AX53" s="3"/>
      <c r="AY53" s="3"/>
      <c r="AZ53" s="3"/>
      <c r="BA53" s="3"/>
      <c r="BB53" s="3"/>
      <c r="BC53" s="3"/>
    </row>
    <row r="54" spans="1:55" s="3" customFormat="1" ht="30.75" customHeight="1">
      <c r="A54" s="100"/>
      <c r="B54" s="100"/>
      <c r="C54" s="100"/>
      <c r="D54" s="100"/>
      <c r="E54" s="100"/>
      <c r="F54" s="100"/>
      <c r="G54" s="100"/>
      <c r="H54" s="100"/>
      <c r="I54" s="100"/>
      <c r="J54" s="100"/>
      <c r="K54" s="100"/>
      <c r="L54" s="100"/>
      <c r="M54" s="100"/>
      <c r="N54" s="100"/>
      <c r="O54" s="100"/>
      <c r="P54" s="100"/>
      <c r="Q54" s="100"/>
      <c r="R54" s="100"/>
      <c r="S54" s="100"/>
      <c r="T54" s="100"/>
      <c r="U54" s="190"/>
      <c r="V54" s="191"/>
      <c r="W54" s="191"/>
      <c r="X54" s="191"/>
      <c r="Y54" s="191"/>
      <c r="Z54" s="192"/>
      <c r="AA54" s="101"/>
      <c r="AB54" s="190"/>
      <c r="AC54" s="191"/>
      <c r="AD54" s="191"/>
      <c r="AE54" s="191"/>
      <c r="AF54" s="191"/>
      <c r="AG54" s="192"/>
      <c r="AH54" s="169"/>
      <c r="AI54" s="169"/>
      <c r="AJ54" s="169"/>
      <c r="AK54" s="169"/>
    </row>
    <row r="55" spans="1:55" s="3" customFormat="1" ht="45" customHeight="1">
      <c r="A55" s="173" t="s">
        <v>242</v>
      </c>
      <c r="B55" s="173"/>
      <c r="C55" s="173"/>
      <c r="D55" s="173"/>
      <c r="E55" s="173"/>
      <c r="F55" s="173"/>
      <c r="G55" s="173"/>
      <c r="H55" s="173"/>
      <c r="I55" s="173"/>
      <c r="J55" s="173"/>
      <c r="K55" s="173"/>
      <c r="L55" s="173"/>
      <c r="M55" s="173"/>
      <c r="N55" s="173"/>
      <c r="O55" s="173"/>
      <c r="P55" s="173"/>
      <c r="Q55" s="173"/>
      <c r="R55" s="173"/>
      <c r="S55" s="173"/>
      <c r="T55" s="193"/>
      <c r="U55" s="94">
        <v>1</v>
      </c>
      <c r="V55" s="94">
        <v>2</v>
      </c>
      <c r="W55" s="94">
        <v>3</v>
      </c>
      <c r="X55" s="94">
        <v>4</v>
      </c>
      <c r="Y55" s="94">
        <v>5</v>
      </c>
      <c r="Z55" s="94" t="s">
        <v>6</v>
      </c>
      <c r="AA55" s="107" t="s">
        <v>5</v>
      </c>
      <c r="AB55" s="94">
        <v>1</v>
      </c>
      <c r="AC55" s="94">
        <v>2</v>
      </c>
      <c r="AD55" s="94">
        <v>3</v>
      </c>
      <c r="AE55" s="94">
        <v>4</v>
      </c>
      <c r="AF55" s="94">
        <v>5</v>
      </c>
      <c r="AG55" s="94" t="s">
        <v>6</v>
      </c>
      <c r="AH55" s="108" t="s">
        <v>7</v>
      </c>
      <c r="AI55" s="108" t="s">
        <v>19</v>
      </c>
      <c r="AJ55" s="108" t="s">
        <v>9</v>
      </c>
      <c r="AK55" s="108" t="s">
        <v>10</v>
      </c>
      <c r="AL55"/>
      <c r="AM55"/>
      <c r="AN55"/>
      <c r="AO55"/>
      <c r="AP55"/>
      <c r="AQ55"/>
      <c r="AR55"/>
      <c r="AS55"/>
      <c r="AT55"/>
      <c r="AU55"/>
      <c r="AV55"/>
      <c r="AW55"/>
      <c r="AX55"/>
      <c r="AY55"/>
      <c r="AZ55"/>
      <c r="BA55"/>
      <c r="BB55"/>
      <c r="BC55"/>
    </row>
    <row r="56" spans="1:55" s="4" customFormat="1" ht="18.75" customHeight="1">
      <c r="A56" s="105" t="s">
        <v>229</v>
      </c>
      <c r="B56" s="174" t="s">
        <v>223</v>
      </c>
      <c r="C56" s="175"/>
      <c r="D56" s="175"/>
      <c r="E56" s="175"/>
      <c r="F56" s="175"/>
      <c r="G56" s="175"/>
      <c r="H56" s="175"/>
      <c r="I56" s="175"/>
      <c r="J56" s="175"/>
      <c r="K56" s="175"/>
      <c r="L56" s="175"/>
      <c r="M56" s="175"/>
      <c r="N56" s="175"/>
      <c r="O56" s="175"/>
      <c r="P56" s="175"/>
      <c r="Q56" s="175"/>
      <c r="R56" s="175"/>
      <c r="S56" s="175"/>
      <c r="T56" s="175"/>
      <c r="U56" s="127">
        <f>AN16</f>
        <v>0</v>
      </c>
      <c r="V56" s="127">
        <f t="shared" ref="V56:Z56" si="29">AO16</f>
        <v>0</v>
      </c>
      <c r="W56" s="127">
        <f t="shared" si="29"/>
        <v>0</v>
      </c>
      <c r="X56" s="127">
        <f t="shared" si="29"/>
        <v>1</v>
      </c>
      <c r="Y56" s="127">
        <f t="shared" si="29"/>
        <v>11</v>
      </c>
      <c r="Z56" s="127">
        <f t="shared" si="29"/>
        <v>1</v>
      </c>
      <c r="AA56" s="127">
        <f>SUM(U56:Z56)</f>
        <v>13</v>
      </c>
      <c r="AB56" s="109">
        <f>U56/$AA56</f>
        <v>0</v>
      </c>
      <c r="AC56" s="109">
        <f t="shared" ref="AC56" si="30">V56/$AA56</f>
        <v>0</v>
      </c>
      <c r="AD56" s="109">
        <f t="shared" ref="AD56" si="31">W56/$AA56</f>
        <v>0</v>
      </c>
      <c r="AE56" s="109">
        <f t="shared" ref="AE56" si="32">X56/$AA56</f>
        <v>7.6923076923076927E-2</v>
      </c>
      <c r="AF56" s="109">
        <f t="shared" ref="AF56" si="33">Y56/$AA56</f>
        <v>0.84615384615384615</v>
      </c>
      <c r="AG56" s="109">
        <f t="shared" ref="AG56" si="34">Z56/$AA56</f>
        <v>7.6923076923076927E-2</v>
      </c>
      <c r="AH56" s="127">
        <f>BA16</f>
        <v>4.92</v>
      </c>
      <c r="AI56" s="127">
        <f t="shared" ref="AI56:AK56" si="35">BB16</f>
        <v>0.28999999999999998</v>
      </c>
      <c r="AJ56" s="127">
        <f t="shared" si="35"/>
        <v>5</v>
      </c>
      <c r="AK56" s="127">
        <f t="shared" si="35"/>
        <v>5</v>
      </c>
      <c r="AL56"/>
      <c r="AM56"/>
      <c r="AN56"/>
      <c r="AO56"/>
      <c r="AP56"/>
      <c r="AQ56"/>
      <c r="AR56"/>
      <c r="AS56"/>
      <c r="AT56"/>
      <c r="AU56"/>
      <c r="AV56"/>
      <c r="AW56"/>
      <c r="AX56"/>
      <c r="AY56"/>
      <c r="AZ56"/>
      <c r="BA56"/>
      <c r="BB56"/>
      <c r="BC56"/>
    </row>
    <row r="57" spans="1:55" ht="21" customHeight="1">
      <c r="A57" s="167" t="s">
        <v>310</v>
      </c>
      <c r="B57" s="167"/>
      <c r="C57" s="167"/>
      <c r="D57" s="167"/>
      <c r="E57" s="167"/>
      <c r="F57" s="167"/>
      <c r="G57" s="167"/>
      <c r="H57" s="100"/>
      <c r="I57" s="100"/>
      <c r="J57" s="100"/>
      <c r="K57" s="100"/>
      <c r="L57" s="100"/>
      <c r="M57" s="100"/>
      <c r="N57" s="100"/>
      <c r="O57" s="100"/>
      <c r="P57" s="100"/>
      <c r="Q57" s="100"/>
      <c r="R57" s="100"/>
      <c r="S57" s="100"/>
      <c r="T57" s="100"/>
      <c r="U57" s="125"/>
      <c r="V57" s="125"/>
      <c r="W57" s="125"/>
      <c r="X57" s="125"/>
      <c r="Y57" s="125"/>
      <c r="Z57" s="125"/>
      <c r="AA57" s="125"/>
      <c r="AB57" s="126"/>
      <c r="AC57" s="126"/>
      <c r="AD57" s="126"/>
      <c r="AE57" s="126"/>
      <c r="AF57" s="126"/>
      <c r="AG57" s="126"/>
      <c r="AH57" s="125"/>
      <c r="AI57" s="125"/>
      <c r="AJ57" s="125"/>
      <c r="AK57" s="125"/>
    </row>
    <row r="58" spans="1:55" ht="21" customHeight="1">
      <c r="A58" s="106"/>
      <c r="B58" s="100"/>
      <c r="C58" s="100"/>
      <c r="D58" s="100"/>
      <c r="E58" s="100"/>
      <c r="F58" s="100"/>
      <c r="G58" s="100"/>
      <c r="H58" s="100"/>
      <c r="I58" s="100"/>
      <c r="J58" s="100"/>
      <c r="K58" s="100"/>
      <c r="L58" s="100"/>
      <c r="M58" s="100"/>
      <c r="N58" s="100"/>
      <c r="O58" s="100"/>
      <c r="P58" s="100"/>
      <c r="Q58" s="100"/>
      <c r="R58" s="100"/>
      <c r="S58" s="100"/>
      <c r="T58" s="100"/>
      <c r="U58" s="125"/>
      <c r="V58" s="125"/>
      <c r="W58" s="125"/>
      <c r="X58" s="125"/>
      <c r="Y58" s="125"/>
      <c r="Z58" s="125"/>
      <c r="AA58" s="125"/>
      <c r="AB58" s="126"/>
      <c r="AC58" s="126"/>
      <c r="AD58" s="126"/>
      <c r="AE58" s="126"/>
      <c r="AF58" s="126"/>
      <c r="AG58" s="126"/>
      <c r="AH58" s="125"/>
      <c r="AI58" s="125"/>
      <c r="AJ58" s="125"/>
      <c r="AK58" s="125"/>
    </row>
    <row r="59" spans="1:55" ht="21" customHeight="1">
      <c r="A59" s="106"/>
      <c r="B59" s="100"/>
      <c r="C59" s="100"/>
      <c r="D59" s="100"/>
      <c r="E59" s="100"/>
      <c r="F59" s="100"/>
      <c r="G59" s="100"/>
      <c r="H59" s="100"/>
      <c r="I59" s="100"/>
      <c r="J59" s="100"/>
      <c r="K59" s="100"/>
      <c r="L59" s="100"/>
      <c r="M59" s="100"/>
      <c r="N59" s="100"/>
      <c r="O59" s="100"/>
      <c r="P59" s="100"/>
      <c r="Q59" s="100"/>
      <c r="R59" s="100"/>
      <c r="S59" s="100"/>
      <c r="T59" s="100"/>
      <c r="U59" s="125"/>
      <c r="V59" s="125"/>
      <c r="W59" s="125"/>
      <c r="X59" s="125"/>
      <c r="Y59" s="125"/>
      <c r="Z59" s="125"/>
      <c r="AA59" s="125"/>
      <c r="AB59" s="126"/>
      <c r="AC59" s="126"/>
      <c r="AD59" s="126"/>
      <c r="AE59" s="126"/>
      <c r="AF59" s="126"/>
      <c r="AG59" s="126"/>
      <c r="AH59" s="125"/>
      <c r="AI59" s="125"/>
      <c r="AJ59" s="125"/>
      <c r="AK59" s="125"/>
    </row>
    <row r="60" spans="1:55" ht="21" customHeight="1">
      <c r="A60" s="106"/>
      <c r="B60" s="100"/>
      <c r="C60" s="100"/>
      <c r="D60" s="100"/>
      <c r="E60" s="100"/>
      <c r="F60" s="100"/>
      <c r="G60" s="100"/>
      <c r="H60" s="100"/>
      <c r="I60" s="100"/>
      <c r="J60" s="100"/>
      <c r="K60" s="100"/>
      <c r="L60" s="100"/>
      <c r="M60" s="100"/>
      <c r="N60" s="100"/>
      <c r="O60" s="100"/>
      <c r="P60" s="100"/>
      <c r="Q60" s="100"/>
      <c r="R60" s="100"/>
      <c r="S60" s="100"/>
      <c r="T60" s="100"/>
      <c r="U60" s="125"/>
      <c r="V60" s="125"/>
      <c r="W60" s="125"/>
      <c r="X60" s="125"/>
      <c r="Y60" s="125"/>
      <c r="Z60" s="125"/>
      <c r="AA60" s="125"/>
      <c r="AB60" s="126"/>
      <c r="AC60" s="126"/>
      <c r="AD60" s="126"/>
      <c r="AE60" s="126"/>
      <c r="AF60" s="126"/>
      <c r="AG60" s="126"/>
      <c r="AH60" s="125"/>
      <c r="AI60" s="125"/>
      <c r="AJ60" s="125"/>
      <c r="AK60" s="125"/>
    </row>
    <row r="61" spans="1:55" ht="21" customHeight="1" thickBot="1">
      <c r="A61" s="106"/>
      <c r="B61" s="100"/>
      <c r="C61" s="100"/>
      <c r="D61" s="100"/>
      <c r="E61" s="100"/>
      <c r="F61" s="100"/>
      <c r="G61" s="100"/>
      <c r="H61" s="100"/>
      <c r="I61" s="100"/>
      <c r="J61" s="100"/>
      <c r="K61" s="100"/>
      <c r="L61" s="100"/>
      <c r="M61" s="100"/>
      <c r="N61" s="100"/>
      <c r="O61" s="100"/>
      <c r="P61" s="100"/>
      <c r="Q61" s="100"/>
      <c r="R61" s="100"/>
      <c r="S61" s="100"/>
      <c r="T61" s="100"/>
      <c r="U61" s="125"/>
      <c r="V61" s="125"/>
      <c r="W61" s="125"/>
      <c r="X61" s="125"/>
      <c r="Y61" s="125"/>
      <c r="Z61" s="125"/>
      <c r="AA61" s="125"/>
      <c r="AB61" s="126"/>
      <c r="AC61" s="126"/>
      <c r="AD61" s="126"/>
      <c r="AE61" s="126"/>
      <c r="AF61" s="126"/>
      <c r="AG61" s="126"/>
      <c r="AH61" s="125"/>
      <c r="AI61" s="125"/>
      <c r="AJ61" s="125"/>
      <c r="AK61" s="125"/>
    </row>
    <row r="62" spans="1:55" s="4" customFormat="1" ht="18.75" customHeight="1">
      <c r="A62" s="99"/>
      <c r="B62" s="100"/>
      <c r="C62" s="100"/>
      <c r="D62" s="100"/>
      <c r="E62" s="100"/>
      <c r="F62" s="100"/>
      <c r="G62" s="100"/>
      <c r="H62" s="100"/>
      <c r="I62" s="100"/>
      <c r="J62" s="100"/>
      <c r="K62" s="100"/>
      <c r="L62" s="100"/>
      <c r="M62" s="100"/>
      <c r="N62" s="100"/>
      <c r="O62" s="100"/>
      <c r="P62" s="100"/>
      <c r="Q62" s="100"/>
      <c r="R62" s="100"/>
      <c r="S62" s="100"/>
      <c r="T62" s="100"/>
      <c r="U62" s="187" t="s">
        <v>2</v>
      </c>
      <c r="V62" s="188"/>
      <c r="W62" s="188"/>
      <c r="X62" s="188"/>
      <c r="Y62" s="188"/>
      <c r="Z62" s="189"/>
      <c r="AA62" s="101"/>
      <c r="AB62" s="187" t="s">
        <v>3</v>
      </c>
      <c r="AC62" s="188"/>
      <c r="AD62" s="188"/>
      <c r="AE62" s="188"/>
      <c r="AF62" s="188"/>
      <c r="AG62" s="189"/>
      <c r="AH62" s="169" t="s">
        <v>4</v>
      </c>
      <c r="AI62" s="169"/>
      <c r="AJ62" s="169"/>
      <c r="AK62" s="169"/>
      <c r="AL62" s="3"/>
      <c r="AM62" s="3"/>
      <c r="AN62" s="3"/>
      <c r="AO62" s="3"/>
      <c r="AP62" s="3"/>
      <c r="AQ62" s="3"/>
      <c r="AR62" s="3"/>
      <c r="AS62" s="3"/>
      <c r="AT62" s="3"/>
      <c r="AU62" s="3"/>
      <c r="AV62" s="3"/>
      <c r="AW62" s="3"/>
      <c r="AX62" s="3"/>
      <c r="AY62" s="3"/>
      <c r="AZ62" s="3"/>
      <c r="BA62" s="3"/>
      <c r="BB62" s="3"/>
      <c r="BC62" s="3"/>
    </row>
    <row r="63" spans="1:55" s="3" customFormat="1" ht="30.75" customHeight="1" thickBot="1">
      <c r="A63" s="172" t="s">
        <v>224</v>
      </c>
      <c r="B63" s="172"/>
      <c r="C63" s="172"/>
      <c r="D63" s="172"/>
      <c r="E63" s="172"/>
      <c r="F63" s="172"/>
      <c r="G63" s="172"/>
      <c r="H63" s="172"/>
      <c r="I63" s="172"/>
      <c r="J63" s="172"/>
      <c r="K63" s="172"/>
      <c r="L63" s="172"/>
      <c r="M63" s="172"/>
      <c r="N63" s="172"/>
      <c r="O63" s="172"/>
      <c r="P63" s="172"/>
      <c r="Q63" s="172"/>
      <c r="R63" s="172"/>
      <c r="S63" s="172"/>
      <c r="T63" s="172"/>
      <c r="U63" s="190"/>
      <c r="V63" s="191"/>
      <c r="W63" s="191"/>
      <c r="X63" s="191"/>
      <c r="Y63" s="191"/>
      <c r="Z63" s="192"/>
      <c r="AA63" s="101"/>
      <c r="AB63" s="190"/>
      <c r="AC63" s="191"/>
      <c r="AD63" s="191"/>
      <c r="AE63" s="191"/>
      <c r="AF63" s="191"/>
      <c r="AG63" s="192"/>
      <c r="AH63" s="169"/>
      <c r="AI63" s="169"/>
      <c r="AJ63" s="169"/>
      <c r="AK63" s="169"/>
    </row>
    <row r="64" spans="1:55" s="3" customFormat="1" ht="36.75" customHeight="1">
      <c r="A64" s="173" t="s">
        <v>225</v>
      </c>
      <c r="B64" s="173"/>
      <c r="C64" s="173"/>
      <c r="D64" s="173"/>
      <c r="E64" s="173"/>
      <c r="F64" s="173"/>
      <c r="G64" s="173"/>
      <c r="H64" s="173"/>
      <c r="I64" s="173"/>
      <c r="J64" s="173"/>
      <c r="K64" s="173"/>
      <c r="L64" s="173"/>
      <c r="M64" s="173"/>
      <c r="N64" s="173"/>
      <c r="O64" s="173"/>
      <c r="P64" s="173"/>
      <c r="Q64" s="173"/>
      <c r="R64" s="173"/>
      <c r="S64" s="173"/>
      <c r="T64" s="173"/>
      <c r="U64" s="110">
        <v>1</v>
      </c>
      <c r="V64" s="111">
        <v>2</v>
      </c>
      <c r="W64" s="111">
        <v>3</v>
      </c>
      <c r="X64" s="111">
        <v>4</v>
      </c>
      <c r="Y64" s="111">
        <v>5</v>
      </c>
      <c r="Z64" s="124" t="s">
        <v>6</v>
      </c>
      <c r="AA64" s="96" t="s">
        <v>5</v>
      </c>
      <c r="AB64" s="93">
        <v>1</v>
      </c>
      <c r="AC64" s="94">
        <v>2</v>
      </c>
      <c r="AD64" s="94">
        <v>3</v>
      </c>
      <c r="AE64" s="94">
        <v>4</v>
      </c>
      <c r="AF64" s="94">
        <v>5</v>
      </c>
      <c r="AG64" s="95" t="s">
        <v>6</v>
      </c>
      <c r="AH64" s="102" t="s">
        <v>7</v>
      </c>
      <c r="AI64" s="103" t="s">
        <v>8</v>
      </c>
      <c r="AJ64" s="103" t="s">
        <v>9</v>
      </c>
      <c r="AK64" s="103" t="s">
        <v>10</v>
      </c>
    </row>
    <row r="65" spans="1:55" s="4" customFormat="1" ht="18.75" customHeight="1">
      <c r="A65" s="105" t="s">
        <v>173</v>
      </c>
      <c r="B65" s="174" t="s">
        <v>275</v>
      </c>
      <c r="C65" s="175"/>
      <c r="D65" s="175"/>
      <c r="E65" s="175"/>
      <c r="F65" s="175"/>
      <c r="G65" s="175"/>
      <c r="H65" s="175"/>
      <c r="I65" s="175"/>
      <c r="J65" s="175"/>
      <c r="K65" s="175"/>
      <c r="L65" s="175"/>
      <c r="M65" s="175"/>
      <c r="N65" s="175"/>
      <c r="O65" s="175"/>
      <c r="P65" s="175"/>
      <c r="Q65" s="175"/>
      <c r="R65" s="175"/>
      <c r="S65" s="175"/>
      <c r="T65" s="175"/>
      <c r="U65" s="128">
        <f>AN17</f>
        <v>0</v>
      </c>
      <c r="V65" s="128">
        <f t="shared" ref="V65:Z71" si="36">AO17</f>
        <v>1</v>
      </c>
      <c r="W65" s="128">
        <f t="shared" si="36"/>
        <v>0</v>
      </c>
      <c r="X65" s="128">
        <f t="shared" si="36"/>
        <v>3</v>
      </c>
      <c r="Y65" s="128">
        <f t="shared" si="36"/>
        <v>8</v>
      </c>
      <c r="Z65" s="128">
        <f t="shared" si="36"/>
        <v>1</v>
      </c>
      <c r="AA65" s="127">
        <f>SUM(U65:Z65)</f>
        <v>13</v>
      </c>
      <c r="AB65" s="109">
        <f>U65/$AA65</f>
        <v>0</v>
      </c>
      <c r="AC65" s="109">
        <f t="shared" ref="AC65:AG66" si="37">V65/$AA65</f>
        <v>7.6923076923076927E-2</v>
      </c>
      <c r="AD65" s="109">
        <f t="shared" si="37"/>
        <v>0</v>
      </c>
      <c r="AE65" s="109">
        <f t="shared" si="37"/>
        <v>0.23076923076923078</v>
      </c>
      <c r="AF65" s="109">
        <f t="shared" si="37"/>
        <v>0.61538461538461542</v>
      </c>
      <c r="AG65" s="109">
        <f t="shared" si="37"/>
        <v>7.6923076923076927E-2</v>
      </c>
      <c r="AH65" s="127">
        <f>BA17</f>
        <v>4.5</v>
      </c>
      <c r="AI65" s="127">
        <f t="shared" ref="AI65:AK71" si="38">BB17</f>
        <v>0.9</v>
      </c>
      <c r="AJ65" s="127">
        <f t="shared" si="38"/>
        <v>5</v>
      </c>
      <c r="AK65" s="127">
        <f t="shared" si="38"/>
        <v>5</v>
      </c>
      <c r="AL65" s="3"/>
      <c r="AM65" s="3"/>
      <c r="AN65" s="3"/>
      <c r="AO65" s="3"/>
      <c r="AP65" s="3"/>
      <c r="AQ65" s="3"/>
      <c r="AR65" s="3"/>
      <c r="AS65" s="3"/>
      <c r="AT65" s="3"/>
      <c r="AU65" s="3"/>
      <c r="AV65" s="3"/>
      <c r="AW65" s="3"/>
      <c r="AX65" s="3"/>
      <c r="AY65" s="3"/>
      <c r="AZ65" s="3"/>
      <c r="BA65" s="3"/>
      <c r="BB65" s="3"/>
      <c r="BC65" s="3"/>
    </row>
    <row r="66" spans="1:55" s="4" customFormat="1" ht="18.75" customHeight="1">
      <c r="A66" s="105" t="s">
        <v>230</v>
      </c>
      <c r="B66" s="174" t="s">
        <v>276</v>
      </c>
      <c r="C66" s="175"/>
      <c r="D66" s="175"/>
      <c r="E66" s="175"/>
      <c r="F66" s="175"/>
      <c r="G66" s="175"/>
      <c r="H66" s="175"/>
      <c r="I66" s="175"/>
      <c r="J66" s="175"/>
      <c r="K66" s="175"/>
      <c r="L66" s="175"/>
      <c r="M66" s="175"/>
      <c r="N66" s="175"/>
      <c r="O66" s="175"/>
      <c r="P66" s="175"/>
      <c r="Q66" s="175"/>
      <c r="R66" s="175"/>
      <c r="S66" s="175"/>
      <c r="T66" s="175"/>
      <c r="U66" s="128">
        <f t="shared" ref="U66:U71" si="39">AN18</f>
        <v>1</v>
      </c>
      <c r="V66" s="128">
        <f t="shared" si="36"/>
        <v>1</v>
      </c>
      <c r="W66" s="128">
        <f t="shared" si="36"/>
        <v>2</v>
      </c>
      <c r="X66" s="128">
        <f t="shared" si="36"/>
        <v>0</v>
      </c>
      <c r="Y66" s="128">
        <f t="shared" si="36"/>
        <v>8</v>
      </c>
      <c r="Z66" s="128">
        <f t="shared" si="36"/>
        <v>1</v>
      </c>
      <c r="AA66" s="127">
        <f t="shared" ref="AA66" si="40">SUM(U66:Z66)</f>
        <v>13</v>
      </c>
      <c r="AB66" s="109">
        <f t="shared" ref="AB66" si="41">U66/$AA66</f>
        <v>7.6923076923076927E-2</v>
      </c>
      <c r="AC66" s="109">
        <f t="shared" si="37"/>
        <v>7.6923076923076927E-2</v>
      </c>
      <c r="AD66" s="109">
        <f t="shared" si="37"/>
        <v>0.15384615384615385</v>
      </c>
      <c r="AE66" s="109">
        <f t="shared" si="37"/>
        <v>0</v>
      </c>
      <c r="AF66" s="109">
        <f t="shared" si="37"/>
        <v>0.61538461538461542</v>
      </c>
      <c r="AG66" s="109">
        <f t="shared" si="37"/>
        <v>7.6923076923076927E-2</v>
      </c>
      <c r="AH66" s="127">
        <f t="shared" ref="AH66:AH71" si="42">BA18</f>
        <v>4.08</v>
      </c>
      <c r="AI66" s="127">
        <f t="shared" si="38"/>
        <v>1.44</v>
      </c>
      <c r="AJ66" s="127">
        <f t="shared" si="38"/>
        <v>5</v>
      </c>
      <c r="AK66" s="127">
        <f t="shared" si="38"/>
        <v>5</v>
      </c>
      <c r="AL66" s="3"/>
      <c r="AM66" s="3"/>
      <c r="AN66" s="3"/>
      <c r="AO66" s="3"/>
      <c r="AP66" s="3"/>
      <c r="AQ66" s="3"/>
      <c r="AR66" s="3"/>
      <c r="AS66" s="3"/>
      <c r="AT66" s="3"/>
      <c r="AU66" s="3"/>
      <c r="AV66" s="3"/>
      <c r="AW66" s="3"/>
      <c r="AX66" s="3"/>
      <c r="AY66" s="3"/>
      <c r="AZ66" s="3"/>
      <c r="BA66" s="3"/>
      <c r="BB66" s="3"/>
      <c r="BC66" s="3"/>
    </row>
    <row r="67" spans="1:55" s="4" customFormat="1" ht="18.75" customHeight="1">
      <c r="A67" s="105" t="s">
        <v>231</v>
      </c>
      <c r="B67" s="174" t="s">
        <v>277</v>
      </c>
      <c r="C67" s="175"/>
      <c r="D67" s="175"/>
      <c r="E67" s="175"/>
      <c r="F67" s="175"/>
      <c r="G67" s="175"/>
      <c r="H67" s="175"/>
      <c r="I67" s="175"/>
      <c r="J67" s="175"/>
      <c r="K67" s="175"/>
      <c r="L67" s="175"/>
      <c r="M67" s="175"/>
      <c r="N67" s="175"/>
      <c r="O67" s="175"/>
      <c r="P67" s="175"/>
      <c r="Q67" s="175"/>
      <c r="R67" s="175"/>
      <c r="S67" s="175"/>
      <c r="T67" s="175"/>
      <c r="U67" s="128">
        <f t="shared" si="39"/>
        <v>1</v>
      </c>
      <c r="V67" s="128">
        <f t="shared" si="36"/>
        <v>0</v>
      </c>
      <c r="W67" s="128">
        <f t="shared" si="36"/>
        <v>1</v>
      </c>
      <c r="X67" s="128">
        <f t="shared" si="36"/>
        <v>3</v>
      </c>
      <c r="Y67" s="128">
        <f t="shared" si="36"/>
        <v>6</v>
      </c>
      <c r="Z67" s="128">
        <f t="shared" si="36"/>
        <v>2</v>
      </c>
      <c r="AA67" s="127">
        <f>SUM(U67:Z67)</f>
        <v>13</v>
      </c>
      <c r="AB67" s="109">
        <f>U67/$AA67</f>
        <v>7.6923076923076927E-2</v>
      </c>
      <c r="AC67" s="109">
        <f t="shared" ref="AC67:AC70" si="43">V67/$AA67</f>
        <v>0</v>
      </c>
      <c r="AD67" s="109">
        <f t="shared" ref="AD67:AD70" si="44">W67/$AA67</f>
        <v>7.6923076923076927E-2</v>
      </c>
      <c r="AE67" s="109">
        <f t="shared" ref="AE67:AE70" si="45">X67/$AA67</f>
        <v>0.23076923076923078</v>
      </c>
      <c r="AF67" s="109">
        <f t="shared" ref="AF67:AF70" si="46">Y67/$AA67</f>
        <v>0.46153846153846156</v>
      </c>
      <c r="AG67" s="109">
        <f t="shared" ref="AG67:AG70" si="47">Z67/$AA67</f>
        <v>0.15384615384615385</v>
      </c>
      <c r="AH67" s="127">
        <f t="shared" si="42"/>
        <v>4.18</v>
      </c>
      <c r="AI67" s="127">
        <f t="shared" si="38"/>
        <v>1.25</v>
      </c>
      <c r="AJ67" s="127">
        <f t="shared" si="38"/>
        <v>5</v>
      </c>
      <c r="AK67" s="127">
        <f t="shared" si="38"/>
        <v>5</v>
      </c>
      <c r="AL67" s="3"/>
      <c r="AM67" s="3"/>
      <c r="AN67" s="3"/>
      <c r="AO67" s="3"/>
      <c r="AP67" s="3"/>
      <c r="AQ67" s="3"/>
      <c r="AR67" s="3"/>
      <c r="AS67" s="3"/>
      <c r="AT67" s="3"/>
      <c r="AU67" s="3"/>
      <c r="AV67" s="3"/>
      <c r="AW67" s="3"/>
      <c r="AX67" s="3"/>
      <c r="AY67" s="3"/>
      <c r="AZ67" s="3"/>
      <c r="BA67" s="3"/>
      <c r="BB67" s="3"/>
      <c r="BC67" s="3"/>
    </row>
    <row r="68" spans="1:55" s="4" customFormat="1" ht="18.75" customHeight="1">
      <c r="A68" s="105" t="s">
        <v>232</v>
      </c>
      <c r="B68" s="174" t="s">
        <v>278</v>
      </c>
      <c r="C68" s="175"/>
      <c r="D68" s="175"/>
      <c r="E68" s="175"/>
      <c r="F68" s="175"/>
      <c r="G68" s="175"/>
      <c r="H68" s="175"/>
      <c r="I68" s="175"/>
      <c r="J68" s="175"/>
      <c r="K68" s="175"/>
      <c r="L68" s="175"/>
      <c r="M68" s="175"/>
      <c r="N68" s="175"/>
      <c r="O68" s="175"/>
      <c r="P68" s="175"/>
      <c r="Q68" s="175"/>
      <c r="R68" s="175"/>
      <c r="S68" s="175"/>
      <c r="T68" s="175"/>
      <c r="U68" s="128">
        <f t="shared" si="39"/>
        <v>1</v>
      </c>
      <c r="V68" s="128">
        <f t="shared" si="36"/>
        <v>0</v>
      </c>
      <c r="W68" s="128">
        <f t="shared" si="36"/>
        <v>1</v>
      </c>
      <c r="X68" s="128">
        <f t="shared" si="36"/>
        <v>1</v>
      </c>
      <c r="Y68" s="128">
        <f t="shared" si="36"/>
        <v>7</v>
      </c>
      <c r="Z68" s="128">
        <f t="shared" si="36"/>
        <v>3</v>
      </c>
      <c r="AA68" s="127">
        <f t="shared" ref="AA68" si="48">SUM(U68:Z68)</f>
        <v>13</v>
      </c>
      <c r="AB68" s="109">
        <f t="shared" ref="AB68" si="49">U68/$AA68</f>
        <v>7.6923076923076927E-2</v>
      </c>
      <c r="AC68" s="109">
        <f t="shared" si="43"/>
        <v>0</v>
      </c>
      <c r="AD68" s="109">
        <f t="shared" si="44"/>
        <v>7.6923076923076927E-2</v>
      </c>
      <c r="AE68" s="109">
        <f t="shared" si="45"/>
        <v>7.6923076923076927E-2</v>
      </c>
      <c r="AF68" s="109">
        <f t="shared" si="46"/>
        <v>0.53846153846153844</v>
      </c>
      <c r="AG68" s="109">
        <f t="shared" si="47"/>
        <v>0.23076923076923078</v>
      </c>
      <c r="AH68" s="127">
        <f t="shared" si="42"/>
        <v>4.3</v>
      </c>
      <c r="AI68" s="127">
        <f t="shared" si="38"/>
        <v>1.34</v>
      </c>
      <c r="AJ68" s="127">
        <f t="shared" si="38"/>
        <v>5</v>
      </c>
      <c r="AK68" s="127">
        <f t="shared" si="38"/>
        <v>5</v>
      </c>
      <c r="AL68" s="3"/>
      <c r="AM68" s="3"/>
      <c r="AN68" s="3"/>
      <c r="AO68" s="3"/>
      <c r="AP68" s="3"/>
      <c r="AQ68" s="3"/>
      <c r="AR68" s="3"/>
      <c r="AS68" s="3"/>
      <c r="AT68" s="3"/>
      <c r="AU68" s="3"/>
      <c r="AV68" s="3"/>
      <c r="AW68" s="3"/>
      <c r="AX68" s="3"/>
      <c r="AY68" s="3"/>
      <c r="AZ68" s="3"/>
      <c r="BA68" s="3"/>
      <c r="BB68" s="3"/>
      <c r="BC68" s="3"/>
    </row>
    <row r="69" spans="1:55" s="4" customFormat="1" ht="18.75" customHeight="1">
      <c r="A69" s="105" t="s">
        <v>233</v>
      </c>
      <c r="B69" s="174" t="s">
        <v>279</v>
      </c>
      <c r="C69" s="175"/>
      <c r="D69" s="175"/>
      <c r="E69" s="175"/>
      <c r="F69" s="175"/>
      <c r="G69" s="175"/>
      <c r="H69" s="175"/>
      <c r="I69" s="175"/>
      <c r="J69" s="175"/>
      <c r="K69" s="175"/>
      <c r="L69" s="175"/>
      <c r="M69" s="175"/>
      <c r="N69" s="175"/>
      <c r="O69" s="175"/>
      <c r="P69" s="175"/>
      <c r="Q69" s="175"/>
      <c r="R69" s="175"/>
      <c r="S69" s="175"/>
      <c r="T69" s="175"/>
      <c r="U69" s="128">
        <f t="shared" si="39"/>
        <v>1</v>
      </c>
      <c r="V69" s="128">
        <f t="shared" si="36"/>
        <v>0</v>
      </c>
      <c r="W69" s="128">
        <f t="shared" si="36"/>
        <v>1</v>
      </c>
      <c r="X69" s="128">
        <f t="shared" si="36"/>
        <v>3</v>
      </c>
      <c r="Y69" s="128">
        <f t="shared" si="36"/>
        <v>4</v>
      </c>
      <c r="Z69" s="128">
        <f t="shared" si="36"/>
        <v>4</v>
      </c>
      <c r="AA69" s="127">
        <f>SUM(U69:Z69)</f>
        <v>13</v>
      </c>
      <c r="AB69" s="109">
        <f>U69/$AA69</f>
        <v>7.6923076923076927E-2</v>
      </c>
      <c r="AC69" s="109">
        <f t="shared" si="43"/>
        <v>0</v>
      </c>
      <c r="AD69" s="109">
        <f t="shared" si="44"/>
        <v>7.6923076923076927E-2</v>
      </c>
      <c r="AE69" s="109">
        <f t="shared" si="45"/>
        <v>0.23076923076923078</v>
      </c>
      <c r="AF69" s="109">
        <f t="shared" si="46"/>
        <v>0.30769230769230771</v>
      </c>
      <c r="AG69" s="109">
        <f t="shared" si="47"/>
        <v>0.30769230769230771</v>
      </c>
      <c r="AH69" s="127">
        <f t="shared" si="42"/>
        <v>4</v>
      </c>
      <c r="AI69" s="127">
        <f t="shared" si="38"/>
        <v>1.32</v>
      </c>
      <c r="AJ69" s="127">
        <f t="shared" si="38"/>
        <v>4</v>
      </c>
      <c r="AK69" s="127">
        <f t="shared" si="38"/>
        <v>5</v>
      </c>
      <c r="AL69" s="3"/>
      <c r="AM69" s="3"/>
      <c r="AN69" s="3"/>
      <c r="AO69" s="3"/>
      <c r="AP69" s="3"/>
      <c r="AQ69" s="3"/>
      <c r="AR69" s="3"/>
      <c r="AS69" s="3"/>
      <c r="AT69" s="3"/>
      <c r="AU69" s="3"/>
      <c r="AV69" s="3"/>
      <c r="AW69" s="3"/>
      <c r="AX69" s="3"/>
      <c r="AY69" s="3"/>
      <c r="AZ69" s="3"/>
      <c r="BA69" s="3"/>
      <c r="BB69" s="3"/>
      <c r="BC69" s="3"/>
    </row>
    <row r="70" spans="1:55" s="4" customFormat="1" ht="18.75" customHeight="1">
      <c r="A70" s="105" t="s">
        <v>234</v>
      </c>
      <c r="B70" s="174" t="s">
        <v>280</v>
      </c>
      <c r="C70" s="175"/>
      <c r="D70" s="175"/>
      <c r="E70" s="175"/>
      <c r="F70" s="175"/>
      <c r="G70" s="175"/>
      <c r="H70" s="175"/>
      <c r="I70" s="175"/>
      <c r="J70" s="175"/>
      <c r="K70" s="175"/>
      <c r="L70" s="175"/>
      <c r="M70" s="175"/>
      <c r="N70" s="175"/>
      <c r="O70" s="175"/>
      <c r="P70" s="175"/>
      <c r="Q70" s="175"/>
      <c r="R70" s="175"/>
      <c r="S70" s="175"/>
      <c r="T70" s="175"/>
      <c r="U70" s="128">
        <f t="shared" si="39"/>
        <v>1</v>
      </c>
      <c r="V70" s="128">
        <f t="shared" si="36"/>
        <v>0</v>
      </c>
      <c r="W70" s="128">
        <f t="shared" si="36"/>
        <v>1</v>
      </c>
      <c r="X70" s="128">
        <f t="shared" si="36"/>
        <v>4</v>
      </c>
      <c r="Y70" s="128">
        <f t="shared" si="36"/>
        <v>3</v>
      </c>
      <c r="Z70" s="128">
        <f t="shared" si="36"/>
        <v>4</v>
      </c>
      <c r="AA70" s="127">
        <f t="shared" ref="AA70" si="50">SUM(U70:Z70)</f>
        <v>13</v>
      </c>
      <c r="AB70" s="109">
        <f t="shared" ref="AB70" si="51">U70/$AA70</f>
        <v>7.6923076923076927E-2</v>
      </c>
      <c r="AC70" s="109">
        <f t="shared" si="43"/>
        <v>0</v>
      </c>
      <c r="AD70" s="109">
        <f t="shared" si="44"/>
        <v>7.6923076923076927E-2</v>
      </c>
      <c r="AE70" s="109">
        <f t="shared" si="45"/>
        <v>0.30769230769230771</v>
      </c>
      <c r="AF70" s="109">
        <f t="shared" si="46"/>
        <v>0.23076923076923078</v>
      </c>
      <c r="AG70" s="109">
        <f t="shared" si="47"/>
        <v>0.30769230769230771</v>
      </c>
      <c r="AH70" s="127">
        <f t="shared" si="42"/>
        <v>3.89</v>
      </c>
      <c r="AI70" s="127">
        <f t="shared" si="38"/>
        <v>1.27</v>
      </c>
      <c r="AJ70" s="127">
        <f t="shared" si="38"/>
        <v>4</v>
      </c>
      <c r="AK70" s="127">
        <f t="shared" si="38"/>
        <v>4</v>
      </c>
      <c r="AL70" s="3"/>
      <c r="AM70" s="3"/>
      <c r="AN70" s="3"/>
      <c r="AO70" s="3"/>
      <c r="AP70" s="3"/>
      <c r="AQ70" s="3"/>
      <c r="AR70" s="3"/>
      <c r="AS70" s="3"/>
      <c r="AT70" s="3"/>
      <c r="AU70" s="3"/>
      <c r="AV70" s="3"/>
      <c r="AW70" s="3"/>
      <c r="AX70" s="3"/>
      <c r="AY70" s="3"/>
      <c r="AZ70" s="3"/>
      <c r="BA70" s="3"/>
      <c r="BB70" s="3"/>
      <c r="BC70" s="3"/>
    </row>
    <row r="71" spans="1:55" s="4" customFormat="1" ht="18.75" customHeight="1">
      <c r="A71" s="105" t="s">
        <v>235</v>
      </c>
      <c r="B71" s="174" t="s">
        <v>281</v>
      </c>
      <c r="C71" s="175"/>
      <c r="D71" s="175"/>
      <c r="E71" s="175"/>
      <c r="F71" s="175"/>
      <c r="G71" s="175"/>
      <c r="H71" s="175"/>
      <c r="I71" s="175"/>
      <c r="J71" s="175"/>
      <c r="K71" s="175"/>
      <c r="L71" s="175"/>
      <c r="M71" s="175"/>
      <c r="N71" s="175"/>
      <c r="O71" s="175"/>
      <c r="P71" s="175"/>
      <c r="Q71" s="175"/>
      <c r="R71" s="175"/>
      <c r="S71" s="175"/>
      <c r="T71" s="175"/>
      <c r="U71" s="128">
        <f t="shared" si="39"/>
        <v>1</v>
      </c>
      <c r="V71" s="128">
        <f t="shared" si="36"/>
        <v>0</v>
      </c>
      <c r="W71" s="128">
        <f t="shared" si="36"/>
        <v>1</v>
      </c>
      <c r="X71" s="128">
        <f t="shared" si="36"/>
        <v>4</v>
      </c>
      <c r="Y71" s="128">
        <f t="shared" si="36"/>
        <v>4</v>
      </c>
      <c r="Z71" s="128">
        <f t="shared" si="36"/>
        <v>3</v>
      </c>
      <c r="AA71" s="127">
        <f>SUM(U71:Z71)</f>
        <v>13</v>
      </c>
      <c r="AB71" s="109">
        <f>U71/$AA71</f>
        <v>7.6923076923076927E-2</v>
      </c>
      <c r="AC71" s="109">
        <f t="shared" ref="AC71" si="52">V71/$AA71</f>
        <v>0</v>
      </c>
      <c r="AD71" s="109">
        <f t="shared" ref="AD71" si="53">W71/$AA71</f>
        <v>7.6923076923076927E-2</v>
      </c>
      <c r="AE71" s="109">
        <f t="shared" ref="AE71" si="54">X71/$AA71</f>
        <v>0.30769230769230771</v>
      </c>
      <c r="AF71" s="109">
        <f t="shared" ref="AF71" si="55">Y71/$AA71</f>
        <v>0.30769230769230771</v>
      </c>
      <c r="AG71" s="109">
        <f t="shared" ref="AG71" si="56">Z71/$AA71</f>
        <v>0.23076923076923078</v>
      </c>
      <c r="AH71" s="127">
        <f t="shared" si="42"/>
        <v>4</v>
      </c>
      <c r="AI71" s="127">
        <f t="shared" si="38"/>
        <v>1.25</v>
      </c>
      <c r="AJ71" s="127">
        <f t="shared" si="38"/>
        <v>4</v>
      </c>
      <c r="AK71" s="127">
        <f t="shared" si="38"/>
        <v>4</v>
      </c>
      <c r="AL71" s="3"/>
      <c r="AM71" s="3"/>
      <c r="AN71" s="3"/>
      <c r="AO71" s="3"/>
      <c r="AP71" s="3"/>
      <c r="AQ71" s="3"/>
      <c r="AR71" s="3"/>
      <c r="AS71" s="3"/>
      <c r="AT71" s="3"/>
      <c r="AU71" s="3"/>
      <c r="AV71" s="3"/>
      <c r="AW71" s="3"/>
      <c r="AX71" s="3"/>
      <c r="AY71" s="3"/>
      <c r="AZ71" s="3"/>
      <c r="BA71" s="3"/>
      <c r="BB71" s="3"/>
      <c r="BC71" s="3"/>
    </row>
    <row r="72" spans="1:55" s="4" customFormat="1" ht="18.75" customHeight="1">
      <c r="A72" s="106"/>
      <c r="B72" s="100"/>
      <c r="C72" s="100"/>
      <c r="D72" s="100"/>
      <c r="E72" s="100"/>
      <c r="F72" s="100"/>
      <c r="G72" s="100"/>
      <c r="H72" s="100"/>
      <c r="I72" s="100"/>
      <c r="J72" s="100"/>
      <c r="K72" s="100"/>
      <c r="L72" s="100"/>
      <c r="M72" s="100"/>
      <c r="N72" s="100"/>
      <c r="O72" s="100"/>
      <c r="P72" s="100"/>
      <c r="Q72" s="100"/>
      <c r="R72" s="100"/>
      <c r="S72" s="100"/>
      <c r="T72"/>
      <c r="U72"/>
      <c r="V72"/>
      <c r="W72"/>
      <c r="X72"/>
      <c r="Y72"/>
      <c r="Z72"/>
      <c r="AA72"/>
      <c r="AB72"/>
      <c r="AC72"/>
      <c r="AD72"/>
      <c r="AE72"/>
      <c r="AF72"/>
      <c r="AG72"/>
      <c r="AH72"/>
      <c r="AI72"/>
      <c r="AJ72"/>
      <c r="AK72"/>
      <c r="AL72" s="3"/>
      <c r="AM72" s="3"/>
      <c r="AN72" s="3"/>
      <c r="AO72" s="3"/>
      <c r="AP72" s="3"/>
      <c r="AQ72" s="3"/>
      <c r="AR72" s="3"/>
      <c r="AS72" s="3"/>
      <c r="AT72" s="3"/>
      <c r="AU72" s="3"/>
      <c r="AV72" s="3"/>
      <c r="AW72" s="3"/>
      <c r="AX72" s="3"/>
      <c r="AY72" s="3"/>
      <c r="AZ72" s="3"/>
      <c r="BA72" s="3"/>
      <c r="BB72" s="3"/>
      <c r="BC72" s="3"/>
    </row>
    <row r="73" spans="1:55">
      <c r="A73" s="3"/>
      <c r="B73" s="3"/>
      <c r="C73" s="3"/>
    </row>
    <row r="74" spans="1:55" ht="15.75" thickBot="1"/>
    <row r="75" spans="1:55" s="4" customFormat="1" ht="18.75" customHeight="1">
      <c r="A75"/>
      <c r="B75"/>
      <c r="C75"/>
      <c r="D75"/>
      <c r="E75"/>
      <c r="F75"/>
      <c r="G75"/>
      <c r="H75"/>
      <c r="I75"/>
      <c r="J75"/>
      <c r="K75"/>
      <c r="L75"/>
      <c r="M75"/>
      <c r="N75"/>
      <c r="O75"/>
      <c r="P75"/>
      <c r="Q75"/>
      <c r="R75"/>
      <c r="S75"/>
      <c r="T75"/>
      <c r="U75" s="187" t="s">
        <v>2</v>
      </c>
      <c r="V75" s="188"/>
      <c r="W75" s="188"/>
      <c r="X75" s="188"/>
      <c r="Y75" s="188"/>
      <c r="Z75" s="189"/>
      <c r="AA75" s="101"/>
      <c r="AB75" s="187" t="s">
        <v>3</v>
      </c>
      <c r="AC75" s="188"/>
      <c r="AD75" s="188"/>
      <c r="AE75" s="188"/>
      <c r="AF75" s="188"/>
      <c r="AG75" s="189"/>
      <c r="AH75" s="169" t="s">
        <v>4</v>
      </c>
      <c r="AI75" s="169"/>
      <c r="AJ75" s="169"/>
      <c r="AK75" s="169"/>
      <c r="AL75" s="3"/>
      <c r="AM75" s="3"/>
      <c r="AN75" s="3"/>
      <c r="AO75" s="3"/>
      <c r="AP75" s="3"/>
      <c r="AQ75" s="3"/>
      <c r="AR75" s="3"/>
      <c r="AS75" s="3"/>
      <c r="AT75" s="3"/>
      <c r="AU75" s="3"/>
      <c r="AV75" s="3"/>
      <c r="AW75" s="3"/>
      <c r="AX75" s="3"/>
      <c r="AY75" s="3"/>
      <c r="AZ75" s="3"/>
      <c r="BA75" s="3"/>
      <c r="BB75" s="3"/>
      <c r="BC75" s="3"/>
    </row>
    <row r="76" spans="1:55" s="3" customFormat="1" ht="30.75" customHeight="1" thickBot="1">
      <c r="A76" s="172" t="s">
        <v>285</v>
      </c>
      <c r="B76" s="172"/>
      <c r="C76" s="172"/>
      <c r="D76" s="172"/>
      <c r="E76" s="172"/>
      <c r="F76" s="172"/>
      <c r="G76" s="172"/>
      <c r="H76" s="172"/>
      <c r="I76" s="172"/>
      <c r="J76" s="172"/>
      <c r="K76" s="172"/>
      <c r="L76" s="172"/>
      <c r="M76" s="172"/>
      <c r="N76" s="172"/>
      <c r="O76" s="172"/>
      <c r="P76" s="172"/>
      <c r="Q76" s="172"/>
      <c r="R76" s="172"/>
      <c r="S76" s="172"/>
      <c r="T76" s="172"/>
      <c r="U76" s="190"/>
      <c r="V76" s="191"/>
      <c r="W76" s="191"/>
      <c r="X76" s="191"/>
      <c r="Y76" s="191"/>
      <c r="Z76" s="192"/>
      <c r="AA76" s="101"/>
      <c r="AB76" s="190"/>
      <c r="AC76" s="191"/>
      <c r="AD76" s="191"/>
      <c r="AE76" s="191"/>
      <c r="AF76" s="191"/>
      <c r="AG76" s="192"/>
      <c r="AH76" s="169"/>
      <c r="AI76" s="169"/>
      <c r="AJ76" s="169"/>
      <c r="AK76" s="169"/>
    </row>
    <row r="77" spans="1:55" s="3" customFormat="1" ht="36.75" customHeight="1">
      <c r="A77" s="173" t="s">
        <v>286</v>
      </c>
      <c r="B77" s="173"/>
      <c r="C77" s="173"/>
      <c r="D77" s="173"/>
      <c r="E77" s="173"/>
      <c r="F77" s="173"/>
      <c r="G77" s="173"/>
      <c r="H77" s="173"/>
      <c r="I77" s="173"/>
      <c r="J77" s="173"/>
      <c r="K77" s="173"/>
      <c r="L77" s="173"/>
      <c r="M77" s="173"/>
      <c r="N77" s="173"/>
      <c r="O77" s="173"/>
      <c r="P77" s="173"/>
      <c r="Q77" s="173"/>
      <c r="R77" s="173"/>
      <c r="S77" s="173"/>
      <c r="T77" s="173"/>
      <c r="U77" s="110">
        <v>1</v>
      </c>
      <c r="V77" s="111">
        <v>2</v>
      </c>
      <c r="W77" s="111">
        <v>3</v>
      </c>
      <c r="X77" s="111">
        <v>4</v>
      </c>
      <c r="Y77" s="111">
        <v>5</v>
      </c>
      <c r="Z77" s="124" t="s">
        <v>6</v>
      </c>
      <c r="AA77" s="96" t="s">
        <v>5</v>
      </c>
      <c r="AB77" s="93">
        <v>1</v>
      </c>
      <c r="AC77" s="94">
        <v>2</v>
      </c>
      <c r="AD77" s="94">
        <v>3</v>
      </c>
      <c r="AE77" s="94">
        <v>4</v>
      </c>
      <c r="AF77" s="94">
        <v>5</v>
      </c>
      <c r="AG77" s="95" t="s">
        <v>6</v>
      </c>
      <c r="AH77" s="102" t="s">
        <v>7</v>
      </c>
      <c r="AI77" s="103" t="s">
        <v>8</v>
      </c>
      <c r="AJ77" s="103" t="s">
        <v>9</v>
      </c>
      <c r="AK77" s="103" t="s">
        <v>10</v>
      </c>
    </row>
    <row r="78" spans="1:55" s="4" customFormat="1" ht="18.75" customHeight="1">
      <c r="A78" s="105" t="s">
        <v>236</v>
      </c>
      <c r="B78" s="174" t="s">
        <v>282</v>
      </c>
      <c r="C78" s="175"/>
      <c r="D78" s="175"/>
      <c r="E78" s="175"/>
      <c r="F78" s="175"/>
      <c r="G78" s="175"/>
      <c r="H78" s="175"/>
      <c r="I78" s="175"/>
      <c r="J78" s="175"/>
      <c r="K78" s="175"/>
      <c r="L78" s="175"/>
      <c r="M78" s="175"/>
      <c r="N78" s="175"/>
      <c r="O78" s="175"/>
      <c r="P78" s="175"/>
      <c r="Q78" s="175"/>
      <c r="R78" s="175"/>
      <c r="S78" s="175"/>
      <c r="T78" s="175"/>
      <c r="U78" s="128">
        <f>AN24</f>
        <v>1</v>
      </c>
      <c r="V78" s="128">
        <f t="shared" ref="V78:Z80" si="57">AO24</f>
        <v>0</v>
      </c>
      <c r="W78" s="128">
        <f t="shared" si="57"/>
        <v>2</v>
      </c>
      <c r="X78" s="128">
        <f t="shared" si="57"/>
        <v>2</v>
      </c>
      <c r="Y78" s="128">
        <f t="shared" si="57"/>
        <v>5</v>
      </c>
      <c r="Z78" s="128">
        <f t="shared" si="57"/>
        <v>3</v>
      </c>
      <c r="AA78" s="127">
        <f t="shared" ref="AA78:AA79" si="58">SUM(U78:Z78)</f>
        <v>13</v>
      </c>
      <c r="AB78" s="109">
        <f t="shared" ref="AB78:AB79" si="59">U78/$AA78</f>
        <v>7.6923076923076927E-2</v>
      </c>
      <c r="AC78" s="109">
        <f t="shared" ref="AC78:AC79" si="60">V78/$AA78</f>
        <v>0</v>
      </c>
      <c r="AD78" s="109">
        <f t="shared" ref="AD78:AD79" si="61">W78/$AA78</f>
        <v>0.15384615384615385</v>
      </c>
      <c r="AE78" s="109">
        <f t="shared" ref="AE78:AE79" si="62">X78/$AA78</f>
        <v>0.15384615384615385</v>
      </c>
      <c r="AF78" s="109">
        <f t="shared" ref="AF78:AF79" si="63">Y78/$AA78</f>
        <v>0.38461538461538464</v>
      </c>
      <c r="AG78" s="109">
        <f t="shared" ref="AG78:AG79" si="64">Z78/$AA78</f>
        <v>0.23076923076923078</v>
      </c>
      <c r="AH78" s="127">
        <f>BA24</f>
        <v>4</v>
      </c>
      <c r="AI78" s="127">
        <f t="shared" ref="AI78:AK80" si="65">BB24</f>
        <v>1.33</v>
      </c>
      <c r="AJ78" s="127">
        <f t="shared" si="65"/>
        <v>5</v>
      </c>
      <c r="AK78" s="127">
        <f t="shared" si="65"/>
        <v>5</v>
      </c>
      <c r="AL78" s="3"/>
      <c r="AM78" s="3"/>
      <c r="AN78" s="3"/>
      <c r="AO78" s="3"/>
      <c r="AP78" s="3"/>
      <c r="AQ78" s="3"/>
      <c r="AR78" s="3"/>
      <c r="AS78" s="3"/>
      <c r="AT78" s="3"/>
      <c r="AU78" s="3"/>
      <c r="AV78" s="3"/>
      <c r="AW78" s="3"/>
      <c r="AX78" s="3"/>
      <c r="AY78" s="3"/>
      <c r="AZ78" s="3"/>
      <c r="BA78" s="3"/>
      <c r="BB78" s="3"/>
      <c r="BC78" s="3"/>
    </row>
    <row r="79" spans="1:55" s="4" customFormat="1" ht="18.75" customHeight="1">
      <c r="A79" s="105" t="s">
        <v>237</v>
      </c>
      <c r="B79" s="174" t="s">
        <v>283</v>
      </c>
      <c r="C79" s="175"/>
      <c r="D79" s="175"/>
      <c r="E79" s="175"/>
      <c r="F79" s="175"/>
      <c r="G79" s="175"/>
      <c r="H79" s="175"/>
      <c r="I79" s="175"/>
      <c r="J79" s="175"/>
      <c r="K79" s="175"/>
      <c r="L79" s="175"/>
      <c r="M79" s="175"/>
      <c r="N79" s="175"/>
      <c r="O79" s="175"/>
      <c r="P79" s="175"/>
      <c r="Q79" s="175"/>
      <c r="R79" s="175"/>
      <c r="S79" s="175"/>
      <c r="T79" s="175"/>
      <c r="U79" s="128">
        <f t="shared" ref="U79:U80" si="66">AN25</f>
        <v>1</v>
      </c>
      <c r="V79" s="128">
        <f t="shared" si="57"/>
        <v>0</v>
      </c>
      <c r="W79" s="128">
        <f t="shared" si="57"/>
        <v>2</v>
      </c>
      <c r="X79" s="128">
        <f t="shared" si="57"/>
        <v>2</v>
      </c>
      <c r="Y79" s="128">
        <f t="shared" si="57"/>
        <v>3</v>
      </c>
      <c r="Z79" s="128">
        <f t="shared" si="57"/>
        <v>5</v>
      </c>
      <c r="AA79" s="127">
        <f t="shared" si="58"/>
        <v>13</v>
      </c>
      <c r="AB79" s="109">
        <f t="shared" si="59"/>
        <v>7.6923076923076927E-2</v>
      </c>
      <c r="AC79" s="109">
        <f t="shared" si="60"/>
        <v>0</v>
      </c>
      <c r="AD79" s="109">
        <f t="shared" si="61"/>
        <v>0.15384615384615385</v>
      </c>
      <c r="AE79" s="109">
        <f t="shared" si="62"/>
        <v>0.15384615384615385</v>
      </c>
      <c r="AF79" s="109">
        <f t="shared" si="63"/>
        <v>0.23076923076923078</v>
      </c>
      <c r="AG79" s="109">
        <f t="shared" si="64"/>
        <v>0.38461538461538464</v>
      </c>
      <c r="AH79" s="127">
        <f t="shared" ref="AH79:AH80" si="67">BA25</f>
        <v>3.75</v>
      </c>
      <c r="AI79" s="127">
        <f t="shared" si="65"/>
        <v>1.39</v>
      </c>
      <c r="AJ79" s="127">
        <f t="shared" si="65"/>
        <v>4</v>
      </c>
      <c r="AK79" s="127">
        <f t="shared" si="65"/>
        <v>5</v>
      </c>
      <c r="AL79" s="3"/>
      <c r="AM79" s="3"/>
      <c r="AN79" s="3"/>
      <c r="AO79" s="3"/>
      <c r="AP79" s="3"/>
      <c r="AQ79" s="3"/>
      <c r="AR79" s="3"/>
      <c r="AS79" s="3"/>
      <c r="AT79" s="3"/>
      <c r="AU79" s="3"/>
      <c r="AV79" s="3"/>
      <c r="AW79" s="3"/>
      <c r="AX79" s="3"/>
      <c r="AY79" s="3"/>
      <c r="AZ79" s="3"/>
      <c r="BA79" s="3"/>
      <c r="BB79" s="3"/>
      <c r="BC79" s="3"/>
    </row>
    <row r="80" spans="1:55" s="4" customFormat="1" ht="18.75" customHeight="1">
      <c r="A80" s="105" t="s">
        <v>259</v>
      </c>
      <c r="B80" s="174" t="s">
        <v>284</v>
      </c>
      <c r="C80" s="175"/>
      <c r="D80" s="175"/>
      <c r="E80" s="175"/>
      <c r="F80" s="175"/>
      <c r="G80" s="175"/>
      <c r="H80" s="175"/>
      <c r="I80" s="175"/>
      <c r="J80" s="175"/>
      <c r="K80" s="175"/>
      <c r="L80" s="175"/>
      <c r="M80" s="175"/>
      <c r="N80" s="175"/>
      <c r="O80" s="175"/>
      <c r="P80" s="175"/>
      <c r="Q80" s="175"/>
      <c r="R80" s="175"/>
      <c r="S80" s="175"/>
      <c r="T80" s="175"/>
      <c r="U80" s="128">
        <f t="shared" si="66"/>
        <v>1</v>
      </c>
      <c r="V80" s="128">
        <f t="shared" si="57"/>
        <v>0</v>
      </c>
      <c r="W80" s="128">
        <f t="shared" si="57"/>
        <v>2</v>
      </c>
      <c r="X80" s="128">
        <f t="shared" si="57"/>
        <v>2</v>
      </c>
      <c r="Y80" s="128">
        <f t="shared" si="57"/>
        <v>4</v>
      </c>
      <c r="Z80" s="128">
        <f t="shared" si="57"/>
        <v>4</v>
      </c>
      <c r="AA80" s="127">
        <f t="shared" ref="AA80" si="68">SUM(U80:Z80)</f>
        <v>13</v>
      </c>
      <c r="AB80" s="109">
        <f t="shared" ref="AB80:AG80" si="69">U80/$AA80</f>
        <v>7.6923076923076927E-2</v>
      </c>
      <c r="AC80" s="109">
        <f t="shared" si="69"/>
        <v>0</v>
      </c>
      <c r="AD80" s="109">
        <f t="shared" si="69"/>
        <v>0.15384615384615385</v>
      </c>
      <c r="AE80" s="109">
        <f t="shared" si="69"/>
        <v>0.15384615384615385</v>
      </c>
      <c r="AF80" s="109">
        <f t="shared" si="69"/>
        <v>0.30769230769230771</v>
      </c>
      <c r="AG80" s="109">
        <f t="shared" si="69"/>
        <v>0.30769230769230771</v>
      </c>
      <c r="AH80" s="127">
        <f t="shared" si="67"/>
        <v>3.89</v>
      </c>
      <c r="AI80" s="127">
        <f t="shared" si="65"/>
        <v>1.36</v>
      </c>
      <c r="AJ80" s="127">
        <f t="shared" si="65"/>
        <v>4</v>
      </c>
      <c r="AK80" s="127">
        <f t="shared" si="65"/>
        <v>5</v>
      </c>
      <c r="AL80" s="3"/>
      <c r="AM80" s="3"/>
      <c r="AN80" s="3"/>
      <c r="AO80" s="3"/>
      <c r="AP80" s="3"/>
      <c r="AQ80" s="3"/>
      <c r="AR80" s="3"/>
      <c r="AS80" s="3"/>
      <c r="AT80" s="3"/>
      <c r="AU80" s="3"/>
      <c r="AV80" s="3"/>
      <c r="AW80" s="3"/>
      <c r="AX80" s="3"/>
      <c r="AY80" s="3"/>
      <c r="AZ80" s="3"/>
      <c r="BA80" s="3"/>
      <c r="BB80" s="3"/>
      <c r="BC80" s="3"/>
    </row>
    <row r="83" spans="1:55" ht="15.75" thickBot="1"/>
    <row r="84" spans="1:55" s="4" customFormat="1" ht="18.75" customHeight="1">
      <c r="A84"/>
      <c r="B84"/>
      <c r="C84"/>
      <c r="D84"/>
      <c r="E84"/>
      <c r="F84"/>
      <c r="G84"/>
      <c r="H84"/>
      <c r="I84"/>
      <c r="J84"/>
      <c r="K84"/>
      <c r="L84"/>
      <c r="M84"/>
      <c r="N84"/>
      <c r="O84"/>
      <c r="P84"/>
      <c r="Q84"/>
      <c r="R84"/>
      <c r="S84"/>
      <c r="T84"/>
      <c r="U84" s="187" t="s">
        <v>2</v>
      </c>
      <c r="V84" s="188"/>
      <c r="W84" s="188"/>
      <c r="X84" s="188"/>
      <c r="Y84" s="188"/>
      <c r="Z84" s="189"/>
      <c r="AA84" s="101"/>
      <c r="AB84" s="187" t="s">
        <v>3</v>
      </c>
      <c r="AC84" s="188"/>
      <c r="AD84" s="188"/>
      <c r="AE84" s="188"/>
      <c r="AF84" s="188"/>
      <c r="AG84" s="189"/>
      <c r="AH84" s="169" t="s">
        <v>4</v>
      </c>
      <c r="AI84" s="169"/>
      <c r="AJ84" s="169"/>
      <c r="AK84" s="169"/>
      <c r="AL84" s="3"/>
      <c r="AM84" s="3"/>
      <c r="AN84" s="3"/>
      <c r="AO84" s="3"/>
      <c r="AP84" s="3"/>
      <c r="AQ84" s="3"/>
      <c r="AR84" s="3"/>
      <c r="AS84" s="3"/>
      <c r="AT84" s="3"/>
      <c r="AU84" s="3"/>
      <c r="AV84" s="3"/>
      <c r="AW84" s="3"/>
      <c r="AX84" s="3"/>
      <c r="AY84" s="3"/>
      <c r="AZ84" s="3"/>
      <c r="BA84" s="3"/>
      <c r="BB84" s="3"/>
      <c r="BC84" s="3"/>
    </row>
    <row r="85" spans="1:55" s="3" customFormat="1" ht="30.75" customHeight="1" thickBot="1">
      <c r="A85"/>
      <c r="B85"/>
      <c r="C85"/>
      <c r="D85"/>
      <c r="E85"/>
      <c r="F85"/>
      <c r="G85"/>
      <c r="H85"/>
      <c r="I85"/>
      <c r="J85"/>
      <c r="K85"/>
      <c r="L85"/>
      <c r="M85"/>
      <c r="N85"/>
      <c r="O85"/>
      <c r="P85"/>
      <c r="Q85"/>
      <c r="R85"/>
      <c r="S85"/>
      <c r="T85"/>
      <c r="U85" s="190"/>
      <c r="V85" s="191"/>
      <c r="W85" s="191"/>
      <c r="X85" s="191"/>
      <c r="Y85" s="191"/>
      <c r="Z85" s="192"/>
      <c r="AA85" s="101"/>
      <c r="AB85" s="190"/>
      <c r="AC85" s="191"/>
      <c r="AD85" s="191"/>
      <c r="AE85" s="191"/>
      <c r="AF85" s="191"/>
      <c r="AG85" s="192"/>
      <c r="AH85" s="169"/>
      <c r="AI85" s="169"/>
      <c r="AJ85" s="169"/>
      <c r="AK85" s="169"/>
    </row>
    <row r="86" spans="1:55" s="3" customFormat="1" ht="36.75" customHeight="1">
      <c r="A86" s="173" t="s">
        <v>238</v>
      </c>
      <c r="B86" s="173"/>
      <c r="C86" s="173"/>
      <c r="D86" s="173"/>
      <c r="E86" s="173"/>
      <c r="F86" s="173"/>
      <c r="G86" s="173"/>
      <c r="H86" s="173"/>
      <c r="I86" s="173"/>
      <c r="J86" s="173"/>
      <c r="K86" s="173"/>
      <c r="L86" s="173"/>
      <c r="M86" s="173"/>
      <c r="N86" s="173"/>
      <c r="O86" s="173"/>
      <c r="P86" s="173"/>
      <c r="Q86" s="173"/>
      <c r="R86" s="173"/>
      <c r="S86" s="173"/>
      <c r="T86" s="173"/>
      <c r="U86" s="110">
        <v>1</v>
      </c>
      <c r="V86" s="111">
        <v>2</v>
      </c>
      <c r="W86" s="111">
        <v>3</v>
      </c>
      <c r="X86" s="111">
        <v>4</v>
      </c>
      <c r="Y86" s="111">
        <v>5</v>
      </c>
      <c r="Z86" s="124" t="s">
        <v>6</v>
      </c>
      <c r="AA86" s="96" t="s">
        <v>5</v>
      </c>
      <c r="AB86" s="93">
        <v>1</v>
      </c>
      <c r="AC86" s="94">
        <v>2</v>
      </c>
      <c r="AD86" s="94">
        <v>3</v>
      </c>
      <c r="AE86" s="94">
        <v>4</v>
      </c>
      <c r="AF86" s="94">
        <v>5</v>
      </c>
      <c r="AG86" s="95" t="s">
        <v>6</v>
      </c>
      <c r="AH86" s="102" t="s">
        <v>7</v>
      </c>
      <c r="AI86" s="103" t="s">
        <v>8</v>
      </c>
      <c r="AJ86" s="103" t="s">
        <v>9</v>
      </c>
      <c r="AK86" s="103" t="s">
        <v>10</v>
      </c>
    </row>
    <row r="87" spans="1:55" s="4" customFormat="1" ht="18.75" customHeight="1">
      <c r="A87" s="105" t="s">
        <v>174</v>
      </c>
      <c r="B87" s="174" t="s">
        <v>287</v>
      </c>
      <c r="C87" s="175"/>
      <c r="D87" s="175"/>
      <c r="E87" s="175"/>
      <c r="F87" s="175"/>
      <c r="G87" s="175"/>
      <c r="H87" s="175"/>
      <c r="I87" s="175"/>
      <c r="J87" s="175"/>
      <c r="K87" s="175"/>
      <c r="L87" s="175"/>
      <c r="M87" s="175"/>
      <c r="N87" s="175"/>
      <c r="O87" s="175"/>
      <c r="P87" s="175"/>
      <c r="Q87" s="175"/>
      <c r="R87" s="175"/>
      <c r="S87" s="175"/>
      <c r="T87" s="175"/>
      <c r="U87" s="128">
        <f>AN27</f>
        <v>1</v>
      </c>
      <c r="V87" s="128">
        <f t="shared" ref="V87:Z87" si="70">AO27</f>
        <v>0</v>
      </c>
      <c r="W87" s="128">
        <f t="shared" si="70"/>
        <v>1</v>
      </c>
      <c r="X87" s="128">
        <f t="shared" si="70"/>
        <v>3</v>
      </c>
      <c r="Y87" s="128">
        <f t="shared" si="70"/>
        <v>6</v>
      </c>
      <c r="Z87" s="128">
        <f t="shared" si="70"/>
        <v>2</v>
      </c>
      <c r="AA87" s="127">
        <f>SUM(U87:Z87)</f>
        <v>13</v>
      </c>
      <c r="AB87" s="109">
        <f t="shared" ref="AB87:AB88" si="71">U87/$AA87</f>
        <v>7.6923076923076927E-2</v>
      </c>
      <c r="AC87" s="109">
        <f t="shared" ref="AC87:AC88" si="72">V87/$AA87</f>
        <v>0</v>
      </c>
      <c r="AD87" s="109">
        <f t="shared" ref="AD87:AD88" si="73">W87/$AA87</f>
        <v>7.6923076923076927E-2</v>
      </c>
      <c r="AE87" s="109">
        <f t="shared" ref="AE87:AE88" si="74">X87/$AA87</f>
        <v>0.23076923076923078</v>
      </c>
      <c r="AF87" s="109">
        <f t="shared" ref="AF87:AF88" si="75">Y87/$AA87</f>
        <v>0.46153846153846156</v>
      </c>
      <c r="AG87" s="109">
        <f t="shared" ref="AG87:AG88" si="76">Z87/$AA87</f>
        <v>0.15384615384615385</v>
      </c>
      <c r="AH87" s="127">
        <f>BA27</f>
        <v>4.18</v>
      </c>
      <c r="AI87" s="127">
        <f t="shared" ref="AI87:AK87" si="77">BB27</f>
        <v>1.25</v>
      </c>
      <c r="AJ87" s="127">
        <f t="shared" si="77"/>
        <v>5</v>
      </c>
      <c r="AK87" s="127">
        <f t="shared" si="77"/>
        <v>5</v>
      </c>
      <c r="AL87" s="3"/>
      <c r="AM87" s="3"/>
      <c r="AN87" s="3"/>
      <c r="AO87" s="3"/>
      <c r="AP87" s="3"/>
      <c r="AQ87" s="3"/>
      <c r="AR87" s="3"/>
      <c r="AS87" s="3"/>
      <c r="AT87" s="3"/>
      <c r="AU87" s="3"/>
      <c r="AV87" s="3"/>
      <c r="AW87" s="3"/>
      <c r="AX87" s="3"/>
      <c r="AY87" s="3"/>
      <c r="AZ87" s="3"/>
      <c r="BA87" s="3"/>
      <c r="BB87" s="3"/>
      <c r="BC87" s="3"/>
    </row>
    <row r="88" spans="1:55" s="4" customFormat="1" ht="18.75" customHeight="1">
      <c r="A88" s="105" t="s">
        <v>260</v>
      </c>
      <c r="B88" s="174" t="s">
        <v>288</v>
      </c>
      <c r="C88" s="175"/>
      <c r="D88" s="175"/>
      <c r="E88" s="175"/>
      <c r="F88" s="175"/>
      <c r="G88" s="175"/>
      <c r="H88" s="175"/>
      <c r="I88" s="175"/>
      <c r="J88" s="175"/>
      <c r="K88" s="175"/>
      <c r="L88" s="175"/>
      <c r="M88" s="175"/>
      <c r="N88" s="175"/>
      <c r="O88" s="175"/>
      <c r="P88" s="175"/>
      <c r="Q88" s="175"/>
      <c r="R88" s="175"/>
      <c r="S88" s="175"/>
      <c r="T88" s="175"/>
      <c r="U88" s="128">
        <f>AN28</f>
        <v>1</v>
      </c>
      <c r="V88" s="128">
        <f t="shared" ref="V88:Z88" si="78">AO28</f>
        <v>0</v>
      </c>
      <c r="W88" s="128">
        <f t="shared" si="78"/>
        <v>1</v>
      </c>
      <c r="X88" s="128">
        <f t="shared" si="78"/>
        <v>3</v>
      </c>
      <c r="Y88" s="128">
        <f t="shared" si="78"/>
        <v>6</v>
      </c>
      <c r="Z88" s="128">
        <f t="shared" si="78"/>
        <v>2</v>
      </c>
      <c r="AA88" s="127">
        <f t="shared" ref="AA88" si="79">SUM(U88:Z88)</f>
        <v>13</v>
      </c>
      <c r="AB88" s="109">
        <f t="shared" si="71"/>
        <v>7.6923076923076927E-2</v>
      </c>
      <c r="AC88" s="109">
        <f t="shared" si="72"/>
        <v>0</v>
      </c>
      <c r="AD88" s="109">
        <f t="shared" si="73"/>
        <v>7.6923076923076927E-2</v>
      </c>
      <c r="AE88" s="109">
        <f t="shared" si="74"/>
        <v>0.23076923076923078</v>
      </c>
      <c r="AF88" s="109">
        <f t="shared" si="75"/>
        <v>0.46153846153846156</v>
      </c>
      <c r="AG88" s="109">
        <f t="shared" si="76"/>
        <v>0.15384615384615385</v>
      </c>
      <c r="AH88" s="127">
        <f>BA28</f>
        <v>4.18</v>
      </c>
      <c r="AI88" s="127">
        <f t="shared" ref="AI88:AK88" si="80">BB28</f>
        <v>1.25</v>
      </c>
      <c r="AJ88" s="127">
        <f t="shared" si="80"/>
        <v>5</v>
      </c>
      <c r="AK88" s="127">
        <f t="shared" si="80"/>
        <v>5</v>
      </c>
      <c r="AL88" s="3"/>
      <c r="AM88" s="3"/>
      <c r="AN88" s="3"/>
      <c r="AO88" s="3"/>
      <c r="AP88" s="3"/>
      <c r="AQ88" s="3"/>
      <c r="AR88" s="3"/>
      <c r="AS88" s="3"/>
      <c r="AT88" s="3"/>
      <c r="AU88" s="3"/>
      <c r="AV88" s="3"/>
      <c r="AW88" s="3"/>
      <c r="AX88" s="3"/>
      <c r="AY88" s="3"/>
      <c r="AZ88" s="3"/>
      <c r="BA88" s="3"/>
      <c r="BB88" s="3"/>
      <c r="BC88" s="3"/>
    </row>
    <row r="89" spans="1:55" s="4" customFormat="1" ht="18.75" customHeight="1">
      <c r="A89" s="106"/>
      <c r="B89" s="100"/>
      <c r="C89" s="100"/>
      <c r="D89" s="100"/>
      <c r="E89" s="100"/>
      <c r="F89" s="100"/>
      <c r="G89" s="100"/>
      <c r="H89" s="100"/>
      <c r="I89" s="100"/>
      <c r="J89" s="100"/>
      <c r="K89" s="100"/>
      <c r="L89" s="100"/>
      <c r="M89" s="100"/>
      <c r="N89" s="100"/>
      <c r="O89" s="100"/>
      <c r="P89" s="100"/>
      <c r="Q89" s="100"/>
      <c r="R89" s="100"/>
      <c r="S89" s="100"/>
      <c r="T89" s="100"/>
      <c r="U89" s="138"/>
      <c r="V89" s="138"/>
      <c r="W89" s="138"/>
      <c r="X89" s="138"/>
      <c r="Y89" s="138"/>
      <c r="Z89" s="138"/>
      <c r="AA89" s="137"/>
      <c r="AB89" s="126"/>
      <c r="AC89" s="126"/>
      <c r="AD89" s="126"/>
      <c r="AE89" s="126"/>
      <c r="AF89" s="126"/>
      <c r="AG89" s="126"/>
      <c r="AH89" s="137"/>
      <c r="AI89" s="137"/>
      <c r="AJ89" s="137"/>
      <c r="AK89" s="137"/>
      <c r="AL89" s="3"/>
      <c r="AM89" s="3"/>
      <c r="AN89" s="3"/>
      <c r="AO89" s="3"/>
      <c r="AP89" s="3"/>
      <c r="AQ89" s="3"/>
      <c r="AR89" s="3"/>
      <c r="AS89" s="3"/>
      <c r="AT89" s="3"/>
      <c r="AU89" s="3"/>
      <c r="AV89" s="3"/>
      <c r="AW89" s="3"/>
      <c r="AX89" s="3"/>
      <c r="AY89" s="3"/>
      <c r="AZ89" s="3"/>
      <c r="BA89" s="3"/>
      <c r="BB89" s="3"/>
      <c r="BC89" s="3"/>
    </row>
    <row r="90" spans="1:55" s="4" customFormat="1" ht="18.75"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s="3"/>
      <c r="AN90" s="3"/>
      <c r="AO90" s="3"/>
      <c r="AP90" s="3"/>
      <c r="AQ90" s="3"/>
      <c r="AR90" s="3"/>
      <c r="AS90" s="3"/>
      <c r="AT90" s="3"/>
      <c r="AU90" s="3"/>
      <c r="AV90" s="3"/>
      <c r="AW90" s="3"/>
      <c r="AX90" s="3"/>
      <c r="AY90" s="3"/>
      <c r="AZ90" s="3"/>
      <c r="BA90" s="3"/>
      <c r="BB90" s="3"/>
      <c r="BC90" s="3"/>
    </row>
    <row r="91" spans="1:55" s="4" customFormat="1" ht="18.75" customHeight="1" thickBo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s="3"/>
      <c r="AN91" s="3"/>
      <c r="AO91" s="3"/>
      <c r="AP91" s="3"/>
      <c r="AQ91" s="3"/>
      <c r="AR91" s="3"/>
      <c r="AS91" s="3"/>
      <c r="AT91" s="3"/>
      <c r="AU91" s="3"/>
      <c r="AV91" s="3"/>
      <c r="AW91" s="3"/>
      <c r="AX91" s="3"/>
      <c r="AY91" s="3"/>
      <c r="AZ91" s="3"/>
      <c r="BA91" s="3"/>
      <c r="BB91" s="3"/>
      <c r="BC91" s="3"/>
    </row>
    <row r="92" spans="1:55" s="4" customFormat="1" ht="18.75" customHeight="1">
      <c r="A92"/>
      <c r="B92"/>
      <c r="C92"/>
      <c r="D92"/>
      <c r="E92"/>
      <c r="F92"/>
      <c r="G92"/>
      <c r="H92"/>
      <c r="I92"/>
      <c r="J92"/>
      <c r="K92"/>
      <c r="L92"/>
      <c r="M92"/>
      <c r="N92"/>
      <c r="O92"/>
      <c r="P92"/>
      <c r="Q92"/>
      <c r="R92"/>
      <c r="S92"/>
      <c r="T92"/>
      <c r="U92" s="187" t="s">
        <v>2</v>
      </c>
      <c r="V92" s="188"/>
      <c r="W92" s="188"/>
      <c r="X92" s="188"/>
      <c r="Y92" s="188"/>
      <c r="Z92" s="189"/>
      <c r="AA92" s="101"/>
      <c r="AB92" s="187" t="s">
        <v>3</v>
      </c>
      <c r="AC92" s="188"/>
      <c r="AD92" s="188"/>
      <c r="AE92" s="188"/>
      <c r="AF92" s="188"/>
      <c r="AG92" s="189"/>
      <c r="AH92" s="169" t="s">
        <v>4</v>
      </c>
      <c r="AI92" s="169"/>
      <c r="AJ92" s="169"/>
      <c r="AK92" s="169"/>
      <c r="AL92" s="3"/>
      <c r="AM92" s="3"/>
      <c r="AN92" s="3"/>
      <c r="AO92" s="3"/>
      <c r="AP92" s="3"/>
      <c r="AQ92" s="3"/>
      <c r="AR92" s="3"/>
      <c r="AS92" s="3"/>
      <c r="AT92" s="3"/>
      <c r="AU92" s="3"/>
      <c r="AV92" s="3"/>
      <c r="AW92" s="3"/>
      <c r="AX92" s="3"/>
      <c r="AY92" s="3"/>
      <c r="AZ92" s="3"/>
      <c r="BA92" s="3"/>
      <c r="BB92" s="3"/>
      <c r="BC92" s="3"/>
    </row>
    <row r="93" spans="1:55" s="3" customFormat="1" ht="30.75" customHeight="1">
      <c r="A93"/>
      <c r="B93"/>
      <c r="C93"/>
      <c r="D93"/>
      <c r="E93"/>
      <c r="F93"/>
      <c r="G93"/>
      <c r="H93"/>
      <c r="I93"/>
      <c r="J93"/>
      <c r="K93"/>
      <c r="L93"/>
      <c r="M93"/>
      <c r="N93"/>
      <c r="O93"/>
      <c r="P93"/>
      <c r="Q93"/>
      <c r="R93"/>
      <c r="S93"/>
      <c r="T93"/>
      <c r="U93" s="190"/>
      <c r="V93" s="191"/>
      <c r="W93" s="191"/>
      <c r="X93" s="191"/>
      <c r="Y93" s="191"/>
      <c r="Z93" s="192"/>
      <c r="AA93" s="101"/>
      <c r="AB93" s="190"/>
      <c r="AC93" s="191"/>
      <c r="AD93" s="191"/>
      <c r="AE93" s="191"/>
      <c r="AF93" s="191"/>
      <c r="AG93" s="192"/>
      <c r="AH93" s="169"/>
      <c r="AI93" s="169"/>
      <c r="AJ93" s="169"/>
      <c r="AK93" s="169"/>
    </row>
    <row r="94" spans="1:55" s="3" customFormat="1" ht="45" customHeight="1">
      <c r="A94" s="173" t="s">
        <v>241</v>
      </c>
      <c r="B94" s="173"/>
      <c r="C94" s="173"/>
      <c r="D94" s="173"/>
      <c r="E94" s="173"/>
      <c r="F94" s="173"/>
      <c r="G94" s="173"/>
      <c r="H94" s="173"/>
      <c r="I94" s="173"/>
      <c r="J94" s="173"/>
      <c r="K94" s="173"/>
      <c r="L94" s="173"/>
      <c r="M94" s="173"/>
      <c r="N94" s="173"/>
      <c r="O94" s="173"/>
      <c r="P94" s="173"/>
      <c r="Q94" s="173"/>
      <c r="R94" s="173"/>
      <c r="S94" s="173"/>
      <c r="T94" s="193"/>
      <c r="U94" s="94">
        <v>1</v>
      </c>
      <c r="V94" s="94">
        <v>2</v>
      </c>
      <c r="W94" s="94">
        <v>3</v>
      </c>
      <c r="X94" s="94">
        <v>4</v>
      </c>
      <c r="Y94" s="94">
        <v>5</v>
      </c>
      <c r="Z94" s="94" t="s">
        <v>6</v>
      </c>
      <c r="AA94" s="107" t="s">
        <v>5</v>
      </c>
      <c r="AB94" s="94">
        <v>1</v>
      </c>
      <c r="AC94" s="94">
        <v>2</v>
      </c>
      <c r="AD94" s="94">
        <v>3</v>
      </c>
      <c r="AE94" s="94">
        <v>4</v>
      </c>
      <c r="AF94" s="94">
        <v>5</v>
      </c>
      <c r="AG94" s="94" t="s">
        <v>6</v>
      </c>
      <c r="AH94" s="108" t="s">
        <v>7</v>
      </c>
      <c r="AI94" s="108" t="s">
        <v>19</v>
      </c>
      <c r="AJ94" s="108" t="s">
        <v>9</v>
      </c>
      <c r="AK94" s="108" t="s">
        <v>10</v>
      </c>
      <c r="AL94"/>
      <c r="AM94"/>
      <c r="AN94"/>
      <c r="AO94"/>
      <c r="AP94"/>
      <c r="AQ94"/>
      <c r="AR94"/>
      <c r="AS94"/>
      <c r="AT94"/>
      <c r="AU94"/>
      <c r="AV94"/>
      <c r="AW94"/>
      <c r="AX94"/>
      <c r="AY94"/>
      <c r="AZ94"/>
      <c r="BA94"/>
      <c r="BB94"/>
      <c r="BC94"/>
    </row>
    <row r="95" spans="1:55" s="4" customFormat="1" ht="18.75" customHeight="1">
      <c r="A95" s="105" t="s">
        <v>239</v>
      </c>
      <c r="B95" s="174" t="s">
        <v>240</v>
      </c>
      <c r="C95" s="175"/>
      <c r="D95" s="175"/>
      <c r="E95" s="175"/>
      <c r="F95" s="175"/>
      <c r="G95" s="175"/>
      <c r="H95" s="175"/>
      <c r="I95" s="175"/>
      <c r="J95" s="175"/>
      <c r="K95" s="175"/>
      <c r="L95" s="175"/>
      <c r="M95" s="175"/>
      <c r="N95" s="175"/>
      <c r="O95" s="175"/>
      <c r="P95" s="175"/>
      <c r="Q95" s="175"/>
      <c r="R95" s="175"/>
      <c r="S95" s="175"/>
      <c r="T95" s="175"/>
      <c r="U95" s="127">
        <f>AN29</f>
        <v>1</v>
      </c>
      <c r="V95" s="127">
        <f t="shared" ref="V95:Z95" si="81">AO29</f>
        <v>0</v>
      </c>
      <c r="W95" s="127">
        <f t="shared" si="81"/>
        <v>2</v>
      </c>
      <c r="X95" s="127">
        <f t="shared" si="81"/>
        <v>3</v>
      </c>
      <c r="Y95" s="127">
        <f t="shared" si="81"/>
        <v>6</v>
      </c>
      <c r="Z95" s="127">
        <f t="shared" si="81"/>
        <v>1</v>
      </c>
      <c r="AA95" s="127">
        <f>SUM(U95:Z95)</f>
        <v>13</v>
      </c>
      <c r="AB95" s="109">
        <f>U95/$AA95</f>
        <v>7.6923076923076927E-2</v>
      </c>
      <c r="AC95" s="109">
        <f t="shared" ref="AC95" si="82">V95/$AA95</f>
        <v>0</v>
      </c>
      <c r="AD95" s="109">
        <f t="shared" ref="AD95" si="83">W95/$AA95</f>
        <v>0.15384615384615385</v>
      </c>
      <c r="AE95" s="109">
        <f t="shared" ref="AE95" si="84">X95/$AA95</f>
        <v>0.23076923076923078</v>
      </c>
      <c r="AF95" s="109">
        <f t="shared" ref="AF95" si="85">Y95/$AA95</f>
        <v>0.46153846153846156</v>
      </c>
      <c r="AG95" s="109">
        <f t="shared" ref="AG95" si="86">Z95/$AA95</f>
        <v>7.6923076923076927E-2</v>
      </c>
      <c r="AH95" s="127">
        <f>BA29</f>
        <v>4.08</v>
      </c>
      <c r="AI95" s="127">
        <f t="shared" ref="AI95:AK95" si="87">BB29</f>
        <v>1.24</v>
      </c>
      <c r="AJ95" s="127">
        <f t="shared" si="87"/>
        <v>5</v>
      </c>
      <c r="AK95" s="127">
        <f t="shared" si="87"/>
        <v>5</v>
      </c>
      <c r="AL95"/>
      <c r="AM95"/>
      <c r="AN95"/>
      <c r="AO95"/>
      <c r="AP95"/>
      <c r="AQ95"/>
      <c r="AR95"/>
      <c r="AS95"/>
      <c r="AT95"/>
      <c r="AU95"/>
      <c r="AV95"/>
      <c r="AW95"/>
      <c r="AX95"/>
      <c r="AY95"/>
      <c r="AZ95"/>
      <c r="BA95"/>
      <c r="BB95"/>
      <c r="BC95"/>
    </row>
    <row r="96" spans="1:55" s="4" customFormat="1" ht="18.75" customHeight="1">
      <c r="A96" s="167" t="s">
        <v>310</v>
      </c>
      <c r="B96" s="167"/>
      <c r="C96" s="167"/>
      <c r="D96" s="167"/>
      <c r="E96" s="167"/>
      <c r="F96" s="167"/>
      <c r="G96" s="167"/>
      <c r="H96" s="100"/>
      <c r="I96" s="100"/>
      <c r="J96" s="100"/>
      <c r="K96" s="100"/>
      <c r="L96" s="100"/>
      <c r="M96" s="100"/>
      <c r="N96" s="100"/>
      <c r="O96" s="100"/>
      <c r="P96" s="100"/>
      <c r="Q96" s="100"/>
      <c r="R96" s="100"/>
      <c r="S96" s="100"/>
      <c r="T96" s="100"/>
      <c r="U96" s="100"/>
      <c r="V96" s="100"/>
      <c r="W96" s="100"/>
      <c r="X96" s="100"/>
      <c r="Y96" s="100"/>
      <c r="Z96" s="100"/>
      <c r="AA96" s="100"/>
      <c r="AB96" s="126"/>
      <c r="AC96" s="126"/>
      <c r="AD96" s="126"/>
      <c r="AE96" s="126"/>
      <c r="AF96" s="126"/>
      <c r="AG96" s="126"/>
      <c r="AH96" s="137"/>
      <c r="AI96" s="137"/>
      <c r="AJ96" s="137"/>
      <c r="AK96" s="137"/>
      <c r="AL96" s="3"/>
      <c r="AM96" s="3"/>
      <c r="AN96" s="3"/>
      <c r="AO96" s="3"/>
      <c r="AP96" s="3"/>
      <c r="AQ96" s="3"/>
      <c r="AR96" s="3"/>
      <c r="AS96" s="3"/>
      <c r="AT96" s="3"/>
      <c r="AU96" s="3"/>
      <c r="AV96" s="3"/>
      <c r="AW96" s="3"/>
      <c r="AX96" s="3"/>
      <c r="AY96" s="3"/>
      <c r="AZ96" s="3"/>
      <c r="BA96" s="3"/>
      <c r="BB96" s="3"/>
      <c r="BC96" s="3"/>
    </row>
    <row r="97" spans="1:55" s="4" customFormat="1" ht="18.75" customHeight="1">
      <c r="A97" s="106"/>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26"/>
      <c r="AC97" s="126"/>
      <c r="AD97" s="126"/>
      <c r="AE97" s="126"/>
      <c r="AF97" s="126"/>
      <c r="AG97" s="126"/>
      <c r="AH97" s="137"/>
      <c r="AI97" s="137"/>
      <c r="AJ97" s="137"/>
      <c r="AK97" s="137"/>
      <c r="AL97" s="3"/>
      <c r="AM97" s="3"/>
      <c r="AN97" s="3"/>
      <c r="AO97" s="3"/>
      <c r="AP97" s="3"/>
      <c r="AQ97" s="3"/>
      <c r="AR97" s="3"/>
      <c r="AS97" s="3"/>
      <c r="AT97" s="3"/>
      <c r="AU97" s="3"/>
      <c r="AV97" s="3"/>
      <c r="AW97" s="3"/>
      <c r="AX97" s="3"/>
      <c r="AY97" s="3"/>
      <c r="AZ97" s="3"/>
      <c r="BA97" s="3"/>
      <c r="BB97" s="3"/>
      <c r="BC97" s="3"/>
    </row>
    <row r="98" spans="1:55" s="4" customFormat="1" ht="18.75" customHeight="1">
      <c r="A98" s="106"/>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26"/>
      <c r="AC98" s="126"/>
      <c r="AD98" s="126"/>
      <c r="AE98" s="126"/>
      <c r="AF98" s="126"/>
      <c r="AG98" s="126"/>
      <c r="AH98" s="137"/>
      <c r="AI98" s="137"/>
      <c r="AJ98" s="137"/>
      <c r="AK98" s="137"/>
      <c r="AL98" s="3"/>
      <c r="AM98" s="3"/>
      <c r="AN98" s="3"/>
      <c r="AO98" s="3"/>
      <c r="AP98" s="3"/>
      <c r="AQ98" s="3"/>
      <c r="AR98" s="3"/>
      <c r="AS98" s="3"/>
      <c r="AT98" s="3"/>
      <c r="AU98" s="3"/>
      <c r="AV98" s="3"/>
      <c r="AW98" s="3"/>
      <c r="AX98" s="3"/>
      <c r="AY98" s="3"/>
      <c r="AZ98" s="3"/>
      <c r="BA98" s="3"/>
      <c r="BB98" s="3"/>
      <c r="BC98" s="3"/>
    </row>
    <row r="99" spans="1:55" s="4" customFormat="1" ht="18.75" customHeight="1">
      <c r="A99" s="106"/>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26"/>
      <c r="AC99" s="126"/>
      <c r="AD99" s="126"/>
      <c r="AE99" s="126"/>
      <c r="AF99" s="126"/>
      <c r="AG99" s="126"/>
      <c r="AH99" s="137"/>
      <c r="AI99" s="137"/>
      <c r="AJ99" s="137"/>
      <c r="AK99" s="137"/>
      <c r="AL99" s="3"/>
      <c r="AM99" s="3"/>
      <c r="AN99" s="3"/>
      <c r="AO99" s="3"/>
      <c r="AP99" s="3"/>
      <c r="AQ99" s="3"/>
      <c r="AR99" s="3"/>
      <c r="AS99" s="3"/>
      <c r="AT99" s="3"/>
      <c r="AU99" s="3"/>
      <c r="AV99" s="3"/>
      <c r="AW99" s="3"/>
      <c r="AX99" s="3"/>
      <c r="AY99" s="3"/>
      <c r="AZ99" s="3"/>
      <c r="BA99" s="3"/>
      <c r="BB99" s="3"/>
      <c r="BC99" s="3"/>
    </row>
    <row r="101" spans="1:55" ht="15" customHeight="1">
      <c r="A101" s="1"/>
      <c r="B101" s="1"/>
      <c r="C101" s="1"/>
      <c r="D101" s="1"/>
      <c r="E101" s="1"/>
      <c r="F101" s="1"/>
      <c r="G101" s="1"/>
      <c r="H101" s="1"/>
      <c r="I101" s="1"/>
      <c r="J101" s="1"/>
      <c r="K101" s="1"/>
      <c r="L101" s="1"/>
      <c r="M101" s="1"/>
      <c r="N101" s="1"/>
      <c r="O101" s="1"/>
      <c r="P101" s="1"/>
      <c r="Q101" s="1"/>
      <c r="R101" s="1"/>
      <c r="S101" s="1"/>
      <c r="T101" s="1"/>
      <c r="U101" s="177" t="s">
        <v>2</v>
      </c>
      <c r="V101" s="178"/>
      <c r="W101" s="178"/>
      <c r="X101" s="178"/>
      <c r="Y101" s="178"/>
      <c r="Z101" s="178"/>
      <c r="AA101" s="101"/>
      <c r="AB101" s="177" t="s">
        <v>3</v>
      </c>
      <c r="AC101" s="178"/>
      <c r="AD101" s="178"/>
      <c r="AE101" s="178"/>
      <c r="AF101" s="178"/>
      <c r="AG101" s="181"/>
      <c r="AH101" s="168" t="s">
        <v>4</v>
      </c>
      <c r="AI101" s="169"/>
      <c r="AJ101" s="169"/>
      <c r="AK101" s="169"/>
      <c r="AL101" s="3"/>
      <c r="AM101" s="3"/>
      <c r="AN101" s="3"/>
      <c r="AO101" s="3"/>
      <c r="AP101" s="3"/>
      <c r="AQ101" s="3"/>
      <c r="AR101" s="3"/>
      <c r="AS101" s="3"/>
      <c r="AT101" s="3"/>
      <c r="AU101" s="3"/>
      <c r="AV101" s="3"/>
      <c r="AW101" s="3"/>
      <c r="AX101" s="3"/>
      <c r="AY101" s="3"/>
      <c r="AZ101" s="3"/>
      <c r="BA101" s="3"/>
      <c r="BB101" s="3"/>
      <c r="BC101" s="3"/>
    </row>
    <row r="102" spans="1:55" ht="37.5" customHeight="1" thickBot="1">
      <c r="A102" s="172" t="s">
        <v>243</v>
      </c>
      <c r="B102" s="172"/>
      <c r="C102" s="172"/>
      <c r="D102" s="172"/>
      <c r="E102" s="172"/>
      <c r="F102" s="172"/>
      <c r="G102" s="172"/>
      <c r="H102" s="172"/>
      <c r="I102" s="172"/>
      <c r="J102" s="172"/>
      <c r="K102" s="172"/>
      <c r="L102" s="172"/>
      <c r="M102" s="172"/>
      <c r="N102" s="172"/>
      <c r="O102" s="172"/>
      <c r="P102" s="172"/>
      <c r="Q102" s="172"/>
      <c r="R102" s="172"/>
      <c r="S102" s="172"/>
      <c r="T102" s="172"/>
      <c r="U102" s="179"/>
      <c r="V102" s="180"/>
      <c r="W102" s="180"/>
      <c r="X102" s="180"/>
      <c r="Y102" s="180"/>
      <c r="Z102" s="180"/>
      <c r="AA102" s="101"/>
      <c r="AB102" s="177"/>
      <c r="AC102" s="178"/>
      <c r="AD102" s="178"/>
      <c r="AE102" s="178"/>
      <c r="AF102" s="178"/>
      <c r="AG102" s="181"/>
      <c r="AH102" s="170"/>
      <c r="AI102" s="171"/>
      <c r="AJ102" s="171"/>
      <c r="AK102" s="171"/>
      <c r="AL102" s="3"/>
      <c r="AM102" s="3"/>
      <c r="AN102" s="3"/>
      <c r="AO102" s="3"/>
      <c r="AP102" s="3"/>
      <c r="AQ102" s="3"/>
      <c r="AR102" s="3"/>
      <c r="AS102" s="3"/>
      <c r="AT102" s="3"/>
      <c r="AU102" s="3"/>
      <c r="AV102" s="3"/>
      <c r="AW102" s="3"/>
      <c r="AX102" s="3"/>
      <c r="AY102" s="3"/>
      <c r="AZ102" s="3"/>
      <c r="BA102" s="3"/>
      <c r="BB102" s="3"/>
      <c r="BC102" s="3"/>
    </row>
    <row r="103" spans="1:55" s="3" customFormat="1" ht="40.5" customHeight="1">
      <c r="A103" s="173" t="s">
        <v>289</v>
      </c>
      <c r="B103" s="173"/>
      <c r="C103" s="173"/>
      <c r="D103" s="173"/>
      <c r="E103" s="173"/>
      <c r="F103" s="173"/>
      <c r="G103" s="173"/>
      <c r="H103" s="173"/>
      <c r="I103" s="173"/>
      <c r="J103" s="173"/>
      <c r="K103" s="173"/>
      <c r="L103" s="173"/>
      <c r="M103" s="173"/>
      <c r="N103" s="173"/>
      <c r="O103" s="173"/>
      <c r="P103" s="173"/>
      <c r="Q103" s="173"/>
      <c r="R103" s="173"/>
      <c r="S103" s="173"/>
      <c r="T103" s="173"/>
      <c r="U103" s="110">
        <v>1</v>
      </c>
      <c r="V103" s="111">
        <v>2</v>
      </c>
      <c r="W103" s="111">
        <v>3</v>
      </c>
      <c r="X103" s="111">
        <v>4</v>
      </c>
      <c r="Y103" s="111">
        <v>5</v>
      </c>
      <c r="Z103" s="124" t="s">
        <v>6</v>
      </c>
      <c r="AA103" s="96" t="s">
        <v>5</v>
      </c>
      <c r="AB103" s="110">
        <v>1</v>
      </c>
      <c r="AC103" s="111">
        <v>2</v>
      </c>
      <c r="AD103" s="111">
        <v>3</v>
      </c>
      <c r="AE103" s="111">
        <v>4</v>
      </c>
      <c r="AF103" s="111">
        <v>5</v>
      </c>
      <c r="AG103" s="124" t="s">
        <v>6</v>
      </c>
      <c r="AH103" s="97" t="s">
        <v>7</v>
      </c>
      <c r="AI103" s="98" t="s">
        <v>8</v>
      </c>
      <c r="AJ103" s="98" t="s">
        <v>9</v>
      </c>
      <c r="AK103" s="98" t="s">
        <v>10</v>
      </c>
    </row>
    <row r="104" spans="1:55" s="4" customFormat="1" ht="20.100000000000001" customHeight="1">
      <c r="A104" s="105" t="s">
        <v>175</v>
      </c>
      <c r="B104" s="174" t="s">
        <v>290</v>
      </c>
      <c r="C104" s="175"/>
      <c r="D104" s="175"/>
      <c r="E104" s="175"/>
      <c r="F104" s="175"/>
      <c r="G104" s="175"/>
      <c r="H104" s="175"/>
      <c r="I104" s="175"/>
      <c r="J104" s="175"/>
      <c r="K104" s="175"/>
      <c r="L104" s="175"/>
      <c r="M104" s="175"/>
      <c r="N104" s="175"/>
      <c r="O104" s="175"/>
      <c r="P104" s="175"/>
      <c r="Q104" s="175"/>
      <c r="R104" s="175"/>
      <c r="S104" s="175"/>
      <c r="T104" s="175"/>
      <c r="U104" s="127">
        <f>AN30</f>
        <v>0</v>
      </c>
      <c r="V104" s="127">
        <f t="shared" ref="V104:Z114" si="88">AO30</f>
        <v>1</v>
      </c>
      <c r="W104" s="127">
        <f t="shared" si="88"/>
        <v>0</v>
      </c>
      <c r="X104" s="127">
        <f t="shared" si="88"/>
        <v>5</v>
      </c>
      <c r="Y104" s="127">
        <f t="shared" si="88"/>
        <v>7</v>
      </c>
      <c r="Z104" s="127">
        <f t="shared" si="88"/>
        <v>0</v>
      </c>
      <c r="AA104" s="127">
        <f>SUM(U104:Z104)</f>
        <v>13</v>
      </c>
      <c r="AB104" s="109">
        <f t="shared" ref="AB104:AG112" si="89">U104/$AA104</f>
        <v>0</v>
      </c>
      <c r="AC104" s="109">
        <f t="shared" si="89"/>
        <v>7.6923076923076927E-2</v>
      </c>
      <c r="AD104" s="109">
        <f t="shared" si="89"/>
        <v>0</v>
      </c>
      <c r="AE104" s="109">
        <f t="shared" si="89"/>
        <v>0.38461538461538464</v>
      </c>
      <c r="AF104" s="109">
        <f t="shared" si="89"/>
        <v>0.53846153846153844</v>
      </c>
      <c r="AG104" s="109">
        <f t="shared" si="89"/>
        <v>0</v>
      </c>
      <c r="AH104" s="127">
        <f>BA30</f>
        <v>4.38</v>
      </c>
      <c r="AI104" s="127">
        <f t="shared" ref="AI104:AK104" si="90">BB30</f>
        <v>0.87</v>
      </c>
      <c r="AJ104" s="127">
        <f t="shared" si="90"/>
        <v>5</v>
      </c>
      <c r="AK104" s="127">
        <f t="shared" si="90"/>
        <v>5</v>
      </c>
      <c r="AL104" s="3"/>
      <c r="AM104" s="3"/>
      <c r="AN104" s="3"/>
      <c r="AO104" s="3"/>
      <c r="AP104" s="3"/>
      <c r="AQ104" s="3"/>
      <c r="AR104" s="3"/>
      <c r="AS104" s="3"/>
      <c r="AT104" s="3"/>
      <c r="AU104" s="3"/>
      <c r="AV104" s="3"/>
      <c r="AW104" s="3"/>
      <c r="AX104" s="3"/>
      <c r="AY104" s="3"/>
      <c r="AZ104" s="3"/>
      <c r="BA104" s="3"/>
      <c r="BB104" s="3"/>
      <c r="BC104" s="3"/>
    </row>
    <row r="105" spans="1:55" s="4" customFormat="1" ht="20.100000000000001" customHeight="1">
      <c r="A105" s="105" t="s">
        <v>176</v>
      </c>
      <c r="B105" s="174" t="s">
        <v>291</v>
      </c>
      <c r="C105" s="175"/>
      <c r="D105" s="175"/>
      <c r="E105" s="175"/>
      <c r="F105" s="175"/>
      <c r="G105" s="175"/>
      <c r="H105" s="175"/>
      <c r="I105" s="175"/>
      <c r="J105" s="175"/>
      <c r="K105" s="175"/>
      <c r="L105" s="175"/>
      <c r="M105" s="175"/>
      <c r="N105" s="175"/>
      <c r="O105" s="175"/>
      <c r="P105" s="175"/>
      <c r="Q105" s="175"/>
      <c r="R105" s="175"/>
      <c r="S105" s="175"/>
      <c r="T105" s="175"/>
      <c r="U105" s="127">
        <f t="shared" ref="U105:U114" si="91">AN31</f>
        <v>0</v>
      </c>
      <c r="V105" s="127">
        <f t="shared" si="88"/>
        <v>0</v>
      </c>
      <c r="W105" s="127">
        <f t="shared" si="88"/>
        <v>1</v>
      </c>
      <c r="X105" s="127">
        <f t="shared" si="88"/>
        <v>5</v>
      </c>
      <c r="Y105" s="127">
        <f t="shared" si="88"/>
        <v>5</v>
      </c>
      <c r="Z105" s="127">
        <f t="shared" si="88"/>
        <v>2</v>
      </c>
      <c r="AA105" s="127">
        <f t="shared" ref="AA105:AA112" si="92">SUM(U105:Z105)</f>
        <v>13</v>
      </c>
      <c r="AB105" s="109">
        <f t="shared" si="89"/>
        <v>0</v>
      </c>
      <c r="AC105" s="109">
        <f t="shared" si="89"/>
        <v>0</v>
      </c>
      <c r="AD105" s="109">
        <f t="shared" si="89"/>
        <v>7.6923076923076927E-2</v>
      </c>
      <c r="AE105" s="109">
        <f t="shared" si="89"/>
        <v>0.38461538461538464</v>
      </c>
      <c r="AF105" s="109">
        <f t="shared" si="89"/>
        <v>0.38461538461538464</v>
      </c>
      <c r="AG105" s="109">
        <f t="shared" si="89"/>
        <v>0.15384615384615385</v>
      </c>
      <c r="AH105" s="127">
        <f t="shared" ref="AH105:AH114" si="93">BA31</f>
        <v>4.3600000000000003</v>
      </c>
      <c r="AI105" s="127">
        <f t="shared" ref="AI105:AI114" si="94">BB31</f>
        <v>0.67</v>
      </c>
      <c r="AJ105" s="127">
        <f t="shared" ref="AJ105:AJ114" si="95">BC31</f>
        <v>4</v>
      </c>
      <c r="AK105" s="127">
        <f t="shared" ref="AK105:AK114" si="96">BD31</f>
        <v>4</v>
      </c>
      <c r="AL105" s="3"/>
      <c r="AM105" s="3"/>
      <c r="AN105" s="3"/>
      <c r="AO105" s="3"/>
      <c r="AP105" s="3"/>
      <c r="AQ105" s="3"/>
      <c r="AR105" s="3"/>
      <c r="AS105" s="3"/>
      <c r="AT105" s="3"/>
      <c r="AU105" s="3"/>
      <c r="AV105" s="3"/>
      <c r="AW105" s="3"/>
      <c r="AX105" s="3"/>
      <c r="AY105" s="3"/>
      <c r="AZ105" s="3"/>
      <c r="BA105" s="3"/>
      <c r="BB105" s="3"/>
      <c r="BC105" s="3"/>
    </row>
    <row r="106" spans="1:55" s="4" customFormat="1" ht="20.100000000000001" customHeight="1">
      <c r="A106" s="105" t="s">
        <v>244</v>
      </c>
      <c r="B106" s="174" t="s">
        <v>292</v>
      </c>
      <c r="C106" s="175"/>
      <c r="D106" s="175"/>
      <c r="E106" s="175"/>
      <c r="F106" s="175"/>
      <c r="G106" s="175"/>
      <c r="H106" s="175"/>
      <c r="I106" s="175"/>
      <c r="J106" s="175"/>
      <c r="K106" s="175"/>
      <c r="L106" s="175"/>
      <c r="M106" s="175"/>
      <c r="N106" s="175"/>
      <c r="O106" s="175"/>
      <c r="P106" s="175"/>
      <c r="Q106" s="175"/>
      <c r="R106" s="175"/>
      <c r="S106" s="175"/>
      <c r="T106" s="175"/>
      <c r="U106" s="127">
        <f t="shared" si="91"/>
        <v>0</v>
      </c>
      <c r="V106" s="127">
        <f t="shared" si="88"/>
        <v>0</v>
      </c>
      <c r="W106" s="127">
        <f t="shared" si="88"/>
        <v>2</v>
      </c>
      <c r="X106" s="127">
        <f t="shared" si="88"/>
        <v>1</v>
      </c>
      <c r="Y106" s="127">
        <f t="shared" si="88"/>
        <v>8</v>
      </c>
      <c r="Z106" s="127">
        <f t="shared" si="88"/>
        <v>2</v>
      </c>
      <c r="AA106" s="127">
        <f t="shared" si="92"/>
        <v>13</v>
      </c>
      <c r="AB106" s="109">
        <f t="shared" si="89"/>
        <v>0</v>
      </c>
      <c r="AC106" s="109">
        <f t="shared" si="89"/>
        <v>0</v>
      </c>
      <c r="AD106" s="109">
        <f t="shared" si="89"/>
        <v>0.15384615384615385</v>
      </c>
      <c r="AE106" s="109">
        <f t="shared" si="89"/>
        <v>7.6923076923076927E-2</v>
      </c>
      <c r="AF106" s="109">
        <f t="shared" si="89"/>
        <v>0.61538461538461542</v>
      </c>
      <c r="AG106" s="109">
        <f t="shared" si="89"/>
        <v>0.15384615384615385</v>
      </c>
      <c r="AH106" s="127">
        <f t="shared" si="93"/>
        <v>4.55</v>
      </c>
      <c r="AI106" s="127">
        <f t="shared" si="94"/>
        <v>0.82</v>
      </c>
      <c r="AJ106" s="127">
        <f t="shared" si="95"/>
        <v>5</v>
      </c>
      <c r="AK106" s="127">
        <f t="shared" si="96"/>
        <v>5</v>
      </c>
      <c r="AL106" s="3"/>
      <c r="AM106" s="3"/>
      <c r="AN106" s="3"/>
      <c r="AO106" s="3"/>
      <c r="AP106" s="3"/>
      <c r="AQ106" s="3"/>
      <c r="AR106" s="3"/>
      <c r="AS106" s="3"/>
      <c r="AT106" s="3"/>
      <c r="AU106" s="3"/>
      <c r="AV106" s="3"/>
      <c r="AW106" s="3"/>
      <c r="AX106" s="3"/>
      <c r="AY106" s="3"/>
      <c r="AZ106" s="3"/>
      <c r="BA106" s="3"/>
      <c r="BB106" s="3"/>
      <c r="BC106" s="3"/>
    </row>
    <row r="107" spans="1:55" s="4" customFormat="1" ht="20.100000000000001" customHeight="1">
      <c r="A107" s="105" t="s">
        <v>245</v>
      </c>
      <c r="B107" s="174" t="s">
        <v>293</v>
      </c>
      <c r="C107" s="175"/>
      <c r="D107" s="175"/>
      <c r="E107" s="175"/>
      <c r="F107" s="175"/>
      <c r="G107" s="175"/>
      <c r="H107" s="175"/>
      <c r="I107" s="175"/>
      <c r="J107" s="175"/>
      <c r="K107" s="175"/>
      <c r="L107" s="175"/>
      <c r="M107" s="175"/>
      <c r="N107" s="175"/>
      <c r="O107" s="175"/>
      <c r="P107" s="175"/>
      <c r="Q107" s="175"/>
      <c r="R107" s="175"/>
      <c r="S107" s="175"/>
      <c r="T107" s="175"/>
      <c r="U107" s="127">
        <f t="shared" si="91"/>
        <v>0</v>
      </c>
      <c r="V107" s="127">
        <f t="shared" si="88"/>
        <v>0</v>
      </c>
      <c r="W107" s="127">
        <f t="shared" si="88"/>
        <v>2</v>
      </c>
      <c r="X107" s="127">
        <f t="shared" si="88"/>
        <v>3</v>
      </c>
      <c r="Y107" s="127">
        <f t="shared" si="88"/>
        <v>7</v>
      </c>
      <c r="Z107" s="127">
        <f t="shared" si="88"/>
        <v>1</v>
      </c>
      <c r="AA107" s="127">
        <f t="shared" si="92"/>
        <v>13</v>
      </c>
      <c r="AB107" s="109">
        <f t="shared" si="89"/>
        <v>0</v>
      </c>
      <c r="AC107" s="109">
        <f t="shared" si="89"/>
        <v>0</v>
      </c>
      <c r="AD107" s="109">
        <f t="shared" si="89"/>
        <v>0.15384615384615385</v>
      </c>
      <c r="AE107" s="109">
        <f t="shared" si="89"/>
        <v>0.23076923076923078</v>
      </c>
      <c r="AF107" s="109">
        <f t="shared" si="89"/>
        <v>0.53846153846153844</v>
      </c>
      <c r="AG107" s="109">
        <f t="shared" si="89"/>
        <v>7.6923076923076927E-2</v>
      </c>
      <c r="AH107" s="127">
        <f t="shared" si="93"/>
        <v>4.42</v>
      </c>
      <c r="AI107" s="127">
        <f t="shared" si="94"/>
        <v>0.79</v>
      </c>
      <c r="AJ107" s="127">
        <f t="shared" si="95"/>
        <v>5</v>
      </c>
      <c r="AK107" s="127">
        <f t="shared" si="96"/>
        <v>5</v>
      </c>
      <c r="AL107" s="133"/>
      <c r="AM107" s="3"/>
      <c r="AN107" s="3"/>
      <c r="AO107" s="3"/>
      <c r="AP107" s="3"/>
      <c r="AQ107" s="3"/>
      <c r="AR107" s="3"/>
      <c r="AS107" s="3"/>
      <c r="AT107" s="3"/>
      <c r="AU107" s="3"/>
      <c r="AV107" s="3"/>
      <c r="AW107" s="3"/>
      <c r="AX107" s="3"/>
      <c r="AY107" s="3"/>
      <c r="AZ107" s="3"/>
      <c r="BA107" s="3"/>
      <c r="BB107" s="3"/>
      <c r="BC107" s="3"/>
    </row>
    <row r="108" spans="1:55" s="4" customFormat="1" ht="20.100000000000001" customHeight="1">
      <c r="A108" s="105" t="s">
        <v>246</v>
      </c>
      <c r="B108" s="174" t="s">
        <v>294</v>
      </c>
      <c r="C108" s="175"/>
      <c r="D108" s="175"/>
      <c r="E108" s="175"/>
      <c r="F108" s="175"/>
      <c r="G108" s="175"/>
      <c r="H108" s="175"/>
      <c r="I108" s="175"/>
      <c r="J108" s="175"/>
      <c r="K108" s="175"/>
      <c r="L108" s="175"/>
      <c r="M108" s="175"/>
      <c r="N108" s="175"/>
      <c r="O108" s="175"/>
      <c r="P108" s="175"/>
      <c r="Q108" s="175"/>
      <c r="R108" s="175"/>
      <c r="S108" s="175"/>
      <c r="T108" s="175"/>
      <c r="U108" s="127">
        <f t="shared" si="91"/>
        <v>1</v>
      </c>
      <c r="V108" s="127">
        <f t="shared" si="88"/>
        <v>2</v>
      </c>
      <c r="W108" s="127">
        <f t="shared" si="88"/>
        <v>0</v>
      </c>
      <c r="X108" s="127">
        <f t="shared" si="88"/>
        <v>3</v>
      </c>
      <c r="Y108" s="127">
        <f t="shared" si="88"/>
        <v>5</v>
      </c>
      <c r="Z108" s="127">
        <f t="shared" si="88"/>
        <v>2</v>
      </c>
      <c r="AA108" s="127">
        <f t="shared" si="92"/>
        <v>13</v>
      </c>
      <c r="AB108" s="109">
        <f t="shared" si="89"/>
        <v>7.6923076923076927E-2</v>
      </c>
      <c r="AC108" s="109">
        <f t="shared" si="89"/>
        <v>0.15384615384615385</v>
      </c>
      <c r="AD108" s="109">
        <f t="shared" si="89"/>
        <v>0</v>
      </c>
      <c r="AE108" s="109">
        <f t="shared" si="89"/>
        <v>0.23076923076923078</v>
      </c>
      <c r="AF108" s="109">
        <f t="shared" si="89"/>
        <v>0.38461538461538464</v>
      </c>
      <c r="AG108" s="109">
        <f t="shared" si="89"/>
        <v>0.15384615384615385</v>
      </c>
      <c r="AH108" s="127">
        <f t="shared" si="93"/>
        <v>3.82</v>
      </c>
      <c r="AI108" s="127">
        <f t="shared" si="94"/>
        <v>1.47</v>
      </c>
      <c r="AJ108" s="127">
        <f t="shared" si="95"/>
        <v>4</v>
      </c>
      <c r="AK108" s="127">
        <f t="shared" si="96"/>
        <v>5</v>
      </c>
      <c r="AL108" s="133"/>
      <c r="AM108" s="3"/>
      <c r="AN108" s="3"/>
      <c r="AO108" s="3"/>
      <c r="AP108" s="3"/>
      <c r="AQ108" s="3"/>
      <c r="AR108" s="3"/>
      <c r="AS108" s="3"/>
      <c r="AT108" s="3"/>
      <c r="AU108" s="3"/>
      <c r="AV108" s="3"/>
      <c r="AW108" s="3"/>
      <c r="AX108" s="3"/>
      <c r="AY108" s="3"/>
      <c r="AZ108" s="3"/>
      <c r="BA108" s="3"/>
      <c r="BB108" s="3"/>
      <c r="BC108" s="3"/>
    </row>
    <row r="109" spans="1:55" s="4" customFormat="1" ht="20.100000000000001" customHeight="1">
      <c r="A109" s="105" t="s">
        <v>247</v>
      </c>
      <c r="B109" s="174" t="s">
        <v>295</v>
      </c>
      <c r="C109" s="175"/>
      <c r="D109" s="175"/>
      <c r="E109" s="175"/>
      <c r="F109" s="175"/>
      <c r="G109" s="175"/>
      <c r="H109" s="175"/>
      <c r="I109" s="175"/>
      <c r="J109" s="175"/>
      <c r="K109" s="175"/>
      <c r="L109" s="175"/>
      <c r="M109" s="175"/>
      <c r="N109" s="175"/>
      <c r="O109" s="175"/>
      <c r="P109" s="175"/>
      <c r="Q109" s="175"/>
      <c r="R109" s="175"/>
      <c r="S109" s="175"/>
      <c r="T109" s="175"/>
      <c r="U109" s="127">
        <f t="shared" si="91"/>
        <v>0</v>
      </c>
      <c r="V109" s="127">
        <f t="shared" si="88"/>
        <v>0</v>
      </c>
      <c r="W109" s="127">
        <f t="shared" si="88"/>
        <v>1</v>
      </c>
      <c r="X109" s="127">
        <f t="shared" si="88"/>
        <v>4</v>
      </c>
      <c r="Y109" s="127">
        <f t="shared" si="88"/>
        <v>7</v>
      </c>
      <c r="Z109" s="127">
        <f t="shared" si="88"/>
        <v>1</v>
      </c>
      <c r="AA109" s="127">
        <f t="shared" si="92"/>
        <v>13</v>
      </c>
      <c r="AB109" s="109">
        <f t="shared" si="89"/>
        <v>0</v>
      </c>
      <c r="AC109" s="109">
        <f t="shared" si="89"/>
        <v>0</v>
      </c>
      <c r="AD109" s="109">
        <f t="shared" si="89"/>
        <v>7.6923076923076927E-2</v>
      </c>
      <c r="AE109" s="109">
        <f t="shared" si="89"/>
        <v>0.30769230769230771</v>
      </c>
      <c r="AF109" s="109">
        <f t="shared" si="89"/>
        <v>0.53846153846153844</v>
      </c>
      <c r="AG109" s="109">
        <f t="shared" si="89"/>
        <v>7.6923076923076927E-2</v>
      </c>
      <c r="AH109" s="127">
        <f t="shared" si="93"/>
        <v>4.5</v>
      </c>
      <c r="AI109" s="127">
        <f t="shared" si="94"/>
        <v>0.67</v>
      </c>
      <c r="AJ109" s="127">
        <f t="shared" si="95"/>
        <v>5</v>
      </c>
      <c r="AK109" s="127">
        <f t="shared" si="96"/>
        <v>5</v>
      </c>
      <c r="AL109" s="3"/>
      <c r="AM109" s="3"/>
      <c r="AN109" s="3"/>
      <c r="AO109" s="3"/>
      <c r="AP109" s="3"/>
      <c r="AQ109" s="3"/>
      <c r="AR109" s="3"/>
      <c r="AS109" s="3"/>
      <c r="AT109" s="3"/>
      <c r="AU109" s="3"/>
      <c r="AV109" s="3"/>
      <c r="AW109" s="3"/>
      <c r="AX109" s="3"/>
      <c r="AY109" s="3"/>
      <c r="AZ109" s="3"/>
      <c r="BA109" s="3"/>
      <c r="BB109" s="3"/>
      <c r="BC109" s="3"/>
    </row>
    <row r="110" spans="1:55" s="4" customFormat="1" ht="20.100000000000001" customHeight="1">
      <c r="A110" s="105" t="s">
        <v>248</v>
      </c>
      <c r="B110" s="174" t="s">
        <v>296</v>
      </c>
      <c r="C110" s="175"/>
      <c r="D110" s="175"/>
      <c r="E110" s="175"/>
      <c r="F110" s="175"/>
      <c r="G110" s="175"/>
      <c r="H110" s="175"/>
      <c r="I110" s="175"/>
      <c r="J110" s="175"/>
      <c r="K110" s="175"/>
      <c r="L110" s="175"/>
      <c r="M110" s="175"/>
      <c r="N110" s="175"/>
      <c r="O110" s="175"/>
      <c r="P110" s="175"/>
      <c r="Q110" s="175"/>
      <c r="R110" s="175"/>
      <c r="S110" s="175"/>
      <c r="T110" s="175"/>
      <c r="U110" s="127">
        <f t="shared" si="91"/>
        <v>1</v>
      </c>
      <c r="V110" s="127">
        <f t="shared" si="88"/>
        <v>0</v>
      </c>
      <c r="W110" s="127">
        <f t="shared" si="88"/>
        <v>4</v>
      </c>
      <c r="X110" s="127">
        <f t="shared" si="88"/>
        <v>1</v>
      </c>
      <c r="Y110" s="127">
        <f t="shared" si="88"/>
        <v>6</v>
      </c>
      <c r="Z110" s="127">
        <f t="shared" si="88"/>
        <v>1</v>
      </c>
      <c r="AA110" s="127">
        <f t="shared" si="92"/>
        <v>13</v>
      </c>
      <c r="AB110" s="109">
        <f t="shared" si="89"/>
        <v>7.6923076923076927E-2</v>
      </c>
      <c r="AC110" s="109">
        <f t="shared" si="89"/>
        <v>0</v>
      </c>
      <c r="AD110" s="109">
        <f t="shared" si="89"/>
        <v>0.30769230769230771</v>
      </c>
      <c r="AE110" s="109">
        <f t="shared" si="89"/>
        <v>7.6923076923076927E-2</v>
      </c>
      <c r="AF110" s="109">
        <f t="shared" si="89"/>
        <v>0.46153846153846156</v>
      </c>
      <c r="AG110" s="109">
        <f t="shared" si="89"/>
        <v>7.6923076923076927E-2</v>
      </c>
      <c r="AH110" s="127">
        <f t="shared" si="93"/>
        <v>3.92</v>
      </c>
      <c r="AI110" s="127">
        <f t="shared" si="94"/>
        <v>1.31</v>
      </c>
      <c r="AJ110" s="127">
        <f t="shared" si="95"/>
        <v>5</v>
      </c>
      <c r="AK110" s="127">
        <f t="shared" si="96"/>
        <v>5</v>
      </c>
      <c r="AL110" s="3"/>
      <c r="AM110" s="3"/>
      <c r="AN110" s="3"/>
      <c r="AO110" s="3"/>
      <c r="AP110" s="3"/>
      <c r="AQ110" s="3"/>
      <c r="AR110" s="3"/>
      <c r="AS110" s="3"/>
      <c r="AT110" s="3"/>
      <c r="AU110" s="3"/>
      <c r="AV110" s="3"/>
      <c r="AW110" s="3"/>
      <c r="AX110" s="3"/>
      <c r="AY110" s="3"/>
      <c r="AZ110" s="3"/>
      <c r="BA110" s="3"/>
      <c r="BB110" s="3"/>
      <c r="BC110" s="3"/>
    </row>
    <row r="111" spans="1:55" s="4" customFormat="1" ht="20.100000000000001" customHeight="1">
      <c r="A111" s="105" t="s">
        <v>249</v>
      </c>
      <c r="B111" s="174" t="s">
        <v>297</v>
      </c>
      <c r="C111" s="175"/>
      <c r="D111" s="175"/>
      <c r="E111" s="175"/>
      <c r="F111" s="175"/>
      <c r="G111" s="175"/>
      <c r="H111" s="175"/>
      <c r="I111" s="175"/>
      <c r="J111" s="175"/>
      <c r="K111" s="175"/>
      <c r="L111" s="175"/>
      <c r="M111" s="175"/>
      <c r="N111" s="175"/>
      <c r="O111" s="175"/>
      <c r="P111" s="175"/>
      <c r="Q111" s="175"/>
      <c r="R111" s="175"/>
      <c r="S111" s="175"/>
      <c r="T111" s="175"/>
      <c r="U111" s="127">
        <f t="shared" si="91"/>
        <v>0</v>
      </c>
      <c r="V111" s="127">
        <f t="shared" si="88"/>
        <v>0</v>
      </c>
      <c r="W111" s="127">
        <f t="shared" si="88"/>
        <v>0</v>
      </c>
      <c r="X111" s="127">
        <f t="shared" si="88"/>
        <v>3</v>
      </c>
      <c r="Y111" s="127">
        <f t="shared" si="88"/>
        <v>9</v>
      </c>
      <c r="Z111" s="127">
        <f t="shared" si="88"/>
        <v>1</v>
      </c>
      <c r="AA111" s="127">
        <f t="shared" si="92"/>
        <v>13</v>
      </c>
      <c r="AB111" s="109">
        <f t="shared" si="89"/>
        <v>0</v>
      </c>
      <c r="AC111" s="109">
        <f t="shared" si="89"/>
        <v>0</v>
      </c>
      <c r="AD111" s="109">
        <f t="shared" si="89"/>
        <v>0</v>
      </c>
      <c r="AE111" s="109">
        <f t="shared" si="89"/>
        <v>0.23076923076923078</v>
      </c>
      <c r="AF111" s="109">
        <f t="shared" si="89"/>
        <v>0.69230769230769229</v>
      </c>
      <c r="AG111" s="109">
        <f t="shared" si="89"/>
        <v>7.6923076923076927E-2</v>
      </c>
      <c r="AH111" s="127">
        <f t="shared" si="93"/>
        <v>4.75</v>
      </c>
      <c r="AI111" s="127">
        <f t="shared" si="94"/>
        <v>0.45</v>
      </c>
      <c r="AJ111" s="127">
        <f t="shared" si="95"/>
        <v>5</v>
      </c>
      <c r="AK111" s="127">
        <f t="shared" si="96"/>
        <v>5</v>
      </c>
      <c r="AL111" s="3"/>
      <c r="AM111" s="3"/>
      <c r="AN111" s="3"/>
      <c r="AO111" s="3"/>
      <c r="AP111" s="3"/>
      <c r="AQ111" s="3"/>
      <c r="AR111" s="3"/>
      <c r="AS111" s="3"/>
      <c r="AT111" s="3"/>
      <c r="AU111" s="3"/>
      <c r="AV111" s="3"/>
      <c r="AW111" s="3"/>
      <c r="AX111" s="3"/>
      <c r="AY111" s="3"/>
      <c r="AZ111" s="3"/>
      <c r="BA111" s="3"/>
      <c r="BB111" s="3"/>
      <c r="BC111" s="3"/>
    </row>
    <row r="112" spans="1:55" s="4" customFormat="1" ht="20.100000000000001" customHeight="1">
      <c r="A112" s="105" t="s">
        <v>250</v>
      </c>
      <c r="B112" s="174" t="s">
        <v>298</v>
      </c>
      <c r="C112" s="175"/>
      <c r="D112" s="175"/>
      <c r="E112" s="175"/>
      <c r="F112" s="175"/>
      <c r="G112" s="175"/>
      <c r="H112" s="175"/>
      <c r="I112" s="175"/>
      <c r="J112" s="175"/>
      <c r="K112" s="175"/>
      <c r="L112" s="175"/>
      <c r="M112" s="175"/>
      <c r="N112" s="175"/>
      <c r="O112" s="175"/>
      <c r="P112" s="175"/>
      <c r="Q112" s="175"/>
      <c r="R112" s="175"/>
      <c r="S112" s="175"/>
      <c r="T112" s="175"/>
      <c r="U112" s="127">
        <f t="shared" si="91"/>
        <v>0</v>
      </c>
      <c r="V112" s="127">
        <f t="shared" si="88"/>
        <v>0</v>
      </c>
      <c r="W112" s="127">
        <f t="shared" si="88"/>
        <v>0</v>
      </c>
      <c r="X112" s="127">
        <f t="shared" si="88"/>
        <v>2</v>
      </c>
      <c r="Y112" s="127">
        <f t="shared" si="88"/>
        <v>9</v>
      </c>
      <c r="Z112" s="127">
        <f t="shared" si="88"/>
        <v>2</v>
      </c>
      <c r="AA112" s="127">
        <f t="shared" si="92"/>
        <v>13</v>
      </c>
      <c r="AB112" s="109">
        <f t="shared" si="89"/>
        <v>0</v>
      </c>
      <c r="AC112" s="109">
        <f t="shared" si="89"/>
        <v>0</v>
      </c>
      <c r="AD112" s="109">
        <f t="shared" si="89"/>
        <v>0</v>
      </c>
      <c r="AE112" s="109">
        <f t="shared" si="89"/>
        <v>0.15384615384615385</v>
      </c>
      <c r="AF112" s="109">
        <f t="shared" si="89"/>
        <v>0.69230769230769229</v>
      </c>
      <c r="AG112" s="109">
        <f t="shared" si="89"/>
        <v>0.15384615384615385</v>
      </c>
      <c r="AH112" s="127">
        <f t="shared" si="93"/>
        <v>4.82</v>
      </c>
      <c r="AI112" s="127">
        <f t="shared" si="94"/>
        <v>0.4</v>
      </c>
      <c r="AJ112" s="127">
        <f t="shared" si="95"/>
        <v>5</v>
      </c>
      <c r="AK112" s="127">
        <f t="shared" si="96"/>
        <v>5</v>
      </c>
      <c r="AL112" s="3"/>
      <c r="AM112" s="3"/>
      <c r="AN112" s="3"/>
      <c r="AO112" s="3"/>
      <c r="AP112" s="3"/>
      <c r="AQ112" s="3"/>
      <c r="AR112" s="3"/>
      <c r="AS112" s="3"/>
      <c r="AT112" s="3"/>
      <c r="AU112" s="3"/>
      <c r="AV112" s="3"/>
      <c r="AW112" s="3"/>
      <c r="AX112" s="3"/>
      <c r="AY112" s="3"/>
      <c r="AZ112" s="3"/>
      <c r="BA112" s="3"/>
      <c r="BB112" s="3"/>
      <c r="BC112" s="3"/>
    </row>
    <row r="113" spans="1:55" s="4" customFormat="1" ht="20.100000000000001" customHeight="1">
      <c r="A113" s="105" t="s">
        <v>251</v>
      </c>
      <c r="B113" s="174" t="s">
        <v>299</v>
      </c>
      <c r="C113" s="175"/>
      <c r="D113" s="175"/>
      <c r="E113" s="175"/>
      <c r="F113" s="175"/>
      <c r="G113" s="175"/>
      <c r="H113" s="175"/>
      <c r="I113" s="175"/>
      <c r="J113" s="175"/>
      <c r="K113" s="175"/>
      <c r="L113" s="175"/>
      <c r="M113" s="175"/>
      <c r="N113" s="175"/>
      <c r="O113" s="175"/>
      <c r="P113" s="175"/>
      <c r="Q113" s="175"/>
      <c r="R113" s="175"/>
      <c r="S113" s="175"/>
      <c r="T113" s="175"/>
      <c r="U113" s="127">
        <f t="shared" si="91"/>
        <v>0</v>
      </c>
      <c r="V113" s="127">
        <f t="shared" si="88"/>
        <v>0</v>
      </c>
      <c r="W113" s="127">
        <f t="shared" si="88"/>
        <v>0</v>
      </c>
      <c r="X113" s="127">
        <f t="shared" si="88"/>
        <v>4</v>
      </c>
      <c r="Y113" s="127">
        <f t="shared" si="88"/>
        <v>7</v>
      </c>
      <c r="Z113" s="127">
        <f t="shared" si="88"/>
        <v>2</v>
      </c>
      <c r="AA113" s="127">
        <f t="shared" ref="AA113:AA114" si="97">SUM(U113:Z113)</f>
        <v>13</v>
      </c>
      <c r="AB113" s="109">
        <f t="shared" ref="AB113:AB114" si="98">U113/$AA113</f>
        <v>0</v>
      </c>
      <c r="AC113" s="109">
        <f t="shared" ref="AC113:AC114" si="99">V113/$AA113</f>
        <v>0</v>
      </c>
      <c r="AD113" s="109">
        <f t="shared" ref="AD113:AD114" si="100">W113/$AA113</f>
        <v>0</v>
      </c>
      <c r="AE113" s="109">
        <f t="shared" ref="AE113:AE114" si="101">X113/$AA113</f>
        <v>0.30769230769230771</v>
      </c>
      <c r="AF113" s="109">
        <f t="shared" ref="AF113:AF114" si="102">Y113/$AA113</f>
        <v>0.53846153846153844</v>
      </c>
      <c r="AG113" s="109">
        <f t="shared" ref="AG113:AG114" si="103">Z113/$AA113</f>
        <v>0.15384615384615385</v>
      </c>
      <c r="AH113" s="127">
        <f t="shared" si="93"/>
        <v>4.6399999999999997</v>
      </c>
      <c r="AI113" s="127">
        <f t="shared" si="94"/>
        <v>0.5</v>
      </c>
      <c r="AJ113" s="127">
        <f t="shared" si="95"/>
        <v>5</v>
      </c>
      <c r="AK113" s="127">
        <f t="shared" si="96"/>
        <v>5</v>
      </c>
      <c r="AL113" s="3"/>
      <c r="AM113" s="3"/>
      <c r="AN113" s="3"/>
      <c r="AO113" s="3"/>
      <c r="AP113" s="3"/>
      <c r="AQ113" s="3"/>
      <c r="AR113" s="3"/>
      <c r="AS113" s="3"/>
      <c r="AT113" s="3"/>
      <c r="AU113" s="3"/>
      <c r="AV113" s="3"/>
      <c r="AW113" s="3"/>
      <c r="AX113" s="3"/>
      <c r="AY113" s="3"/>
      <c r="AZ113" s="3"/>
      <c r="BA113" s="3"/>
      <c r="BB113" s="3"/>
      <c r="BC113" s="3"/>
    </row>
    <row r="114" spans="1:55" s="4" customFormat="1" ht="20.100000000000001" customHeight="1">
      <c r="A114" s="105" t="s">
        <v>252</v>
      </c>
      <c r="B114" s="174" t="s">
        <v>300</v>
      </c>
      <c r="C114" s="175"/>
      <c r="D114" s="175"/>
      <c r="E114" s="175"/>
      <c r="F114" s="175"/>
      <c r="G114" s="175"/>
      <c r="H114" s="175"/>
      <c r="I114" s="175"/>
      <c r="J114" s="175"/>
      <c r="K114" s="175"/>
      <c r="L114" s="175"/>
      <c r="M114" s="175"/>
      <c r="N114" s="175"/>
      <c r="O114" s="175"/>
      <c r="P114" s="175"/>
      <c r="Q114" s="175"/>
      <c r="R114" s="175"/>
      <c r="S114" s="175"/>
      <c r="T114" s="175"/>
      <c r="U114" s="127">
        <f t="shared" si="91"/>
        <v>0</v>
      </c>
      <c r="V114" s="127">
        <f t="shared" si="88"/>
        <v>0</v>
      </c>
      <c r="W114" s="127">
        <f t="shared" si="88"/>
        <v>2</v>
      </c>
      <c r="X114" s="127">
        <f t="shared" si="88"/>
        <v>4</v>
      </c>
      <c r="Y114" s="127">
        <f t="shared" si="88"/>
        <v>7</v>
      </c>
      <c r="Z114" s="127">
        <f t="shared" si="88"/>
        <v>0</v>
      </c>
      <c r="AA114" s="127">
        <f t="shared" si="97"/>
        <v>13</v>
      </c>
      <c r="AB114" s="109">
        <f t="shared" si="98"/>
        <v>0</v>
      </c>
      <c r="AC114" s="109">
        <f t="shared" si="99"/>
        <v>0</v>
      </c>
      <c r="AD114" s="109">
        <f t="shared" si="100"/>
        <v>0.15384615384615385</v>
      </c>
      <c r="AE114" s="109">
        <f t="shared" si="101"/>
        <v>0.30769230769230771</v>
      </c>
      <c r="AF114" s="109">
        <f t="shared" si="102"/>
        <v>0.53846153846153844</v>
      </c>
      <c r="AG114" s="109">
        <f t="shared" si="103"/>
        <v>0</v>
      </c>
      <c r="AH114" s="127">
        <f t="shared" si="93"/>
        <v>4.38</v>
      </c>
      <c r="AI114" s="127">
        <f t="shared" si="94"/>
        <v>0.77</v>
      </c>
      <c r="AJ114" s="127">
        <f t="shared" si="95"/>
        <v>5</v>
      </c>
      <c r="AK114" s="127">
        <f t="shared" si="96"/>
        <v>5</v>
      </c>
      <c r="AL114" s="3"/>
      <c r="AM114" s="3"/>
      <c r="AN114" s="3"/>
      <c r="AO114" s="3"/>
      <c r="AP114" s="3"/>
      <c r="AQ114" s="3"/>
      <c r="AR114" s="3"/>
      <c r="AS114" s="3"/>
      <c r="AT114" s="3"/>
      <c r="AU114" s="3"/>
      <c r="AV114" s="3"/>
      <c r="AW114" s="3"/>
      <c r="AX114" s="3"/>
      <c r="AY114" s="3"/>
      <c r="AZ114" s="3"/>
      <c r="BA114" s="3"/>
      <c r="BB114" s="3"/>
      <c r="BC114" s="3"/>
    </row>
    <row r="118" spans="1:55" ht="15" customHeight="1">
      <c r="U118" s="177" t="s">
        <v>2</v>
      </c>
      <c r="V118" s="178"/>
      <c r="W118" s="178"/>
      <c r="X118" s="178"/>
      <c r="Y118" s="178"/>
      <c r="Z118" s="178"/>
      <c r="AA118" s="101"/>
      <c r="AB118" s="177" t="s">
        <v>3</v>
      </c>
      <c r="AC118" s="178"/>
      <c r="AD118" s="178"/>
      <c r="AE118" s="178"/>
      <c r="AF118" s="178"/>
      <c r="AG118" s="181"/>
      <c r="AH118" s="168" t="s">
        <v>4</v>
      </c>
      <c r="AI118" s="169"/>
      <c r="AJ118" s="169"/>
      <c r="AK118" s="169"/>
      <c r="AL118" s="3"/>
      <c r="AM118" s="3"/>
      <c r="AN118" s="3"/>
      <c r="AO118" s="3"/>
      <c r="AP118" s="3"/>
      <c r="AQ118" s="3"/>
      <c r="AR118" s="3"/>
      <c r="AS118" s="3"/>
      <c r="AT118" s="3"/>
      <c r="AU118" s="3"/>
      <c r="AV118" s="3"/>
      <c r="AW118" s="3"/>
      <c r="AX118" s="3"/>
      <c r="AY118" s="3"/>
      <c r="AZ118" s="3"/>
      <c r="BA118" s="3"/>
      <c r="BB118" s="3"/>
      <c r="BC118" s="3"/>
    </row>
    <row r="119" spans="1:55" ht="37.5" customHeight="1" thickBot="1">
      <c r="U119" s="179"/>
      <c r="V119" s="180"/>
      <c r="W119" s="180"/>
      <c r="X119" s="180"/>
      <c r="Y119" s="180"/>
      <c r="Z119" s="180"/>
      <c r="AA119" s="101"/>
      <c r="AB119" s="177"/>
      <c r="AC119" s="178"/>
      <c r="AD119" s="178"/>
      <c r="AE119" s="178"/>
      <c r="AF119" s="178"/>
      <c r="AG119" s="181"/>
      <c r="AH119" s="170"/>
      <c r="AI119" s="171"/>
      <c r="AJ119" s="171"/>
      <c r="AK119" s="171"/>
      <c r="AL119" s="3"/>
      <c r="AM119" s="3"/>
      <c r="AN119" s="3"/>
      <c r="AO119" s="3"/>
      <c r="AP119" s="3"/>
      <c r="AQ119" s="3"/>
      <c r="AR119" s="3"/>
      <c r="AS119" s="3"/>
      <c r="AT119" s="3"/>
      <c r="AU119" s="3"/>
      <c r="AV119" s="3"/>
      <c r="AW119" s="3"/>
      <c r="AX119" s="3"/>
      <c r="AY119" s="3"/>
      <c r="AZ119" s="3"/>
      <c r="BA119" s="3"/>
      <c r="BB119" s="3"/>
      <c r="BC119" s="3"/>
    </row>
    <row r="120" spans="1:55" s="3" customFormat="1" ht="40.5" customHeight="1">
      <c r="A120" s="173" t="s">
        <v>253</v>
      </c>
      <c r="B120" s="173"/>
      <c r="C120" s="173"/>
      <c r="D120" s="173"/>
      <c r="E120" s="173"/>
      <c r="F120" s="173"/>
      <c r="G120" s="173"/>
      <c r="H120" s="173"/>
      <c r="I120" s="173"/>
      <c r="J120" s="173"/>
      <c r="K120" s="173"/>
      <c r="L120" s="173"/>
      <c r="M120" s="173"/>
      <c r="N120" s="173"/>
      <c r="O120" s="173"/>
      <c r="P120" s="173"/>
      <c r="Q120" s="173"/>
      <c r="R120" s="173"/>
      <c r="S120" s="173"/>
      <c r="T120" s="173"/>
      <c r="U120" s="110">
        <v>1</v>
      </c>
      <c r="V120" s="111">
        <v>2</v>
      </c>
      <c r="W120" s="111">
        <v>3</v>
      </c>
      <c r="X120" s="111">
        <v>4</v>
      </c>
      <c r="Y120" s="111">
        <v>5</v>
      </c>
      <c r="Z120" s="124" t="s">
        <v>6</v>
      </c>
      <c r="AA120" s="96" t="s">
        <v>5</v>
      </c>
      <c r="AB120" s="110">
        <v>1</v>
      </c>
      <c r="AC120" s="111">
        <v>2</v>
      </c>
      <c r="AD120" s="111">
        <v>3</v>
      </c>
      <c r="AE120" s="111">
        <v>4</v>
      </c>
      <c r="AF120" s="111">
        <v>5</v>
      </c>
      <c r="AG120" s="124" t="s">
        <v>6</v>
      </c>
      <c r="AH120" s="97" t="s">
        <v>7</v>
      </c>
      <c r="AI120" s="98" t="s">
        <v>8</v>
      </c>
      <c r="AJ120" s="98" t="s">
        <v>9</v>
      </c>
      <c r="AK120" s="98" t="s">
        <v>10</v>
      </c>
    </row>
    <row r="121" spans="1:55" s="4" customFormat="1" ht="20.100000000000001" customHeight="1">
      <c r="A121" s="105" t="s">
        <v>255</v>
      </c>
      <c r="B121" s="174" t="s">
        <v>254</v>
      </c>
      <c r="C121" s="175"/>
      <c r="D121" s="175"/>
      <c r="E121" s="175"/>
      <c r="F121" s="175"/>
      <c r="G121" s="175"/>
      <c r="H121" s="175"/>
      <c r="I121" s="175"/>
      <c r="J121" s="175"/>
      <c r="K121" s="175"/>
      <c r="L121" s="175"/>
      <c r="M121" s="175"/>
      <c r="N121" s="175"/>
      <c r="O121" s="175"/>
      <c r="P121" s="175"/>
      <c r="Q121" s="175"/>
      <c r="R121" s="175"/>
      <c r="S121" s="175"/>
      <c r="T121" s="175"/>
      <c r="U121" s="127">
        <f>AN41</f>
        <v>0</v>
      </c>
      <c r="V121" s="127">
        <f t="shared" ref="V121:Z121" si="104">AO41</f>
        <v>0</v>
      </c>
      <c r="W121" s="127">
        <f t="shared" si="104"/>
        <v>1</v>
      </c>
      <c r="X121" s="127">
        <f t="shared" si="104"/>
        <v>4</v>
      </c>
      <c r="Y121" s="127">
        <f t="shared" si="104"/>
        <v>7</v>
      </c>
      <c r="Z121" s="127">
        <f t="shared" si="104"/>
        <v>1</v>
      </c>
      <c r="AA121" s="127">
        <f>SUM(U121:Z121)</f>
        <v>13</v>
      </c>
      <c r="AB121" s="109">
        <f t="shared" ref="AB121:AG121" si="105">U121/$AA121</f>
        <v>0</v>
      </c>
      <c r="AC121" s="109">
        <f t="shared" si="105"/>
        <v>0</v>
      </c>
      <c r="AD121" s="109">
        <f t="shared" si="105"/>
        <v>7.6923076923076927E-2</v>
      </c>
      <c r="AE121" s="109">
        <f t="shared" si="105"/>
        <v>0.30769230769230771</v>
      </c>
      <c r="AF121" s="109">
        <f t="shared" si="105"/>
        <v>0.53846153846153844</v>
      </c>
      <c r="AG121" s="109">
        <f t="shared" si="105"/>
        <v>7.6923076923076927E-2</v>
      </c>
      <c r="AH121" s="127">
        <f>BA41</f>
        <v>4.5</v>
      </c>
      <c r="AI121" s="127">
        <f t="shared" ref="AI121:AK121" si="106">BB41</f>
        <v>0.67</v>
      </c>
      <c r="AJ121" s="127">
        <f t="shared" si="106"/>
        <v>5</v>
      </c>
      <c r="AK121" s="127">
        <f t="shared" si="106"/>
        <v>5</v>
      </c>
      <c r="AL121" s="3"/>
      <c r="AM121" s="3"/>
      <c r="AN121" s="3"/>
      <c r="AO121" s="3"/>
      <c r="AP121" s="3"/>
      <c r="AQ121" s="3"/>
      <c r="AR121" s="3"/>
      <c r="AS121" s="3"/>
      <c r="AT121" s="3"/>
      <c r="AU121" s="3"/>
      <c r="AV121" s="3"/>
      <c r="AW121" s="3"/>
      <c r="AX121" s="3"/>
      <c r="AY121" s="3"/>
      <c r="AZ121" s="3"/>
      <c r="BA121" s="3"/>
      <c r="BB121" s="3"/>
      <c r="BC121" s="3"/>
    </row>
    <row r="122" spans="1:55">
      <c r="A122" s="167" t="s">
        <v>310</v>
      </c>
      <c r="B122" s="167"/>
      <c r="C122" s="167"/>
      <c r="D122" s="167"/>
      <c r="E122" s="167"/>
      <c r="F122" s="167"/>
      <c r="G122" s="167"/>
    </row>
  </sheetData>
  <mergeCells count="92">
    <mergeCell ref="AH53:AK54"/>
    <mergeCell ref="U92:Z93"/>
    <mergeCell ref="AB92:AG93"/>
    <mergeCell ref="AH92:AK93"/>
    <mergeCell ref="A94:T94"/>
    <mergeCell ref="AH75:AK76"/>
    <mergeCell ref="A77:T77"/>
    <mergeCell ref="B78:T78"/>
    <mergeCell ref="B79:T79"/>
    <mergeCell ref="B80:T80"/>
    <mergeCell ref="U84:Z85"/>
    <mergeCell ref="AB84:AG85"/>
    <mergeCell ref="AH84:AK85"/>
    <mergeCell ref="A86:T86"/>
    <mergeCell ref="B87:T87"/>
    <mergeCell ref="B88:T88"/>
    <mergeCell ref="B95:T95"/>
    <mergeCell ref="B114:T114"/>
    <mergeCell ref="A120:T120"/>
    <mergeCell ref="B121:T121"/>
    <mergeCell ref="B110:T110"/>
    <mergeCell ref="B111:T111"/>
    <mergeCell ref="B112:T112"/>
    <mergeCell ref="U118:Z119"/>
    <mergeCell ref="AB118:AG119"/>
    <mergeCell ref="AH118:AK119"/>
    <mergeCell ref="B104:T104"/>
    <mergeCell ref="B105:T105"/>
    <mergeCell ref="B106:T106"/>
    <mergeCell ref="B107:T107"/>
    <mergeCell ref="B108:T108"/>
    <mergeCell ref="B109:T109"/>
    <mergeCell ref="B113:T113"/>
    <mergeCell ref="U101:Z102"/>
    <mergeCell ref="AB101:AG102"/>
    <mergeCell ref="AH101:AK102"/>
    <mergeCell ref="A102:T102"/>
    <mergeCell ref="A103:T103"/>
    <mergeCell ref="U75:Z76"/>
    <mergeCell ref="AB75:AG76"/>
    <mergeCell ref="A64:T64"/>
    <mergeCell ref="B65:T65"/>
    <mergeCell ref="B66:T66"/>
    <mergeCell ref="B68:T68"/>
    <mergeCell ref="B69:T69"/>
    <mergeCell ref="B70:T70"/>
    <mergeCell ref="B71:T71"/>
    <mergeCell ref="A76:T76"/>
    <mergeCell ref="U62:Z63"/>
    <mergeCell ref="AB62:AG63"/>
    <mergeCell ref="AH62:AK63"/>
    <mergeCell ref="A63:T63"/>
    <mergeCell ref="B67:T67"/>
    <mergeCell ref="B56:T56"/>
    <mergeCell ref="U53:Z54"/>
    <mergeCell ref="AB53:AG54"/>
    <mergeCell ref="A47:T47"/>
    <mergeCell ref="B48:T48"/>
    <mergeCell ref="A55:T55"/>
    <mergeCell ref="B40:T40"/>
    <mergeCell ref="U46:Z46"/>
    <mergeCell ref="AB46:AG46"/>
    <mergeCell ref="AH46:AK46"/>
    <mergeCell ref="B49:T49"/>
    <mergeCell ref="B41:T41"/>
    <mergeCell ref="B42:T42"/>
    <mergeCell ref="B30:T30"/>
    <mergeCell ref="U37:Z38"/>
    <mergeCell ref="AB37:AG38"/>
    <mergeCell ref="AH37:AK38"/>
    <mergeCell ref="A39:T39"/>
    <mergeCell ref="A1:AD1"/>
    <mergeCell ref="A6:AK6"/>
    <mergeCell ref="A7:AK7"/>
    <mergeCell ref="A8:AK8"/>
    <mergeCell ref="A11:G11"/>
    <mergeCell ref="A57:G57"/>
    <mergeCell ref="A96:G96"/>
    <mergeCell ref="A122:G122"/>
    <mergeCell ref="AH22:AK23"/>
    <mergeCell ref="A23:T23"/>
    <mergeCell ref="A24:T24"/>
    <mergeCell ref="B25:T25"/>
    <mergeCell ref="B31:T31"/>
    <mergeCell ref="B32:T32"/>
    <mergeCell ref="B33:T33"/>
    <mergeCell ref="U22:Z23"/>
    <mergeCell ref="AB22:AG23"/>
    <mergeCell ref="B26:T26"/>
    <mergeCell ref="B27:T27"/>
    <mergeCell ref="B28:T28"/>
    <mergeCell ref="B29:T29"/>
  </mergeCells>
  <phoneticPr fontId="24" type="noConversion"/>
  <hyperlinks>
    <hyperlink ref="A57:G57" location="Observaciones!A3" display="Haga click aquí para ver el campo observaciones" xr:uid="{DA7CC436-E5F3-404B-9417-1F6A2A2A3BF2}"/>
    <hyperlink ref="A96:G96" location="Observaciones!A9" display="Haga click aquí para ver el campo observaciones" xr:uid="{680DE6CB-418C-467D-BDD6-A43108683457}"/>
    <hyperlink ref="A122:G122" location="Observaciones!A14" display="Haga click aquí para ver el campo observaciones" xr:uid="{A6E92F12-95E1-43CD-A17E-9CAC0DC084DB}"/>
  </hyperlinks>
  <pageMargins left="0" right="0" top="0" bottom="0" header="0.31496062992125984" footer="0.31496062992125984"/>
  <pageSetup paperSize="9" scale="2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B169"/>
  <sheetViews>
    <sheetView workbookViewId="0">
      <selection activeCell="A14" sqref="A14"/>
    </sheetView>
  </sheetViews>
  <sheetFormatPr baseColWidth="10" defaultRowHeight="15"/>
  <cols>
    <col min="1" max="1" width="246" style="3" customWidth="1"/>
    <col min="2" max="2" width="237.85546875" style="3" customWidth="1"/>
    <col min="3" max="16384" width="11.42578125" style="135"/>
  </cols>
  <sheetData>
    <row r="1" spans="1:1">
      <c r="A1" s="139" t="s">
        <v>177</v>
      </c>
    </row>
    <row r="3" spans="1:1">
      <c r="A3" s="141" t="s">
        <v>301</v>
      </c>
    </row>
    <row r="4" spans="1:1">
      <c r="A4" s="3" t="s">
        <v>302</v>
      </c>
    </row>
    <row r="5" spans="1:1" ht="105">
      <c r="A5" s="3" t="s">
        <v>303</v>
      </c>
    </row>
    <row r="6" spans="1:1">
      <c r="A6" s="3" t="s">
        <v>304</v>
      </c>
    </row>
    <row r="9" spans="1:1">
      <c r="A9" s="141" t="s">
        <v>305</v>
      </c>
    </row>
    <row r="10" spans="1:1">
      <c r="A10" s="3" t="s">
        <v>306</v>
      </c>
    </row>
    <row r="11" spans="1:1" ht="120">
      <c r="A11" s="3" t="s">
        <v>307</v>
      </c>
    </row>
    <row r="14" spans="1:1">
      <c r="A14" s="141" t="s">
        <v>308</v>
      </c>
    </row>
    <row r="15" spans="1:1" ht="105">
      <c r="A15" s="3" t="s">
        <v>309</v>
      </c>
    </row>
    <row r="22" spans="1:1">
      <c r="A22" s="140"/>
    </row>
    <row r="27" spans="1:1">
      <c r="A27" s="140"/>
    </row>
    <row r="32" spans="1:1">
      <c r="A32" s="140"/>
    </row>
    <row r="36" spans="1:1">
      <c r="A36" s="140"/>
    </row>
    <row r="43" spans="1:1">
      <c r="A43" s="140"/>
    </row>
    <row r="44" spans="1:1">
      <c r="A44" s="140"/>
    </row>
    <row r="47" spans="1:1">
      <c r="A47" s="140"/>
    </row>
    <row r="64" spans="1:1">
      <c r="A64" s="140"/>
    </row>
    <row r="71" spans="1:1">
      <c r="A71" s="140"/>
    </row>
    <row r="76" spans="1:1">
      <c r="A76" s="140"/>
    </row>
    <row r="92" spans="1:1">
      <c r="A92" s="140"/>
    </row>
    <row r="96" spans="1:1">
      <c r="A96" s="140"/>
    </row>
    <row r="105" spans="1:1">
      <c r="A105" s="140"/>
    </row>
    <row r="140" spans="1:1">
      <c r="A140" s="140"/>
    </row>
    <row r="150" spans="1:1">
      <c r="A150" s="140"/>
    </row>
    <row r="151" spans="1:1">
      <c r="A151" s="140"/>
    </row>
    <row r="159" spans="1:1">
      <c r="A159" s="140"/>
    </row>
    <row r="169" spans="1:1">
      <c r="A169" s="14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CURSOS EPS</vt:lpstr>
      <vt:lpstr>GLOBAL</vt:lpstr>
      <vt:lpstr>Observaciones</vt:lpstr>
      <vt:lpstr>GLOBAL!Área_de_impresión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2024-11-07T09:50:38Z</dcterms:modified>
</cp:coreProperties>
</file>