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web servicio\SIGCSUA\CICLO 2016\PLANIFICACION\"/>
    </mc:Choice>
  </mc:AlternateContent>
  <bookViews>
    <workbookView xWindow="120" yWindow="195" windowWidth="18915" windowHeight="10740"/>
  </bookViews>
  <sheets>
    <sheet name="EG- Satisfacción global" sheetId="1" r:id="rId1"/>
    <sheet name="EG-satisfacción sobre mejora" sheetId="2" r:id="rId2"/>
  </sheets>
  <definedNames>
    <definedName name="_xlnm._FilterDatabase" localSheetId="0" hidden="1">'EG- Satisfacción global'!$A$22:$J$50</definedName>
    <definedName name="_xlnm._FilterDatabase" localSheetId="1" hidden="1">'EG-satisfacción sobre mejora'!$A$13:$B$40</definedName>
    <definedName name="Print_Area" localSheetId="0">'EG- Satisfacción global'!$A$1:$M$52</definedName>
    <definedName name="Print_Area" localSheetId="1">'EG-satisfacción sobre mejora'!$A$1:$M$43</definedName>
  </definedNames>
  <calcPr calcId="152511"/>
</workbook>
</file>

<file path=xl/calcChain.xml><?xml version="1.0" encoding="utf-8"?>
<calcChain xmlns="http://schemas.openxmlformats.org/spreadsheetml/2006/main">
  <c r="K38" i="2" l="1"/>
  <c r="K39" i="2"/>
  <c r="K40" i="2"/>
  <c r="K37" i="2"/>
  <c r="K34" i="2"/>
  <c r="K31" i="2"/>
  <c r="K32" i="2"/>
  <c r="K33" i="2"/>
  <c r="K27" i="2"/>
  <c r="K28" i="2"/>
  <c r="K29" i="2"/>
  <c r="K30" i="2"/>
  <c r="K20" i="2"/>
  <c r="K21" i="2"/>
  <c r="K22" i="2"/>
  <c r="K23" i="2"/>
  <c r="K24" i="2"/>
  <c r="K25" i="2"/>
  <c r="K19" i="2"/>
  <c r="K17" i="2"/>
  <c r="K16" i="2"/>
  <c r="K14" i="2"/>
  <c r="K49" i="1"/>
  <c r="K48" i="1"/>
  <c r="K46" i="1"/>
  <c r="K43" i="1"/>
  <c r="K42" i="1"/>
  <c r="K41" i="1"/>
  <c r="K40" i="1"/>
  <c r="K39" i="1"/>
  <c r="K38" i="1"/>
  <c r="K37" i="1"/>
  <c r="K36" i="1"/>
  <c r="K34" i="1"/>
  <c r="K33" i="1"/>
  <c r="K32" i="1"/>
  <c r="K30" i="1"/>
  <c r="K29" i="1"/>
  <c r="K28" i="1"/>
  <c r="K27" i="1"/>
  <c r="K26" i="1"/>
  <c r="K25" i="1"/>
  <c r="K23" i="1"/>
  <c r="G35" i="2"/>
  <c r="G18" i="2"/>
  <c r="E39" i="2"/>
  <c r="E37" i="2"/>
  <c r="E34" i="2"/>
  <c r="E33" i="2"/>
  <c r="E32" i="2"/>
  <c r="E31" i="2"/>
  <c r="E30" i="2"/>
  <c r="E29" i="2"/>
  <c r="E28" i="2"/>
  <c r="E27" i="2"/>
  <c r="E25" i="2"/>
  <c r="E24" i="2"/>
  <c r="E23" i="2"/>
  <c r="E22" i="2"/>
  <c r="E21" i="2"/>
  <c r="E20" i="2"/>
  <c r="E19" i="2"/>
  <c r="E17" i="2"/>
  <c r="E14" i="2"/>
  <c r="G47" i="1"/>
  <c r="G44" i="1"/>
  <c r="G31" i="1"/>
  <c r="E49" i="1"/>
  <c r="E46" i="1"/>
  <c r="E43" i="1"/>
  <c r="E42" i="1"/>
  <c r="E41" i="1"/>
  <c r="E40" i="1"/>
  <c r="E39" i="1"/>
  <c r="E38" i="1"/>
  <c r="E36" i="1"/>
  <c r="E34" i="1"/>
  <c r="E32" i="1"/>
  <c r="E30" i="1"/>
  <c r="E29" i="1"/>
  <c r="E28" i="1"/>
  <c r="E27" i="1"/>
  <c r="E26" i="1"/>
  <c r="E23" i="1"/>
</calcChain>
</file>

<file path=xl/sharedStrings.xml><?xml version="1.0" encoding="utf-8"?>
<sst xmlns="http://schemas.openxmlformats.org/spreadsheetml/2006/main" count="268" uniqueCount="85">
  <si>
    <t>Código encuesta</t>
  </si>
  <si>
    <t>Unidad</t>
  </si>
  <si>
    <t>EG-01-PC01</t>
  </si>
  <si>
    <t>Servicio de Contabilidad y Presupuestos.</t>
  </si>
  <si>
    <t>Servicio de Asuntos Económicos</t>
  </si>
  <si>
    <t>EG-02-PC01</t>
  </si>
  <si>
    <t>Servicio de Control Interno</t>
  </si>
  <si>
    <t>Unidad Funcional de Apoyo a Órganos de Gobierno.</t>
  </si>
  <si>
    <t>EG-04-PC02</t>
  </si>
  <si>
    <t>Unidad funcional de Negociados de Apoyo a Departamentos, Institutos y Centros de Investigación</t>
  </si>
  <si>
    <t>Unidad de Conserjerías</t>
  </si>
  <si>
    <t>EG-06-PC03</t>
  </si>
  <si>
    <t>Servicio de Informática.</t>
  </si>
  <si>
    <t>EG-16-PC08</t>
  </si>
  <si>
    <t>Servicio de Personal y Organización Docente.</t>
  </si>
  <si>
    <t>Servicio de Información y Asuntos Generales.</t>
  </si>
  <si>
    <t>EG-12-PC06</t>
  </si>
  <si>
    <t>EG-13-PC06</t>
  </si>
  <si>
    <t>Biblioteca</t>
  </si>
  <si>
    <t>Servicio de Planificación y Evaluación</t>
  </si>
  <si>
    <t>-</t>
  </si>
  <si>
    <t>Servicio de Gestión de la Investigación.</t>
  </si>
  <si>
    <t>Centro de Instrumentación Científico-Técnica.</t>
  </si>
  <si>
    <t>Unidad Funcional de Técnicos de Laboratorio de Apoyo a Departamentos, Institutos y Centros de Investigación</t>
  </si>
  <si>
    <t>Servicio de Gestión Académica</t>
  </si>
  <si>
    <t>Servicio de Gestión Académica.</t>
  </si>
  <si>
    <t>EG-19-PC09-2013</t>
  </si>
  <si>
    <t>EG-20-PC10</t>
  </si>
  <si>
    <t>Servicio de Atención y Ayudas al Estudiante.</t>
  </si>
  <si>
    <t>Unidad Funcional de Apoyo a Órganos de Gobierno: Gabinete de Comunicación.</t>
  </si>
  <si>
    <t>Servicio de Información y Asuntos Generales. (Registro General y auxiliares de la Universidad de Jaén).</t>
  </si>
  <si>
    <t>EG-24-PC06</t>
  </si>
  <si>
    <t>Unidad Funcional de Apoyo a Órganos de Gobierno: Servicio Jurídico</t>
  </si>
  <si>
    <t>% Satisfación</t>
  </si>
  <si>
    <t>Media de satisfacción</t>
  </si>
  <si>
    <t>Satisfacción global sobre el servicio prestado</t>
  </si>
  <si>
    <t>Satisfacción global sobre la mejora percibida en la prestación del servicio</t>
  </si>
  <si>
    <t>Desviaciones 2015-2014</t>
  </si>
  <si>
    <t>Cumplimiento objetivo/Resultado sobresaliente</t>
  </si>
  <si>
    <t>Decremento límite</t>
  </si>
  <si>
    <t>Incremento de mejora/Resultado sobresaliente</t>
  </si>
  <si>
    <t>Decremento límite/Resultado sobresaliente</t>
  </si>
  <si>
    <t>Decremento límite/Resultado &lt; Valor límite</t>
  </si>
  <si>
    <t>Decremento límite/Resultado próximo valor límite</t>
  </si>
  <si>
    <t>Consecución de objetivo</t>
  </si>
  <si>
    <t>Cumplimiento de objetivo/Resultado sobresaliente</t>
  </si>
  <si>
    <t>Incemento de Mejora/Resultado sobresaliente</t>
  </si>
  <si>
    <t>Decremento límite/Resultado &lt; valor límite</t>
  </si>
  <si>
    <t>EG-03-PC02PC06</t>
  </si>
  <si>
    <t>EG-07-PC04PC08</t>
  </si>
  <si>
    <t>EG-08-PC05</t>
  </si>
  <si>
    <t>EG-09-PC06</t>
  </si>
  <si>
    <t>EG-10-PC06</t>
  </si>
  <si>
    <t>EG-11-PC06</t>
  </si>
  <si>
    <t>EG-14-PC07</t>
  </si>
  <si>
    <t>EG-15-PC08</t>
  </si>
  <si>
    <t>EG-17-PC09</t>
  </si>
  <si>
    <t>EG-18-PC09</t>
  </si>
  <si>
    <t>EG-21-PC11</t>
  </si>
  <si>
    <t>EG-22-PC11</t>
  </si>
  <si>
    <t>EG-23-PC12</t>
  </si>
  <si>
    <t>Sostener los resultados en al menos el 90%</t>
  </si>
  <si>
    <t>Sostener los resultados en al menos 90%</t>
  </si>
  <si>
    <t>Sostener los resultado en al menos 90%</t>
  </si>
  <si>
    <t>Incrementar los resultados en un 5% Valor objetivo:</t>
  </si>
  <si>
    <t>Alcanzar el valor límite</t>
  </si>
  <si>
    <t>Propuesta  de objetivo de mejora</t>
  </si>
  <si>
    <t>Aceptación/Modificación de la propuesta de objetivo de mejora</t>
  </si>
  <si>
    <t>Propuesta de objetivo de mejora</t>
  </si>
  <si>
    <t>Aceptación/Modificación de objetivo de mejora</t>
  </si>
  <si>
    <t>Decremento limite</t>
  </si>
  <si>
    <t>Sostener los resultado en al menos el 90%</t>
  </si>
  <si>
    <t>Prppuesta de objetivo de mejora</t>
  </si>
  <si>
    <t>EG-19-PC09</t>
  </si>
  <si>
    <t>EG-05-PC03</t>
  </si>
  <si>
    <t>A determinar por la Unidad</t>
  </si>
  <si>
    <t>Sostener resultados en  al menos 4,5</t>
  </si>
  <si>
    <t>Alcanzar al menos valor =3,5</t>
  </si>
  <si>
    <t>Sostener resultado en al menos 4,5</t>
  </si>
  <si>
    <t>Alcanzar al menos el valor 3,5</t>
  </si>
  <si>
    <r>
      <t xml:space="preserve">Nota: </t>
    </r>
    <r>
      <rPr>
        <sz val="8"/>
        <color rgb="FF000000"/>
        <rFont val="Calibri"/>
        <family val="2"/>
      </rPr>
      <t>Los resultados entre paréntisis tienen valor negativo.</t>
    </r>
  </si>
  <si>
    <t>TABLA  DE SEGUIMIENTO DE LA CONSECUCIÓN DE OBJETIVOS  DE SATISFACCIÓN GLOBAL SOBRE EL SERVICIO PRESTADO. CICLO 2015/2014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</si>
  <si>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Los resultados entre paréntisis tienen valor negativo.</t>
    </r>
  </si>
  <si>
    <t>TABLA  DE SEGUIMIENTO DE LA CONSECUCIÓN DE OBJETIVOS  DE SATISFACCIÓN GLOBAL SOBRE LA MEJORA EN LA PRESTACIÓN DEL SERVICIO. CICLO 2015/2014</t>
  </si>
  <si>
    <t xml:space="preserve">ANEXO I: PROPUESTA DEL SISTEMA DE OBJETIVOS PARA EL CONTROL Y MEJORA DE LOS RESULTADOS DE LAS ENCUESTAS GENERALES DE SATISFACCIÓN DE CLIENTES/USUARIOS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</si>
</sst>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.00;\(#,##0.0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86"/>
    </font>
    <font>
      <sz val="8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4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7" applyNumberFormat="0" applyAlignment="0" applyProtection="0"/>
    <xf numFmtId="0" fontId="12" fillId="0" borderId="0"/>
    <xf numFmtId="0" fontId="11" fillId="21" borderId="7" applyNumberForma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15" fillId="22" borderId="9" applyNumberFormat="0" applyAlignment="0" applyProtection="0"/>
    <xf numFmtId="0" fontId="12" fillId="23" borderId="10" applyNumberFormat="0" applyFont="0" applyAlignment="0" applyProtection="0"/>
    <xf numFmtId="0" fontId="16" fillId="22" borderId="9" applyNumberFormat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7" applyNumberFormat="0" applyAlignment="0" applyProtection="0"/>
    <xf numFmtId="0" fontId="25" fillId="4" borderId="0" applyNumberFormat="0" applyBorder="0" applyAlignment="0" applyProtection="0"/>
    <xf numFmtId="0" fontId="17" fillId="8" borderId="7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7" fillId="23" borderId="10" applyNumberFormat="0" applyFont="0" applyAlignment="0" applyProtection="0"/>
    <xf numFmtId="0" fontId="12" fillId="23" borderId="10" applyNumberFormat="0" applyFont="0" applyAlignment="0" applyProtection="0"/>
    <xf numFmtId="0" fontId="25" fillId="4" borderId="0" applyNumberFormat="0" applyBorder="0" applyAlignment="0" applyProtection="0"/>
    <xf numFmtId="0" fontId="33" fillId="2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4" fillId="21" borderId="1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4" fillId="21" borderId="14" applyNumberFormat="0" applyAlignment="0" applyProtection="0"/>
    <xf numFmtId="0" fontId="16" fillId="22" borderId="9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5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5" borderId="5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40" fillId="2" borderId="3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44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Berekening" xfId="45"/>
    <cellStyle name="Cabecera Vicerrectorado" xfId="46"/>
    <cellStyle name="Calcul" xfId="47"/>
    <cellStyle name="Calculation" xfId="48"/>
    <cellStyle name="Cellule liée" xfId="49"/>
    <cellStyle name="Check Cell" xfId="50"/>
    <cellStyle name="Commentaire" xfId="51"/>
    <cellStyle name="Controlecel" xfId="52"/>
    <cellStyle name="Entrée" xfId="53"/>
    <cellStyle name="Explanatory Text" xfId="54"/>
    <cellStyle name="Gekoppelde cel" xfId="55"/>
    <cellStyle name="Goed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Insatisfaisant" xfId="63"/>
    <cellStyle name="Invoer" xfId="64"/>
    <cellStyle name="Kop 1" xfId="65"/>
    <cellStyle name="Kop 2" xfId="66"/>
    <cellStyle name="Kop 3" xfId="67"/>
    <cellStyle name="Kop 4" xfId="68"/>
    <cellStyle name="Linked Cell" xfId="69"/>
    <cellStyle name="Millares [0] 2" xfId="70"/>
    <cellStyle name="Millares 2" xfId="71"/>
    <cellStyle name="Millares 3" xfId="72"/>
    <cellStyle name="Neutraal" xfId="73"/>
    <cellStyle name="Neutre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2" xfId="86"/>
    <cellStyle name="Normal 20" xfId="87"/>
    <cellStyle name="Normal 21" xfId="88"/>
    <cellStyle name="Normal 22" xfId="89"/>
    <cellStyle name="Normal 3" xfId="90"/>
    <cellStyle name="Normal 3 2" xfId="91"/>
    <cellStyle name="Normal 3 3" xfId="92"/>
    <cellStyle name="Normal 4" xfId="93"/>
    <cellStyle name="Normal 5" xfId="94"/>
    <cellStyle name="Normal 6" xfId="95"/>
    <cellStyle name="Normal 6 2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3" xfId="115"/>
    <cellStyle name="Note 4" xfId="116"/>
    <cellStyle name="Note 5" xfId="117"/>
    <cellStyle name="Note 6" xfId="118"/>
    <cellStyle name="Note 7" xfId="119"/>
    <cellStyle name="Note 8" xfId="120"/>
    <cellStyle name="Note 9" xfId="121"/>
    <cellStyle name="Notitie" xfId="122"/>
    <cellStyle name="Ongeldig" xfId="123"/>
    <cellStyle name="Output" xfId="124"/>
    <cellStyle name="Porcentaje 2" xfId="125"/>
    <cellStyle name="Porcentaje 3" xfId="126"/>
    <cellStyle name="Porcentaje 4" xfId="127"/>
    <cellStyle name="Satisfaisant" xfId="128"/>
    <cellStyle name="Sortie" xfId="129"/>
    <cellStyle name="Texte explicatif" xfId="130"/>
    <cellStyle name="Titel" xfId="131"/>
    <cellStyle name="Title" xfId="132"/>
    <cellStyle name="Titre" xfId="133"/>
    <cellStyle name="Titre 1" xfId="134"/>
    <cellStyle name="Titre 2" xfId="135"/>
    <cellStyle name="Titre 3" xfId="136"/>
    <cellStyle name="Titre 4" xfId="137"/>
    <cellStyle name="Totaal" xfId="138"/>
    <cellStyle name="Uitvoer" xfId="139"/>
    <cellStyle name="Vérification" xfId="140"/>
    <cellStyle name="Verklarende tekst" xfId="141"/>
    <cellStyle name="Waarschuwingstekst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47626</xdr:rowOff>
    </xdr:from>
    <xdr:to>
      <xdr:col>5</xdr:col>
      <xdr:colOff>1047750</xdr:colOff>
      <xdr:row>15</xdr:row>
      <xdr:rowOff>59532</xdr:rowOff>
    </xdr:to>
    <xdr:sp macro="" textlink="">
      <xdr:nvSpPr>
        <xdr:cNvPr id="3" name="2 CuadroTexto"/>
        <xdr:cNvSpPr txBox="1"/>
      </xdr:nvSpPr>
      <xdr:spPr>
        <a:xfrm>
          <a:off x="1" y="1190626"/>
          <a:ext cx="7048499" cy="2107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6</xdr:col>
      <xdr:colOff>47625</xdr:colOff>
      <xdr:row>3</xdr:row>
      <xdr:rowOff>71438</xdr:rowOff>
    </xdr:from>
    <xdr:to>
      <xdr:col>12</xdr:col>
      <xdr:colOff>1297781</xdr:colOff>
      <xdr:row>15</xdr:row>
      <xdr:rowOff>47626</xdr:rowOff>
    </xdr:to>
    <xdr:sp macro="" textlink="">
      <xdr:nvSpPr>
        <xdr:cNvPr id="5" name="4 CuadroTexto"/>
        <xdr:cNvSpPr txBox="1"/>
      </xdr:nvSpPr>
      <xdr:spPr>
        <a:xfrm>
          <a:off x="7179469" y="1214438"/>
          <a:ext cx="6977062" cy="2262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462642</xdr:colOff>
      <xdr:row>8</xdr:row>
      <xdr:rowOff>93549</xdr:rowOff>
    </xdr:to>
    <xdr:sp macro="" textlink="">
      <xdr:nvSpPr>
        <xdr:cNvPr id="3" name="2 CuadroTexto"/>
        <xdr:cNvSpPr txBox="1"/>
      </xdr:nvSpPr>
      <xdr:spPr>
        <a:xfrm>
          <a:off x="0" y="734786"/>
          <a:ext cx="7048499" cy="2297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6</xdr:col>
      <xdr:colOff>625929</xdr:colOff>
      <xdr:row>2</xdr:row>
      <xdr:rowOff>-1</xdr:rowOff>
    </xdr:from>
    <xdr:to>
      <xdr:col>12</xdr:col>
      <xdr:colOff>1183820</xdr:colOff>
      <xdr:row>8</xdr:row>
      <xdr:rowOff>119062</xdr:rowOff>
    </xdr:to>
    <xdr:sp macro="" textlink="">
      <xdr:nvSpPr>
        <xdr:cNvPr id="7" name="6 CuadroTexto"/>
        <xdr:cNvSpPr txBox="1"/>
      </xdr:nvSpPr>
      <xdr:spPr>
        <a:xfrm>
          <a:off x="8150679" y="734785"/>
          <a:ext cx="7388677" cy="2323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showGridLines="0" tabSelected="1" view="pageBreakPreview" zoomScale="80" zoomScaleNormal="100" zoomScaleSheetLayoutView="80" workbookViewId="0">
      <selection activeCell="A2" sqref="A2:M2"/>
    </sheetView>
  </sheetViews>
  <sheetFormatPr baseColWidth="10" defaultRowHeight="15" x14ac:dyDescent="0.25"/>
  <cols>
    <col min="1" max="1" width="21.28515625" customWidth="1"/>
    <col min="2" max="2" width="34.42578125" customWidth="1"/>
    <col min="6" max="7" width="17" customWidth="1"/>
    <col min="8" max="8" width="23.42578125" customWidth="1"/>
    <col min="12" max="12" width="15.85546875" customWidth="1"/>
    <col min="13" max="13" width="23.42578125" customWidth="1"/>
  </cols>
  <sheetData>
    <row r="2" spans="1:13" ht="15" customHeight="1" x14ac:dyDescent="0.25">
      <c r="A2" s="44" t="s">
        <v>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" hidden="1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" customHeight="1" thickBo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33.75" customHeight="1" thickBot="1" x14ac:dyDescent="0.3">
      <c r="A19" s="69" t="s">
        <v>81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27" customHeight="1" thickBot="1" x14ac:dyDescent="0.3">
      <c r="A20" s="71" t="s">
        <v>0</v>
      </c>
      <c r="B20" s="71" t="s">
        <v>1</v>
      </c>
      <c r="C20" s="53" t="s">
        <v>35</v>
      </c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42.75" customHeight="1" thickBot="1" x14ac:dyDescent="0.3">
      <c r="A21" s="72"/>
      <c r="B21" s="72"/>
      <c r="C21" s="70" t="s">
        <v>33</v>
      </c>
      <c r="D21" s="70"/>
      <c r="E21" s="49" t="s">
        <v>37</v>
      </c>
      <c r="F21" s="49" t="s">
        <v>44</v>
      </c>
      <c r="G21" s="49" t="s">
        <v>66</v>
      </c>
      <c r="H21" s="49" t="s">
        <v>67</v>
      </c>
      <c r="I21" s="70" t="s">
        <v>34</v>
      </c>
      <c r="J21" s="70"/>
      <c r="K21" s="49" t="s">
        <v>37</v>
      </c>
      <c r="L21" s="49" t="s">
        <v>68</v>
      </c>
      <c r="M21" s="49" t="s">
        <v>67</v>
      </c>
    </row>
    <row r="22" spans="1:13" ht="15.75" thickBot="1" x14ac:dyDescent="0.3">
      <c r="A22" s="73"/>
      <c r="B22" s="73"/>
      <c r="C22" s="1">
        <v>2014</v>
      </c>
      <c r="D22" s="1">
        <v>2015</v>
      </c>
      <c r="E22" s="50"/>
      <c r="F22" s="50"/>
      <c r="G22" s="50"/>
      <c r="H22" s="50"/>
      <c r="I22" s="1">
        <v>2014</v>
      </c>
      <c r="J22" s="1">
        <v>2015</v>
      </c>
      <c r="K22" s="50"/>
      <c r="L22" s="50"/>
      <c r="M22" s="50"/>
    </row>
    <row r="23" spans="1:13" ht="22.5" customHeight="1" x14ac:dyDescent="0.25">
      <c r="A23" s="62" t="s">
        <v>2</v>
      </c>
      <c r="B23" s="25" t="s">
        <v>3</v>
      </c>
      <c r="C23" s="51">
        <v>100</v>
      </c>
      <c r="D23" s="51">
        <v>95.83</v>
      </c>
      <c r="E23" s="47">
        <f>D23-C23</f>
        <v>-4.1700000000000017</v>
      </c>
      <c r="F23" s="51" t="s">
        <v>38</v>
      </c>
      <c r="G23" s="51" t="s">
        <v>61</v>
      </c>
      <c r="H23" s="51"/>
      <c r="I23" s="51">
        <v>4.47</v>
      </c>
      <c r="J23" s="51">
        <v>4.1500000000000004</v>
      </c>
      <c r="K23" s="45">
        <f>J23-I23</f>
        <v>-0.3199999999999994</v>
      </c>
      <c r="L23" s="51" t="s">
        <v>75</v>
      </c>
      <c r="M23" s="51"/>
    </row>
    <row r="24" spans="1:13" ht="15.75" thickBot="1" x14ac:dyDescent="0.3">
      <c r="A24" s="63"/>
      <c r="B24" s="24" t="s">
        <v>4</v>
      </c>
      <c r="C24" s="52"/>
      <c r="D24" s="52"/>
      <c r="E24" s="48"/>
      <c r="F24" s="52"/>
      <c r="G24" s="52"/>
      <c r="H24" s="52"/>
      <c r="I24" s="52"/>
      <c r="J24" s="52"/>
      <c r="K24" s="46"/>
      <c r="L24" s="52"/>
      <c r="M24" s="52"/>
    </row>
    <row r="25" spans="1:13" ht="35.1" customHeight="1" thickBot="1" x14ac:dyDescent="0.3">
      <c r="A25" s="18" t="s">
        <v>5</v>
      </c>
      <c r="B25" s="21" t="s">
        <v>6</v>
      </c>
      <c r="C25" s="2">
        <v>90</v>
      </c>
      <c r="D25" s="2">
        <v>90</v>
      </c>
      <c r="E25" s="32"/>
      <c r="F25" s="2" t="s">
        <v>38</v>
      </c>
      <c r="G25" s="2" t="s">
        <v>61</v>
      </c>
      <c r="H25" s="2"/>
      <c r="I25" s="2">
        <v>3.6</v>
      </c>
      <c r="J25" s="2">
        <v>4.3</v>
      </c>
      <c r="K25" s="32">
        <f t="shared" ref="K25:K30" si="0">J25-I25</f>
        <v>0.69999999999999973</v>
      </c>
      <c r="L25" s="2" t="s">
        <v>75</v>
      </c>
      <c r="M25" s="2"/>
    </row>
    <row r="26" spans="1:13" ht="35.1" customHeight="1" thickBot="1" x14ac:dyDescent="0.3">
      <c r="A26" s="11" t="s">
        <v>48</v>
      </c>
      <c r="B26" s="25" t="s">
        <v>7</v>
      </c>
      <c r="C26" s="6">
        <v>96.43</v>
      </c>
      <c r="D26" s="4">
        <v>100</v>
      </c>
      <c r="E26" s="33">
        <f>D26-C26</f>
        <v>3.5699999999999932</v>
      </c>
      <c r="F26" s="4" t="s">
        <v>38</v>
      </c>
      <c r="G26" s="4" t="s">
        <v>61</v>
      </c>
      <c r="H26" s="4"/>
      <c r="I26" s="4">
        <v>4.21</v>
      </c>
      <c r="J26" s="4">
        <v>3.81</v>
      </c>
      <c r="K26" s="32">
        <f t="shared" si="0"/>
        <v>-0.39999999999999991</v>
      </c>
      <c r="L26" s="2" t="s">
        <v>75</v>
      </c>
      <c r="M26" s="4"/>
    </row>
    <row r="27" spans="1:13" s="26" customFormat="1" ht="35.1" customHeight="1" thickBot="1" x14ac:dyDescent="0.3">
      <c r="A27" s="19" t="s">
        <v>8</v>
      </c>
      <c r="B27" s="23" t="s">
        <v>9</v>
      </c>
      <c r="C27" s="10">
        <v>90</v>
      </c>
      <c r="D27" s="12">
        <v>94.64</v>
      </c>
      <c r="E27" s="34">
        <f>D27-C27</f>
        <v>4.6400000000000006</v>
      </c>
      <c r="F27" s="12" t="s">
        <v>38</v>
      </c>
      <c r="G27" s="12" t="s">
        <v>62</v>
      </c>
      <c r="H27" s="12"/>
      <c r="I27" s="12">
        <v>4.3</v>
      </c>
      <c r="J27" s="12">
        <v>4.54</v>
      </c>
      <c r="K27" s="32">
        <f t="shared" si="0"/>
        <v>0.24000000000000021</v>
      </c>
      <c r="L27" s="12" t="s">
        <v>78</v>
      </c>
      <c r="M27" s="12"/>
    </row>
    <row r="28" spans="1:13" ht="35.1" customHeight="1" thickBot="1" x14ac:dyDescent="0.3">
      <c r="A28" s="18" t="s">
        <v>74</v>
      </c>
      <c r="B28" s="24" t="s">
        <v>10</v>
      </c>
      <c r="C28" s="7">
        <v>96.49</v>
      </c>
      <c r="D28" s="7">
        <v>92.83</v>
      </c>
      <c r="E28" s="35">
        <f>D28-C28</f>
        <v>-3.6599999999999966</v>
      </c>
      <c r="F28" s="7" t="s">
        <v>38</v>
      </c>
      <c r="G28" s="7" t="s">
        <v>63</v>
      </c>
      <c r="H28" s="7"/>
      <c r="I28" s="7">
        <v>3.88</v>
      </c>
      <c r="J28" s="5">
        <v>4.2699999999999996</v>
      </c>
      <c r="K28" s="32">
        <f t="shared" si="0"/>
        <v>0.38999999999999968</v>
      </c>
      <c r="L28" s="5" t="s">
        <v>75</v>
      </c>
      <c r="M28" s="7"/>
    </row>
    <row r="29" spans="1:13" ht="35.1" customHeight="1" thickBot="1" x14ac:dyDescent="0.3">
      <c r="A29" s="19" t="s">
        <v>11</v>
      </c>
      <c r="B29" s="23" t="s">
        <v>10</v>
      </c>
      <c r="C29" s="12">
        <v>100</v>
      </c>
      <c r="D29" s="12">
        <v>98.15</v>
      </c>
      <c r="E29" s="34">
        <f>D29-C29</f>
        <v>-1.8499999999999943</v>
      </c>
      <c r="F29" s="12" t="s">
        <v>38</v>
      </c>
      <c r="G29" s="12" t="s">
        <v>63</v>
      </c>
      <c r="H29" s="12"/>
      <c r="I29" s="12">
        <v>4.45</v>
      </c>
      <c r="J29" s="12">
        <v>4.6500000000000004</v>
      </c>
      <c r="K29" s="32">
        <f t="shared" si="0"/>
        <v>0.20000000000000018</v>
      </c>
      <c r="L29" s="12" t="s">
        <v>78</v>
      </c>
      <c r="M29" s="12"/>
    </row>
    <row r="30" spans="1:13" ht="35.1" customHeight="1" x14ac:dyDescent="0.25">
      <c r="A30" s="56" t="s">
        <v>49</v>
      </c>
      <c r="B30" s="58" t="s">
        <v>12</v>
      </c>
      <c r="C30" s="60">
        <v>91.38</v>
      </c>
      <c r="D30" s="60">
        <v>84.62</v>
      </c>
      <c r="E30" s="45">
        <f>D30-C30</f>
        <v>-6.7599999999999909</v>
      </c>
      <c r="F30" s="60" t="s">
        <v>39</v>
      </c>
      <c r="G30" s="4" t="s">
        <v>64</v>
      </c>
      <c r="H30" s="60"/>
      <c r="I30" s="60">
        <v>3.9</v>
      </c>
      <c r="J30" s="60">
        <v>3.73</v>
      </c>
      <c r="K30" s="47">
        <f t="shared" si="0"/>
        <v>-0.16999999999999993</v>
      </c>
      <c r="L30" s="4" t="s">
        <v>75</v>
      </c>
      <c r="M30" s="60"/>
    </row>
    <row r="31" spans="1:13" ht="10.5" customHeight="1" thickBot="1" x14ac:dyDescent="0.3">
      <c r="A31" s="57"/>
      <c r="B31" s="59"/>
      <c r="C31" s="61"/>
      <c r="D31" s="61"/>
      <c r="E31" s="68"/>
      <c r="F31" s="61"/>
      <c r="G31" s="17">
        <f>D30*1.05</f>
        <v>88.851000000000013</v>
      </c>
      <c r="H31" s="61"/>
      <c r="I31" s="61"/>
      <c r="J31" s="61"/>
      <c r="K31" s="48"/>
      <c r="L31" s="5"/>
      <c r="M31" s="61"/>
    </row>
    <row r="32" spans="1:13" ht="35.1" customHeight="1" thickBot="1" x14ac:dyDescent="0.3">
      <c r="A32" s="19" t="s">
        <v>50</v>
      </c>
      <c r="B32" s="23" t="s">
        <v>14</v>
      </c>
      <c r="C32" s="10">
        <v>88.89</v>
      </c>
      <c r="D32" s="10">
        <v>95.45</v>
      </c>
      <c r="E32" s="36">
        <f>D32-C32</f>
        <v>6.5600000000000023</v>
      </c>
      <c r="F32" s="10" t="s">
        <v>40</v>
      </c>
      <c r="G32" s="10" t="s">
        <v>61</v>
      </c>
      <c r="H32" s="10"/>
      <c r="I32" s="10">
        <v>3.64</v>
      </c>
      <c r="J32" s="10">
        <v>3.77</v>
      </c>
      <c r="K32" s="36">
        <f>J32-I32</f>
        <v>0.12999999999999989</v>
      </c>
      <c r="L32" s="10" t="s">
        <v>75</v>
      </c>
      <c r="M32" s="10"/>
    </row>
    <row r="33" spans="1:13" ht="35.1" customHeight="1" thickBot="1" x14ac:dyDescent="0.3">
      <c r="A33" s="19" t="s">
        <v>51</v>
      </c>
      <c r="B33" s="23" t="s">
        <v>15</v>
      </c>
      <c r="C33" s="10">
        <v>100</v>
      </c>
      <c r="D33" s="10">
        <v>100</v>
      </c>
      <c r="E33" s="36"/>
      <c r="F33" s="10" t="s">
        <v>38</v>
      </c>
      <c r="G33" s="10" t="s">
        <v>61</v>
      </c>
      <c r="H33" s="10"/>
      <c r="I33" s="10">
        <v>4.3099999999999996</v>
      </c>
      <c r="J33" s="10">
        <v>4.0599999999999996</v>
      </c>
      <c r="K33" s="36">
        <f>J33-I33</f>
        <v>-0.25</v>
      </c>
      <c r="L33" s="10" t="s">
        <v>75</v>
      </c>
      <c r="M33" s="10"/>
    </row>
    <row r="34" spans="1:13" ht="35.1" customHeight="1" thickBot="1" x14ac:dyDescent="0.3">
      <c r="A34" s="19" t="s">
        <v>52</v>
      </c>
      <c r="B34" s="23" t="s">
        <v>18</v>
      </c>
      <c r="C34" s="10">
        <v>97.09</v>
      </c>
      <c r="D34" s="10">
        <v>96.5</v>
      </c>
      <c r="E34" s="36">
        <f>D34-C34</f>
        <v>-0.59000000000000341</v>
      </c>
      <c r="F34" s="10" t="s">
        <v>38</v>
      </c>
      <c r="G34" s="29" t="s">
        <v>61</v>
      </c>
      <c r="H34" s="10"/>
      <c r="I34" s="10">
        <v>4.03</v>
      </c>
      <c r="J34" s="10">
        <v>4.2</v>
      </c>
      <c r="K34" s="36">
        <f>J34-I34</f>
        <v>0.16999999999999993</v>
      </c>
      <c r="L34" s="10" t="s">
        <v>75</v>
      </c>
      <c r="M34" s="10"/>
    </row>
    <row r="35" spans="1:13" ht="35.1" customHeight="1" thickBot="1" x14ac:dyDescent="0.3">
      <c r="A35" s="19" t="s">
        <v>53</v>
      </c>
      <c r="B35" s="23" t="s">
        <v>19</v>
      </c>
      <c r="C35" s="12">
        <v>100</v>
      </c>
      <c r="D35" s="13" t="s">
        <v>20</v>
      </c>
      <c r="E35" s="37"/>
      <c r="F35" s="13"/>
      <c r="G35" s="10" t="s">
        <v>61</v>
      </c>
      <c r="H35" s="13"/>
      <c r="I35" s="12">
        <v>5</v>
      </c>
      <c r="J35" s="15" t="s">
        <v>20</v>
      </c>
      <c r="K35" s="34"/>
      <c r="L35" s="15" t="s">
        <v>76</v>
      </c>
      <c r="M35" s="13"/>
    </row>
    <row r="36" spans="1:13" ht="35.1" customHeight="1" thickBot="1" x14ac:dyDescent="0.3">
      <c r="A36" s="19" t="s">
        <v>16</v>
      </c>
      <c r="B36" s="23" t="s">
        <v>19</v>
      </c>
      <c r="C36" s="12">
        <v>83.33</v>
      </c>
      <c r="D36" s="12">
        <v>100</v>
      </c>
      <c r="E36" s="34">
        <f>D36-C36</f>
        <v>16.670000000000002</v>
      </c>
      <c r="F36" s="12" t="s">
        <v>40</v>
      </c>
      <c r="G36" s="12" t="s">
        <v>61</v>
      </c>
      <c r="H36" s="12"/>
      <c r="I36" s="12">
        <v>3.75</v>
      </c>
      <c r="J36" s="12">
        <v>3.86</v>
      </c>
      <c r="K36" s="34">
        <f t="shared" ref="K36:K43" si="1">J36-I36</f>
        <v>0.10999999999999988</v>
      </c>
      <c r="L36" s="12" t="s">
        <v>75</v>
      </c>
      <c r="M36" s="12"/>
    </row>
    <row r="37" spans="1:13" ht="35.1" customHeight="1" thickBot="1" x14ac:dyDescent="0.3">
      <c r="A37" s="18" t="s">
        <v>17</v>
      </c>
      <c r="B37" s="21" t="s">
        <v>19</v>
      </c>
      <c r="C37" s="3">
        <v>100</v>
      </c>
      <c r="D37" s="3">
        <v>100</v>
      </c>
      <c r="E37" s="38"/>
      <c r="F37" s="3" t="s">
        <v>38</v>
      </c>
      <c r="G37" s="12" t="s">
        <v>61</v>
      </c>
      <c r="H37" s="3"/>
      <c r="I37" s="3">
        <v>4</v>
      </c>
      <c r="J37" s="16">
        <v>4.29</v>
      </c>
      <c r="K37" s="34">
        <f t="shared" si="1"/>
        <v>0.29000000000000004</v>
      </c>
      <c r="L37" s="16" t="s">
        <v>75</v>
      </c>
      <c r="M37" s="3"/>
    </row>
    <row r="38" spans="1:13" ht="35.1" customHeight="1" thickBot="1" x14ac:dyDescent="0.3">
      <c r="A38" s="19" t="s">
        <v>54</v>
      </c>
      <c r="B38" s="23" t="s">
        <v>21</v>
      </c>
      <c r="C38" s="10">
        <v>80</v>
      </c>
      <c r="D38" s="10">
        <v>94.44</v>
      </c>
      <c r="E38" s="36">
        <f t="shared" ref="E38:E43" si="2">D38-C38</f>
        <v>14.439999999999998</v>
      </c>
      <c r="F38" s="10" t="s">
        <v>40</v>
      </c>
      <c r="G38" s="10" t="s">
        <v>61</v>
      </c>
      <c r="H38" s="10"/>
      <c r="I38" s="10">
        <v>3.67</v>
      </c>
      <c r="J38" s="10">
        <v>4</v>
      </c>
      <c r="K38" s="34">
        <f t="shared" si="1"/>
        <v>0.33000000000000007</v>
      </c>
      <c r="L38" s="10" t="s">
        <v>75</v>
      </c>
      <c r="M38" s="10"/>
    </row>
    <row r="39" spans="1:13" ht="35.1" customHeight="1" thickBot="1" x14ac:dyDescent="0.3">
      <c r="A39" s="19" t="s">
        <v>55</v>
      </c>
      <c r="B39" s="23" t="s">
        <v>22</v>
      </c>
      <c r="C39" s="10">
        <v>94.23</v>
      </c>
      <c r="D39" s="10">
        <v>95.38</v>
      </c>
      <c r="E39" s="36">
        <f t="shared" si="2"/>
        <v>1.1499999999999915</v>
      </c>
      <c r="F39" s="10" t="s">
        <v>38</v>
      </c>
      <c r="G39" s="10" t="s">
        <v>61</v>
      </c>
      <c r="H39" s="10"/>
      <c r="I39" s="10">
        <v>4.42</v>
      </c>
      <c r="J39" s="10">
        <v>4.38</v>
      </c>
      <c r="K39" s="34">
        <f t="shared" si="1"/>
        <v>-4.0000000000000036E-2</v>
      </c>
      <c r="L39" s="10" t="s">
        <v>75</v>
      </c>
      <c r="M39" s="10"/>
    </row>
    <row r="40" spans="1:13" ht="46.5" customHeight="1" thickBot="1" x14ac:dyDescent="0.3">
      <c r="A40" s="19" t="s">
        <v>13</v>
      </c>
      <c r="B40" s="23" t="s">
        <v>23</v>
      </c>
      <c r="C40" s="10">
        <v>91.67</v>
      </c>
      <c r="D40" s="10">
        <v>96</v>
      </c>
      <c r="E40" s="36">
        <f t="shared" si="2"/>
        <v>4.3299999999999983</v>
      </c>
      <c r="F40" s="10" t="s">
        <v>38</v>
      </c>
      <c r="G40" s="29" t="s">
        <v>61</v>
      </c>
      <c r="H40" s="10"/>
      <c r="I40" s="10">
        <v>4.13</v>
      </c>
      <c r="J40" s="10">
        <v>4.24</v>
      </c>
      <c r="K40" s="34">
        <f t="shared" si="1"/>
        <v>0.11000000000000032</v>
      </c>
      <c r="L40" s="10" t="s">
        <v>75</v>
      </c>
      <c r="M40" s="10"/>
    </row>
    <row r="41" spans="1:13" ht="35.1" customHeight="1" thickBot="1" x14ac:dyDescent="0.3">
      <c r="A41" s="19" t="s">
        <v>56</v>
      </c>
      <c r="B41" s="23" t="s">
        <v>24</v>
      </c>
      <c r="C41" s="10">
        <v>100</v>
      </c>
      <c r="D41" s="10">
        <v>93.33</v>
      </c>
      <c r="E41" s="36">
        <f t="shared" si="2"/>
        <v>-6.6700000000000017</v>
      </c>
      <c r="F41" s="10" t="s">
        <v>41</v>
      </c>
      <c r="G41" s="10" t="s">
        <v>61</v>
      </c>
      <c r="H41" s="10"/>
      <c r="I41" s="10">
        <v>4.3</v>
      </c>
      <c r="J41" s="10">
        <v>4.2699999999999996</v>
      </c>
      <c r="K41" s="34">
        <f t="shared" si="1"/>
        <v>-3.0000000000000249E-2</v>
      </c>
      <c r="L41" s="10" t="s">
        <v>75</v>
      </c>
      <c r="M41" s="10"/>
    </row>
    <row r="42" spans="1:13" ht="35.1" customHeight="1" thickBot="1" x14ac:dyDescent="0.3">
      <c r="A42" s="19" t="s">
        <v>57</v>
      </c>
      <c r="B42" s="23" t="s">
        <v>25</v>
      </c>
      <c r="C42" s="10">
        <v>86.67</v>
      </c>
      <c r="D42" s="10">
        <v>66.67</v>
      </c>
      <c r="E42" s="36">
        <f t="shared" si="2"/>
        <v>-20</v>
      </c>
      <c r="F42" s="10" t="s">
        <v>42</v>
      </c>
      <c r="G42" s="10" t="s">
        <v>65</v>
      </c>
      <c r="H42" s="10"/>
      <c r="I42" s="10">
        <v>3.8</v>
      </c>
      <c r="J42" s="10">
        <v>3</v>
      </c>
      <c r="K42" s="34">
        <f t="shared" si="1"/>
        <v>-0.79999999999999982</v>
      </c>
      <c r="L42" s="10" t="s">
        <v>77</v>
      </c>
      <c r="M42" s="10"/>
    </row>
    <row r="43" spans="1:13" ht="35.1" customHeight="1" x14ac:dyDescent="0.25">
      <c r="A43" s="62" t="s">
        <v>26</v>
      </c>
      <c r="B43" s="64" t="s">
        <v>25</v>
      </c>
      <c r="C43" s="51">
        <v>100</v>
      </c>
      <c r="D43" s="51">
        <v>78.569999999999993</v>
      </c>
      <c r="E43" s="47">
        <f t="shared" si="2"/>
        <v>-21.430000000000007</v>
      </c>
      <c r="F43" s="51" t="s">
        <v>43</v>
      </c>
      <c r="G43" s="6" t="s">
        <v>64</v>
      </c>
      <c r="H43" s="51"/>
      <c r="I43" s="51">
        <v>3.6</v>
      </c>
      <c r="J43" s="51">
        <v>3.5</v>
      </c>
      <c r="K43" s="45">
        <f t="shared" si="1"/>
        <v>-0.10000000000000009</v>
      </c>
      <c r="L43" s="51" t="s">
        <v>75</v>
      </c>
      <c r="M43" s="51"/>
    </row>
    <row r="44" spans="1:13" ht="10.5" customHeight="1" thickBot="1" x14ac:dyDescent="0.3">
      <c r="A44" s="63"/>
      <c r="B44" s="65"/>
      <c r="C44" s="52"/>
      <c r="D44" s="52"/>
      <c r="E44" s="48"/>
      <c r="F44" s="52"/>
      <c r="G44" s="20">
        <f>D43*1.05</f>
        <v>82.498499999999993</v>
      </c>
      <c r="H44" s="52"/>
      <c r="I44" s="52"/>
      <c r="J44" s="52"/>
      <c r="K44" s="68"/>
      <c r="L44" s="52"/>
      <c r="M44" s="52"/>
    </row>
    <row r="45" spans="1:13" ht="35.1" customHeight="1" thickBot="1" x14ac:dyDescent="0.3">
      <c r="A45" s="19" t="s">
        <v>27</v>
      </c>
      <c r="B45" s="23" t="s">
        <v>28</v>
      </c>
      <c r="C45" s="14"/>
      <c r="D45" s="14"/>
      <c r="E45" s="39"/>
      <c r="F45" s="14"/>
      <c r="G45" s="14"/>
      <c r="H45" s="14"/>
      <c r="I45" s="14"/>
      <c r="J45" s="14"/>
      <c r="K45" s="39"/>
      <c r="L45" s="14"/>
      <c r="M45" s="14"/>
    </row>
    <row r="46" spans="1:13" ht="35.1" customHeight="1" x14ac:dyDescent="0.25">
      <c r="A46" s="62" t="s">
        <v>58</v>
      </c>
      <c r="B46" s="64" t="s">
        <v>29</v>
      </c>
      <c r="C46" s="51">
        <v>100</v>
      </c>
      <c r="D46" s="51">
        <v>88.89</v>
      </c>
      <c r="E46" s="47">
        <f>D46-C46</f>
        <v>-11.11</v>
      </c>
      <c r="F46" s="51" t="s">
        <v>39</v>
      </c>
      <c r="G46" s="43" t="s">
        <v>64</v>
      </c>
      <c r="H46" s="51"/>
      <c r="I46" s="51">
        <v>4.67</v>
      </c>
      <c r="J46" s="51">
        <v>4.3899999999999997</v>
      </c>
      <c r="K46" s="47">
        <f>J46-I46</f>
        <v>-0.28000000000000025</v>
      </c>
      <c r="L46" s="51" t="s">
        <v>75</v>
      </c>
      <c r="M46" s="51"/>
    </row>
    <row r="47" spans="1:13" ht="12" customHeight="1" thickBot="1" x14ac:dyDescent="0.3">
      <c r="A47" s="63"/>
      <c r="B47" s="65"/>
      <c r="C47" s="52"/>
      <c r="D47" s="52"/>
      <c r="E47" s="48"/>
      <c r="F47" s="52"/>
      <c r="G47" s="17">
        <f>D46*1.05</f>
        <v>93.334500000000006</v>
      </c>
      <c r="H47" s="52"/>
      <c r="I47" s="52"/>
      <c r="J47" s="52"/>
      <c r="K47" s="48"/>
      <c r="L47" s="52"/>
      <c r="M47" s="52"/>
    </row>
    <row r="48" spans="1:13" ht="35.1" customHeight="1" thickBot="1" x14ac:dyDescent="0.3">
      <c r="A48" s="19" t="s">
        <v>59</v>
      </c>
      <c r="B48" s="23" t="s">
        <v>29</v>
      </c>
      <c r="C48" s="10">
        <v>100</v>
      </c>
      <c r="D48" s="10">
        <v>100</v>
      </c>
      <c r="E48" s="36"/>
      <c r="F48" s="10" t="s">
        <v>38</v>
      </c>
      <c r="G48" s="10" t="s">
        <v>61</v>
      </c>
      <c r="H48" s="10"/>
      <c r="I48" s="10">
        <v>4.67</v>
      </c>
      <c r="J48" s="10">
        <v>4.5999999999999996</v>
      </c>
      <c r="K48" s="36">
        <f>J48-I48</f>
        <v>-7.0000000000000284E-2</v>
      </c>
      <c r="L48" s="10" t="s">
        <v>78</v>
      </c>
      <c r="M48" s="10"/>
    </row>
    <row r="49" spans="1:13" ht="35.1" customHeight="1" thickBot="1" x14ac:dyDescent="0.3">
      <c r="A49" s="19" t="s">
        <v>60</v>
      </c>
      <c r="B49" s="23" t="s">
        <v>30</v>
      </c>
      <c r="C49" s="10">
        <v>95.24</v>
      </c>
      <c r="D49" s="10">
        <v>100</v>
      </c>
      <c r="E49" s="36">
        <f>D49-C49</f>
        <v>4.7600000000000051</v>
      </c>
      <c r="F49" s="10" t="s">
        <v>38</v>
      </c>
      <c r="G49" s="10" t="s">
        <v>61</v>
      </c>
      <c r="H49" s="10"/>
      <c r="I49" s="10">
        <v>4.05</v>
      </c>
      <c r="J49" s="10">
        <v>4.59</v>
      </c>
      <c r="K49" s="36">
        <f>J49-I49</f>
        <v>0.54</v>
      </c>
      <c r="L49" s="10" t="s">
        <v>78</v>
      </c>
      <c r="M49" s="10"/>
    </row>
    <row r="50" spans="1:13" ht="35.1" customHeight="1" thickBot="1" x14ac:dyDescent="0.3">
      <c r="A50" s="18" t="s">
        <v>31</v>
      </c>
      <c r="B50" s="21" t="s">
        <v>32</v>
      </c>
      <c r="C50" s="3" t="s">
        <v>20</v>
      </c>
      <c r="D50" s="3">
        <v>100</v>
      </c>
      <c r="E50" s="38"/>
      <c r="F50" s="3"/>
      <c r="G50" s="10" t="s">
        <v>61</v>
      </c>
      <c r="H50" s="3"/>
      <c r="I50" s="3" t="s">
        <v>20</v>
      </c>
      <c r="J50" s="16">
        <v>4.2</v>
      </c>
      <c r="K50" s="41"/>
      <c r="L50" s="16" t="s">
        <v>75</v>
      </c>
      <c r="M50" s="3"/>
    </row>
    <row r="52" spans="1:13" ht="18" customHeight="1" x14ac:dyDescent="0.25">
      <c r="A52" s="67" t="s">
        <v>80</v>
      </c>
      <c r="B52" s="67"/>
      <c r="C52" s="67"/>
      <c r="D52" s="67"/>
    </row>
    <row r="53" spans="1:13" ht="131.2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3" ht="22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</sheetData>
  <autoFilter ref="A22:J50"/>
  <mergeCells count="63">
    <mergeCell ref="A19:M19"/>
    <mergeCell ref="L46:L47"/>
    <mergeCell ref="M46:M47"/>
    <mergeCell ref="J23:J24"/>
    <mergeCell ref="I23:I24"/>
    <mergeCell ref="C21:D21"/>
    <mergeCell ref="I21:J21"/>
    <mergeCell ref="A20:A22"/>
    <mergeCell ref="B20:B22"/>
    <mergeCell ref="E21:E22"/>
    <mergeCell ref="L43:L44"/>
    <mergeCell ref="M43:M44"/>
    <mergeCell ref="M30:M31"/>
    <mergeCell ref="F46:F47"/>
    <mergeCell ref="I46:I47"/>
    <mergeCell ref="H46:H47"/>
    <mergeCell ref="A53:K53"/>
    <mergeCell ref="F21:F22"/>
    <mergeCell ref="H21:H22"/>
    <mergeCell ref="F23:F24"/>
    <mergeCell ref="G23:G24"/>
    <mergeCell ref="H23:H24"/>
    <mergeCell ref="H30:H31"/>
    <mergeCell ref="I30:I31"/>
    <mergeCell ref="J30:J31"/>
    <mergeCell ref="K46:K47"/>
    <mergeCell ref="A52:D52"/>
    <mergeCell ref="K43:K44"/>
    <mergeCell ref="E23:E24"/>
    <mergeCell ref="G21:G22"/>
    <mergeCell ref="E30:E31"/>
    <mergeCell ref="F30:F31"/>
    <mergeCell ref="J46:J47"/>
    <mergeCell ref="A43:A44"/>
    <mergeCell ref="B43:B44"/>
    <mergeCell ref="C43:C44"/>
    <mergeCell ref="D43:D44"/>
    <mergeCell ref="E43:E44"/>
    <mergeCell ref="F43:F44"/>
    <mergeCell ref="H43:H44"/>
    <mergeCell ref="I43:I44"/>
    <mergeCell ref="J43:J44"/>
    <mergeCell ref="A46:A47"/>
    <mergeCell ref="B46:B47"/>
    <mergeCell ref="C46:C47"/>
    <mergeCell ref="D46:D47"/>
    <mergeCell ref="E46:E47"/>
    <mergeCell ref="A2:M2"/>
    <mergeCell ref="K23:K24"/>
    <mergeCell ref="K30:K31"/>
    <mergeCell ref="L21:L22"/>
    <mergeCell ref="L23:L24"/>
    <mergeCell ref="K21:K22"/>
    <mergeCell ref="M21:M22"/>
    <mergeCell ref="M23:M24"/>
    <mergeCell ref="C20:M20"/>
    <mergeCell ref="A30:A31"/>
    <mergeCell ref="B30:B31"/>
    <mergeCell ref="C30:C31"/>
    <mergeCell ref="D30:D31"/>
    <mergeCell ref="A23:A24"/>
    <mergeCell ref="C23:C24"/>
    <mergeCell ref="D23:D24"/>
  </mergeCells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0" zoomScaleNormal="100" zoomScaleSheetLayoutView="80" workbookViewId="0">
      <selection sqref="A1:L1"/>
    </sheetView>
  </sheetViews>
  <sheetFormatPr baseColWidth="10" defaultRowHeight="15" x14ac:dyDescent="0.25"/>
  <cols>
    <col min="1" max="1" width="23.140625" customWidth="1"/>
    <col min="2" max="2" width="37.28515625" customWidth="1"/>
    <col min="3" max="3" width="14.42578125" customWidth="1"/>
    <col min="4" max="4" width="14.28515625" customWidth="1"/>
    <col min="5" max="5" width="16.7109375" customWidth="1"/>
    <col min="6" max="6" width="17.7109375" customWidth="1"/>
    <col min="7" max="7" width="20.7109375" customWidth="1"/>
    <col min="8" max="8" width="23.28515625" customWidth="1"/>
    <col min="10" max="10" width="14.85546875" customWidth="1"/>
    <col min="11" max="11" width="17.7109375" customWidth="1"/>
    <col min="12" max="12" width="17" customWidth="1"/>
    <col min="13" max="13" width="23.28515625" customWidth="1"/>
  </cols>
  <sheetData>
    <row r="1" spans="1:13" ht="29.25" customHeight="1" x14ac:dyDescent="0.25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11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9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9.2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29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29.2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29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3" ht="29.2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ht="29.25" customHeight="1" thickBot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15.75" thickBot="1" x14ac:dyDescent="0.3">
      <c r="A10" s="69" t="s">
        <v>83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27" customHeight="1" thickBot="1" x14ac:dyDescent="0.3">
      <c r="A11" s="71" t="s">
        <v>0</v>
      </c>
      <c r="B11" s="71" t="s">
        <v>1</v>
      </c>
      <c r="C11" s="77" t="s">
        <v>36</v>
      </c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39" customHeight="1" thickBot="1" x14ac:dyDescent="0.3">
      <c r="A12" s="72"/>
      <c r="B12" s="72"/>
      <c r="C12" s="70" t="s">
        <v>33</v>
      </c>
      <c r="D12" s="70"/>
      <c r="E12" s="49" t="s">
        <v>37</v>
      </c>
      <c r="F12" s="49" t="s">
        <v>44</v>
      </c>
      <c r="G12" s="49" t="s">
        <v>68</v>
      </c>
      <c r="H12" s="49" t="s">
        <v>69</v>
      </c>
      <c r="I12" s="70" t="s">
        <v>34</v>
      </c>
      <c r="J12" s="70"/>
      <c r="K12" s="49" t="s">
        <v>37</v>
      </c>
      <c r="L12" s="49" t="s">
        <v>72</v>
      </c>
      <c r="M12" s="49" t="s">
        <v>69</v>
      </c>
    </row>
    <row r="13" spans="1:13" ht="15.75" thickBot="1" x14ac:dyDescent="0.3">
      <c r="A13" s="73"/>
      <c r="B13" s="73"/>
      <c r="C13" s="1">
        <v>2014</v>
      </c>
      <c r="D13" s="1">
        <v>2015</v>
      </c>
      <c r="E13" s="50"/>
      <c r="F13" s="50"/>
      <c r="G13" s="50"/>
      <c r="H13" s="50"/>
      <c r="I13" s="1">
        <v>2014</v>
      </c>
      <c r="J13" s="1">
        <v>2015</v>
      </c>
      <c r="K13" s="50"/>
      <c r="L13" s="50"/>
      <c r="M13" s="50"/>
    </row>
    <row r="14" spans="1:13" ht="22.5" customHeight="1" x14ac:dyDescent="0.25">
      <c r="A14" s="62" t="s">
        <v>2</v>
      </c>
      <c r="B14" s="25" t="s">
        <v>3</v>
      </c>
      <c r="C14" s="51">
        <v>94.44</v>
      </c>
      <c r="D14" s="51">
        <v>93.18</v>
      </c>
      <c r="E14" s="47">
        <f>D14-C14</f>
        <v>-1.2599999999999909</v>
      </c>
      <c r="F14" s="51" t="s">
        <v>45</v>
      </c>
      <c r="G14" s="51" t="s">
        <v>62</v>
      </c>
      <c r="H14" s="51"/>
      <c r="I14" s="51">
        <v>4.22</v>
      </c>
      <c r="J14" s="51">
        <v>4.07</v>
      </c>
      <c r="K14" s="47">
        <f>J14-I14</f>
        <v>-0.14999999999999947</v>
      </c>
      <c r="L14" s="51" t="s">
        <v>75</v>
      </c>
      <c r="M14" s="51"/>
    </row>
    <row r="15" spans="1:13" ht="15.75" thickBot="1" x14ac:dyDescent="0.3">
      <c r="A15" s="63"/>
      <c r="B15" s="24" t="s">
        <v>4</v>
      </c>
      <c r="C15" s="52"/>
      <c r="D15" s="52"/>
      <c r="E15" s="48"/>
      <c r="F15" s="52"/>
      <c r="G15" s="52"/>
      <c r="H15" s="52"/>
      <c r="I15" s="52"/>
      <c r="J15" s="52"/>
      <c r="K15" s="48"/>
      <c r="L15" s="52"/>
      <c r="M15" s="52"/>
    </row>
    <row r="16" spans="1:13" ht="35.1" customHeight="1" thickBot="1" x14ac:dyDescent="0.3">
      <c r="A16" s="18" t="s">
        <v>5</v>
      </c>
      <c r="B16" s="21" t="s">
        <v>6</v>
      </c>
      <c r="C16" s="2">
        <v>90</v>
      </c>
      <c r="D16" s="2">
        <v>90</v>
      </c>
      <c r="E16" s="32"/>
      <c r="F16" s="2" t="s">
        <v>45</v>
      </c>
      <c r="G16" s="2" t="s">
        <v>62</v>
      </c>
      <c r="H16" s="2"/>
      <c r="I16" s="2">
        <v>3.5</v>
      </c>
      <c r="J16" s="2">
        <v>4.0999999999999996</v>
      </c>
      <c r="K16" s="32">
        <f>J16-I16</f>
        <v>0.59999999999999964</v>
      </c>
      <c r="L16" s="2" t="s">
        <v>75</v>
      </c>
      <c r="M16" s="2"/>
    </row>
    <row r="17" spans="1:13" ht="35.1" customHeight="1" x14ac:dyDescent="0.25">
      <c r="A17" s="62" t="s">
        <v>48</v>
      </c>
      <c r="B17" s="75" t="s">
        <v>7</v>
      </c>
      <c r="C17" s="51">
        <v>92.86</v>
      </c>
      <c r="D17" s="51">
        <v>87.5</v>
      </c>
      <c r="E17" s="47">
        <f>D17-C17</f>
        <v>-5.3599999999999994</v>
      </c>
      <c r="F17" s="51" t="s">
        <v>70</v>
      </c>
      <c r="G17" s="8" t="s">
        <v>64</v>
      </c>
      <c r="H17" s="51"/>
      <c r="I17" s="51">
        <v>4</v>
      </c>
      <c r="J17" s="51">
        <v>3.62</v>
      </c>
      <c r="K17" s="47">
        <f>J17-I17</f>
        <v>-0.37999999999999989</v>
      </c>
      <c r="L17" s="51" t="s">
        <v>75</v>
      </c>
      <c r="M17" s="51"/>
    </row>
    <row r="18" spans="1:13" ht="11.25" customHeight="1" thickBot="1" x14ac:dyDescent="0.3">
      <c r="A18" s="63"/>
      <c r="B18" s="76"/>
      <c r="C18" s="52"/>
      <c r="D18" s="52"/>
      <c r="E18" s="48"/>
      <c r="F18" s="52"/>
      <c r="G18" s="20">
        <f>D17*1.05</f>
        <v>91.875</v>
      </c>
      <c r="H18" s="52"/>
      <c r="I18" s="52"/>
      <c r="J18" s="52"/>
      <c r="K18" s="48"/>
      <c r="L18" s="52"/>
      <c r="M18" s="52"/>
    </row>
    <row r="19" spans="1:13" s="26" customFormat="1" ht="36" customHeight="1" thickBot="1" x14ac:dyDescent="0.3">
      <c r="A19" s="18" t="s">
        <v>8</v>
      </c>
      <c r="B19" s="21" t="s">
        <v>9</v>
      </c>
      <c r="C19" s="2">
        <v>94.44</v>
      </c>
      <c r="D19" s="2">
        <v>96.36</v>
      </c>
      <c r="E19" s="32">
        <f t="shared" ref="E19:E25" si="0">D19-C19</f>
        <v>1.9200000000000017</v>
      </c>
      <c r="F19" s="2" t="s">
        <v>45</v>
      </c>
      <c r="G19" s="30" t="s">
        <v>62</v>
      </c>
      <c r="H19" s="2"/>
      <c r="I19" s="2">
        <v>4.4400000000000004</v>
      </c>
      <c r="J19" s="2">
        <v>4.62</v>
      </c>
      <c r="K19" s="32">
        <f>J19-I19</f>
        <v>0.17999999999999972</v>
      </c>
      <c r="L19" s="30" t="s">
        <v>78</v>
      </c>
      <c r="M19" s="2"/>
    </row>
    <row r="20" spans="1:13" ht="35.1" customHeight="1" thickBot="1" x14ac:dyDescent="0.3">
      <c r="A20" s="18" t="s">
        <v>74</v>
      </c>
      <c r="B20" s="21" t="s">
        <v>10</v>
      </c>
      <c r="C20" s="2">
        <v>100</v>
      </c>
      <c r="D20" s="2">
        <v>91.04</v>
      </c>
      <c r="E20" s="32">
        <f t="shared" si="0"/>
        <v>-8.9599999999999937</v>
      </c>
      <c r="F20" s="2" t="s">
        <v>41</v>
      </c>
      <c r="G20" s="2" t="s">
        <v>62</v>
      </c>
      <c r="H20" s="2"/>
      <c r="I20" s="2">
        <v>3.95</v>
      </c>
      <c r="J20" s="2">
        <v>4.1900000000000004</v>
      </c>
      <c r="K20" s="32">
        <f t="shared" ref="K20:K33" si="1">J20-I20</f>
        <v>0.24000000000000021</v>
      </c>
      <c r="L20" s="2" t="s">
        <v>75</v>
      </c>
      <c r="M20" s="2"/>
    </row>
    <row r="21" spans="1:13" ht="35.1" customHeight="1" thickBot="1" x14ac:dyDescent="0.3">
      <c r="A21" s="19" t="s">
        <v>11</v>
      </c>
      <c r="B21" s="23" t="s">
        <v>10</v>
      </c>
      <c r="C21" s="12">
        <v>90.91</v>
      </c>
      <c r="D21" s="12">
        <v>95.56</v>
      </c>
      <c r="E21" s="34">
        <f t="shared" si="0"/>
        <v>4.6500000000000057</v>
      </c>
      <c r="F21" s="12" t="s">
        <v>45</v>
      </c>
      <c r="G21" s="31" t="s">
        <v>62</v>
      </c>
      <c r="H21" s="12"/>
      <c r="I21" s="12">
        <v>4.2699999999999996</v>
      </c>
      <c r="J21" s="12">
        <v>4.51</v>
      </c>
      <c r="K21" s="32">
        <f t="shared" si="1"/>
        <v>0.24000000000000021</v>
      </c>
      <c r="L21" s="31" t="s">
        <v>78</v>
      </c>
      <c r="M21" s="12"/>
    </row>
    <row r="22" spans="1:13" ht="35.1" customHeight="1" thickBot="1" x14ac:dyDescent="0.3">
      <c r="A22" s="28" t="s">
        <v>49</v>
      </c>
      <c r="B22" s="22" t="s">
        <v>12</v>
      </c>
      <c r="C22" s="4">
        <v>91.38</v>
      </c>
      <c r="D22" s="4">
        <v>90</v>
      </c>
      <c r="E22" s="33">
        <f t="shared" si="0"/>
        <v>-1.3799999999999955</v>
      </c>
      <c r="F22" s="4" t="s">
        <v>45</v>
      </c>
      <c r="G22" s="4" t="s">
        <v>62</v>
      </c>
      <c r="H22" s="4"/>
      <c r="I22" s="4">
        <v>4</v>
      </c>
      <c r="J22" s="4">
        <v>3.73</v>
      </c>
      <c r="K22" s="32">
        <f t="shared" si="1"/>
        <v>-0.27</v>
      </c>
      <c r="L22" s="4" t="s">
        <v>75</v>
      </c>
      <c r="M22" s="4"/>
    </row>
    <row r="23" spans="1:13" ht="35.1" customHeight="1" thickBot="1" x14ac:dyDescent="0.3">
      <c r="A23" s="19" t="s">
        <v>50</v>
      </c>
      <c r="B23" s="23" t="s">
        <v>14</v>
      </c>
      <c r="C23" s="10">
        <v>87.5</v>
      </c>
      <c r="D23" s="10">
        <v>97.44</v>
      </c>
      <c r="E23" s="36">
        <f t="shared" si="0"/>
        <v>9.9399999999999977</v>
      </c>
      <c r="F23" s="10" t="s">
        <v>46</v>
      </c>
      <c r="G23" s="10" t="s">
        <v>62</v>
      </c>
      <c r="H23" s="10"/>
      <c r="I23" s="10">
        <v>3.5</v>
      </c>
      <c r="J23" s="10">
        <v>3.59</v>
      </c>
      <c r="K23" s="32">
        <f t="shared" si="1"/>
        <v>8.9999999999999858E-2</v>
      </c>
      <c r="L23" s="10" t="s">
        <v>75</v>
      </c>
      <c r="M23" s="10"/>
    </row>
    <row r="24" spans="1:13" ht="35.1" customHeight="1" thickBot="1" x14ac:dyDescent="0.3">
      <c r="A24" s="19" t="s">
        <v>51</v>
      </c>
      <c r="B24" s="23" t="s">
        <v>15</v>
      </c>
      <c r="C24" s="10">
        <v>93.33</v>
      </c>
      <c r="D24" s="10">
        <v>100</v>
      </c>
      <c r="E24" s="36">
        <f t="shared" si="0"/>
        <v>6.6700000000000017</v>
      </c>
      <c r="F24" s="10" t="s">
        <v>46</v>
      </c>
      <c r="G24" s="10" t="s">
        <v>62</v>
      </c>
      <c r="H24" s="10"/>
      <c r="I24" s="10">
        <v>4.2699999999999996</v>
      </c>
      <c r="J24" s="10">
        <v>4.1900000000000004</v>
      </c>
      <c r="K24" s="32">
        <f t="shared" si="1"/>
        <v>-7.9999999999999183E-2</v>
      </c>
      <c r="L24" s="10" t="s">
        <v>75</v>
      </c>
      <c r="M24" s="10"/>
    </row>
    <row r="25" spans="1:13" ht="35.1" customHeight="1" thickBot="1" x14ac:dyDescent="0.3">
      <c r="A25" s="19" t="s">
        <v>52</v>
      </c>
      <c r="B25" s="23" t="s">
        <v>18</v>
      </c>
      <c r="C25" s="10">
        <v>94.69</v>
      </c>
      <c r="D25" s="10">
        <v>95.88</v>
      </c>
      <c r="E25" s="36">
        <f t="shared" si="0"/>
        <v>1.1899999999999977</v>
      </c>
      <c r="F25" s="10" t="s">
        <v>45</v>
      </c>
      <c r="G25" s="10" t="s">
        <v>62</v>
      </c>
      <c r="H25" s="10"/>
      <c r="I25" s="10">
        <v>4</v>
      </c>
      <c r="J25" s="10">
        <v>4.16</v>
      </c>
      <c r="K25" s="32">
        <f t="shared" si="1"/>
        <v>0.16000000000000014</v>
      </c>
      <c r="L25" s="10" t="s">
        <v>75</v>
      </c>
      <c r="M25" s="10"/>
    </row>
    <row r="26" spans="1:13" ht="35.1" customHeight="1" thickBot="1" x14ac:dyDescent="0.3">
      <c r="A26" s="19" t="s">
        <v>53</v>
      </c>
      <c r="B26" s="23" t="s">
        <v>19</v>
      </c>
      <c r="C26" s="12">
        <v>100</v>
      </c>
      <c r="D26" s="13" t="s">
        <v>20</v>
      </c>
      <c r="E26" s="37"/>
      <c r="F26" s="13"/>
      <c r="G26" s="15" t="s">
        <v>71</v>
      </c>
      <c r="H26" s="13"/>
      <c r="I26" s="12">
        <v>5</v>
      </c>
      <c r="J26" s="15" t="s">
        <v>20</v>
      </c>
      <c r="K26" s="32"/>
      <c r="L26" s="15" t="s">
        <v>78</v>
      </c>
      <c r="M26" s="13"/>
    </row>
    <row r="27" spans="1:13" ht="35.1" customHeight="1" thickBot="1" x14ac:dyDescent="0.3">
      <c r="A27" s="19" t="s">
        <v>16</v>
      </c>
      <c r="B27" s="23" t="s">
        <v>19</v>
      </c>
      <c r="C27" s="12">
        <v>81.819999999999993</v>
      </c>
      <c r="D27" s="12">
        <v>100</v>
      </c>
      <c r="E27" s="34">
        <f t="shared" ref="E27:E34" si="2">D27-C27</f>
        <v>18.180000000000007</v>
      </c>
      <c r="F27" s="12" t="s">
        <v>46</v>
      </c>
      <c r="G27" s="15" t="s">
        <v>71</v>
      </c>
      <c r="H27" s="12"/>
      <c r="I27" s="12">
        <v>3.55</v>
      </c>
      <c r="J27" s="12">
        <v>3.69</v>
      </c>
      <c r="K27" s="32">
        <f t="shared" si="1"/>
        <v>0.14000000000000012</v>
      </c>
      <c r="L27" s="15" t="s">
        <v>75</v>
      </c>
      <c r="M27" s="12"/>
    </row>
    <row r="28" spans="1:13" ht="35.1" customHeight="1" thickBot="1" x14ac:dyDescent="0.3">
      <c r="A28" s="18" t="s">
        <v>17</v>
      </c>
      <c r="B28" s="21" t="s">
        <v>19</v>
      </c>
      <c r="C28" s="3">
        <v>85.71</v>
      </c>
      <c r="D28" s="3">
        <v>100</v>
      </c>
      <c r="E28" s="38">
        <f t="shared" si="2"/>
        <v>14.290000000000006</v>
      </c>
      <c r="F28" s="3" t="s">
        <v>46</v>
      </c>
      <c r="G28" s="15" t="s">
        <v>71</v>
      </c>
      <c r="H28" s="3"/>
      <c r="I28" s="3">
        <v>3.79</v>
      </c>
      <c r="J28" s="16">
        <v>4.43</v>
      </c>
      <c r="K28" s="32">
        <f t="shared" si="1"/>
        <v>0.63999999999999968</v>
      </c>
      <c r="L28" s="15" t="s">
        <v>75</v>
      </c>
      <c r="M28" s="3"/>
    </row>
    <row r="29" spans="1:13" ht="35.1" customHeight="1" thickBot="1" x14ac:dyDescent="0.3">
      <c r="A29" s="19" t="s">
        <v>54</v>
      </c>
      <c r="B29" s="23" t="s">
        <v>21</v>
      </c>
      <c r="C29" s="10">
        <v>85.71</v>
      </c>
      <c r="D29" s="10">
        <v>92.86</v>
      </c>
      <c r="E29" s="36">
        <f t="shared" si="2"/>
        <v>7.1500000000000057</v>
      </c>
      <c r="F29" s="10" t="s">
        <v>46</v>
      </c>
      <c r="G29" s="15" t="s">
        <v>71</v>
      </c>
      <c r="H29" s="10"/>
      <c r="I29" s="10">
        <v>3.57</v>
      </c>
      <c r="J29" s="10">
        <v>4</v>
      </c>
      <c r="K29" s="32">
        <f t="shared" si="1"/>
        <v>0.43000000000000016</v>
      </c>
      <c r="L29" s="15" t="s">
        <v>75</v>
      </c>
      <c r="M29" s="10"/>
    </row>
    <row r="30" spans="1:13" ht="35.1" customHeight="1" thickBot="1" x14ac:dyDescent="0.3">
      <c r="A30" s="19" t="s">
        <v>55</v>
      </c>
      <c r="B30" s="23" t="s">
        <v>22</v>
      </c>
      <c r="C30" s="10">
        <v>90.91</v>
      </c>
      <c r="D30" s="10">
        <v>92.59</v>
      </c>
      <c r="E30" s="36">
        <f t="shared" si="2"/>
        <v>1.6800000000000068</v>
      </c>
      <c r="F30" s="10" t="s">
        <v>45</v>
      </c>
      <c r="G30" s="15" t="s">
        <v>71</v>
      </c>
      <c r="H30" s="10"/>
      <c r="I30" s="10">
        <v>4.3</v>
      </c>
      <c r="J30" s="10">
        <v>4.1100000000000003</v>
      </c>
      <c r="K30" s="32">
        <f t="shared" si="1"/>
        <v>-0.1899999999999995</v>
      </c>
      <c r="L30" s="15" t="s">
        <v>75</v>
      </c>
      <c r="M30" s="10"/>
    </row>
    <row r="31" spans="1:13" ht="46.5" customHeight="1" thickBot="1" x14ac:dyDescent="0.3">
      <c r="A31" s="19" t="s">
        <v>13</v>
      </c>
      <c r="B31" s="23" t="s">
        <v>23</v>
      </c>
      <c r="C31" s="10">
        <v>90.48</v>
      </c>
      <c r="D31" s="10">
        <v>95.45</v>
      </c>
      <c r="E31" s="36">
        <f t="shared" si="2"/>
        <v>4.9699999999999989</v>
      </c>
      <c r="F31" s="10" t="s">
        <v>45</v>
      </c>
      <c r="G31" s="15" t="s">
        <v>71</v>
      </c>
      <c r="H31" s="10"/>
      <c r="I31" s="10">
        <v>3.95</v>
      </c>
      <c r="J31" s="10">
        <v>4.05</v>
      </c>
      <c r="K31" s="32">
        <f t="shared" si="1"/>
        <v>9.9999999999999645E-2</v>
      </c>
      <c r="L31" s="15" t="s">
        <v>75</v>
      </c>
      <c r="M31" s="10"/>
    </row>
    <row r="32" spans="1:13" ht="35.1" customHeight="1" thickBot="1" x14ac:dyDescent="0.3">
      <c r="A32" s="19" t="s">
        <v>56</v>
      </c>
      <c r="B32" s="23" t="s">
        <v>24</v>
      </c>
      <c r="C32" s="10">
        <v>89.47</v>
      </c>
      <c r="D32" s="10">
        <v>92.86</v>
      </c>
      <c r="E32" s="36">
        <f t="shared" si="2"/>
        <v>3.3900000000000006</v>
      </c>
      <c r="F32" s="10" t="s">
        <v>45</v>
      </c>
      <c r="G32" s="15" t="s">
        <v>71</v>
      </c>
      <c r="H32" s="10"/>
      <c r="I32" s="10">
        <v>4.16</v>
      </c>
      <c r="J32" s="10">
        <v>4.1399999999999997</v>
      </c>
      <c r="K32" s="32">
        <f t="shared" si="1"/>
        <v>-2.0000000000000462E-2</v>
      </c>
      <c r="L32" s="15" t="s">
        <v>75</v>
      </c>
      <c r="M32" s="10"/>
    </row>
    <row r="33" spans="1:13" ht="35.1" customHeight="1" thickBot="1" x14ac:dyDescent="0.3">
      <c r="A33" s="19" t="s">
        <v>57</v>
      </c>
      <c r="B33" s="23" t="s">
        <v>25</v>
      </c>
      <c r="C33" s="10">
        <v>71.430000000000007</v>
      </c>
      <c r="D33" s="10">
        <v>63.64</v>
      </c>
      <c r="E33" s="36">
        <f t="shared" si="2"/>
        <v>-7.7900000000000063</v>
      </c>
      <c r="F33" s="10" t="s">
        <v>47</v>
      </c>
      <c r="G33" s="10" t="s">
        <v>65</v>
      </c>
      <c r="H33" s="10"/>
      <c r="I33" s="10">
        <v>3.71</v>
      </c>
      <c r="J33" s="10">
        <v>2.91</v>
      </c>
      <c r="K33" s="32">
        <f t="shared" si="1"/>
        <v>-0.79999999999999982</v>
      </c>
      <c r="L33" s="10" t="s">
        <v>79</v>
      </c>
      <c r="M33" s="10"/>
    </row>
    <row r="34" spans="1:13" ht="35.1" customHeight="1" x14ac:dyDescent="0.25">
      <c r="A34" s="62" t="s">
        <v>73</v>
      </c>
      <c r="B34" s="64" t="s">
        <v>25</v>
      </c>
      <c r="C34" s="51">
        <v>100</v>
      </c>
      <c r="D34" s="51">
        <v>82.14</v>
      </c>
      <c r="E34" s="47">
        <f t="shared" si="2"/>
        <v>-17.86</v>
      </c>
      <c r="F34" s="51" t="s">
        <v>39</v>
      </c>
      <c r="G34" s="6" t="s">
        <v>64</v>
      </c>
      <c r="H34" s="6"/>
      <c r="I34" s="51">
        <v>4</v>
      </c>
      <c r="J34" s="51">
        <v>3.57</v>
      </c>
      <c r="K34" s="47">
        <f>J34-I34</f>
        <v>-0.43000000000000016</v>
      </c>
      <c r="L34" s="51" t="s">
        <v>75</v>
      </c>
      <c r="M34" s="6"/>
    </row>
    <row r="35" spans="1:13" ht="10.5" customHeight="1" thickBot="1" x14ac:dyDescent="0.3">
      <c r="A35" s="63"/>
      <c r="B35" s="65"/>
      <c r="C35" s="52"/>
      <c r="D35" s="52"/>
      <c r="E35" s="48"/>
      <c r="F35" s="52"/>
      <c r="G35" s="7">
        <f>D34*1.05</f>
        <v>86.247</v>
      </c>
      <c r="H35" s="7"/>
      <c r="I35" s="52"/>
      <c r="J35" s="52"/>
      <c r="K35" s="48"/>
      <c r="L35" s="52"/>
      <c r="M35" s="7"/>
    </row>
    <row r="36" spans="1:13" ht="35.1" customHeight="1" thickBot="1" x14ac:dyDescent="0.3">
      <c r="A36" s="19" t="s">
        <v>27</v>
      </c>
      <c r="B36" s="23" t="s">
        <v>28</v>
      </c>
      <c r="C36" s="14"/>
      <c r="D36" s="14"/>
      <c r="E36" s="39"/>
      <c r="F36" s="14"/>
      <c r="G36" s="14"/>
      <c r="H36" s="14"/>
      <c r="I36" s="14"/>
      <c r="J36" s="14"/>
      <c r="K36" s="39"/>
      <c r="L36" s="14"/>
      <c r="M36" s="14"/>
    </row>
    <row r="37" spans="1:13" ht="35.1" customHeight="1" thickBot="1" x14ac:dyDescent="0.3">
      <c r="A37" s="11" t="s">
        <v>58</v>
      </c>
      <c r="B37" s="25" t="s">
        <v>29</v>
      </c>
      <c r="C37" s="6">
        <v>100</v>
      </c>
      <c r="D37" s="6">
        <v>93.33</v>
      </c>
      <c r="E37" s="40">
        <f>D37-C37</f>
        <v>-6.6700000000000017</v>
      </c>
      <c r="F37" s="6" t="s">
        <v>41</v>
      </c>
      <c r="G37" s="6" t="s">
        <v>71</v>
      </c>
      <c r="H37" s="6"/>
      <c r="I37" s="6">
        <v>4.22</v>
      </c>
      <c r="J37" s="6">
        <v>4.47</v>
      </c>
      <c r="K37" s="40">
        <f>J37-I37</f>
        <v>0.25</v>
      </c>
      <c r="L37" s="6" t="s">
        <v>75</v>
      </c>
      <c r="M37" s="6"/>
    </row>
    <row r="38" spans="1:13" ht="35.1" customHeight="1" thickBot="1" x14ac:dyDescent="0.3">
      <c r="A38" s="19" t="s">
        <v>59</v>
      </c>
      <c r="B38" s="23" t="s">
        <v>29</v>
      </c>
      <c r="C38" s="10">
        <v>100</v>
      </c>
      <c r="D38" s="10">
        <v>100</v>
      </c>
      <c r="E38" s="36"/>
      <c r="F38" s="10" t="s">
        <v>45</v>
      </c>
      <c r="G38" s="6" t="s">
        <v>71</v>
      </c>
      <c r="H38" s="10"/>
      <c r="I38" s="10">
        <v>4.5</v>
      </c>
      <c r="J38" s="10">
        <v>4.2</v>
      </c>
      <c r="K38" s="40">
        <f t="shared" ref="K38:K40" si="3">J38-I38</f>
        <v>-0.29999999999999982</v>
      </c>
      <c r="L38" s="6" t="s">
        <v>75</v>
      </c>
      <c r="M38" s="10"/>
    </row>
    <row r="39" spans="1:13" ht="35.1" customHeight="1" thickBot="1" x14ac:dyDescent="0.3">
      <c r="A39" s="19" t="s">
        <v>60</v>
      </c>
      <c r="B39" s="23" t="s">
        <v>30</v>
      </c>
      <c r="C39" s="10">
        <v>90.48</v>
      </c>
      <c r="D39" s="10">
        <v>100</v>
      </c>
      <c r="E39" s="36">
        <f>D39-C39</f>
        <v>9.519999999999996</v>
      </c>
      <c r="F39" s="10" t="s">
        <v>46</v>
      </c>
      <c r="G39" s="6" t="s">
        <v>71</v>
      </c>
      <c r="H39" s="10"/>
      <c r="I39" s="10">
        <v>3.95</v>
      </c>
      <c r="J39" s="10">
        <v>4.33</v>
      </c>
      <c r="K39" s="40">
        <f t="shared" si="3"/>
        <v>0.37999999999999989</v>
      </c>
      <c r="L39" s="6" t="s">
        <v>75</v>
      </c>
      <c r="M39" s="10"/>
    </row>
    <row r="40" spans="1:13" ht="35.1" customHeight="1" thickBot="1" x14ac:dyDescent="0.3">
      <c r="A40" s="18" t="s">
        <v>31</v>
      </c>
      <c r="B40" s="21" t="s">
        <v>32</v>
      </c>
      <c r="C40" s="3"/>
      <c r="D40" s="3">
        <v>100</v>
      </c>
      <c r="E40" s="38"/>
      <c r="F40" s="3"/>
      <c r="G40" s="10" t="s">
        <v>71</v>
      </c>
      <c r="H40" s="3"/>
      <c r="I40" s="3"/>
      <c r="J40" s="16">
        <v>4.2</v>
      </c>
      <c r="K40" s="36">
        <f t="shared" si="3"/>
        <v>4.2</v>
      </c>
      <c r="L40" s="10" t="s">
        <v>75</v>
      </c>
      <c r="M40" s="3"/>
    </row>
    <row r="42" spans="1:13" ht="18" customHeight="1" x14ac:dyDescent="0.25">
      <c r="A42" s="42" t="s">
        <v>82</v>
      </c>
    </row>
    <row r="43" spans="1:13" ht="7.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3" ht="22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autoFilter ref="A13:B40"/>
  <mergeCells count="49">
    <mergeCell ref="A10:M10"/>
    <mergeCell ref="K17:K18"/>
    <mergeCell ref="E17:E18"/>
    <mergeCell ref="F17:F18"/>
    <mergeCell ref="H17:H18"/>
    <mergeCell ref="I17:I18"/>
    <mergeCell ref="J17:J18"/>
    <mergeCell ref="C11:M11"/>
    <mergeCell ref="I12:J12"/>
    <mergeCell ref="M14:M15"/>
    <mergeCell ref="B11:B13"/>
    <mergeCell ref="A11:A13"/>
    <mergeCell ref="B34:B35"/>
    <mergeCell ref="M12:M13"/>
    <mergeCell ref="J14:J15"/>
    <mergeCell ref="M17:M18"/>
    <mergeCell ref="C14:C15"/>
    <mergeCell ref="A43:J43"/>
    <mergeCell ref="G14:G15"/>
    <mergeCell ref="A17:A18"/>
    <mergeCell ref="B17:B18"/>
    <mergeCell ref="C17:C18"/>
    <mergeCell ref="D17:D18"/>
    <mergeCell ref="E34:E35"/>
    <mergeCell ref="F34:F35"/>
    <mergeCell ref="I34:I35"/>
    <mergeCell ref="J34:J35"/>
    <mergeCell ref="E14:E15"/>
    <mergeCell ref="F14:F15"/>
    <mergeCell ref="I14:I15"/>
    <mergeCell ref="H14:H15"/>
    <mergeCell ref="C34:C35"/>
    <mergeCell ref="D34:D35"/>
    <mergeCell ref="L17:L18"/>
    <mergeCell ref="L34:L35"/>
    <mergeCell ref="A1:L1"/>
    <mergeCell ref="K12:K13"/>
    <mergeCell ref="L12:L13"/>
    <mergeCell ref="K14:K15"/>
    <mergeCell ref="L14:L15"/>
    <mergeCell ref="D14:D15"/>
    <mergeCell ref="A14:A15"/>
    <mergeCell ref="C12:D12"/>
    <mergeCell ref="E12:E13"/>
    <mergeCell ref="F12:F13"/>
    <mergeCell ref="G12:G13"/>
    <mergeCell ref="H12:H13"/>
    <mergeCell ref="K34:K35"/>
    <mergeCell ref="A34:A35"/>
  </mergeCells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EG- Satisfacción global</vt:lpstr>
      <vt:lpstr>EG-satisfacción sobre mejora</vt:lpstr>
      <vt:lpstr>'EG- Satisfacción global'!Print_Area</vt:lpstr>
      <vt:lpstr>'EG-satisfacción sobre mejora'!Print_Area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2016-03-30T08:29:24Z</dcterms:created>
  <dcterms:modified xsi:type="dcterms:W3CDTF">2020-01-27T12:13:01Z</dcterms:modified>
</cp:coreProperties>
</file>