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i unidad\AMBITO SIGCSUA\REVISIÓN Y MEJORA 2021\"/>
    </mc:Choice>
  </mc:AlternateContent>
  <bookViews>
    <workbookView xWindow="0" yWindow="0" windowWidth="28800" windowHeight="11400" activeTab="1"/>
  </bookViews>
  <sheets>
    <sheet name="EG-Satisfacción sobre mejora " sheetId="1" r:id="rId1"/>
    <sheet name="EG- Satisfacción global" sheetId="2" r:id="rId2"/>
  </sheets>
  <definedNames>
    <definedName name="_xlnm._FilterDatabase" localSheetId="1" hidden="1">'EG- Satisfacción global'!$A$22:$Z$46</definedName>
    <definedName name="Print_Area" localSheetId="1">'EG- Satisfacción global'!$A$1:$X$46</definedName>
    <definedName name="Print_Area" localSheetId="0">'EG-Satisfacción sobre mejora '!$A$1:$X$41</definedName>
  </definedNames>
  <calcPr calcId="162913"/>
</workbook>
</file>

<file path=xl/calcChain.xml><?xml version="1.0" encoding="utf-8"?>
<calcChain xmlns="http://schemas.openxmlformats.org/spreadsheetml/2006/main">
  <c r="W32" i="2" l="1"/>
  <c r="W33" i="2"/>
  <c r="W34" i="2"/>
  <c r="W36" i="2"/>
  <c r="W37" i="2"/>
  <c r="K23" i="1"/>
  <c r="K24" i="1"/>
  <c r="K25" i="1"/>
  <c r="K27" i="1"/>
  <c r="K28" i="1"/>
  <c r="T37" i="1" l="1"/>
  <c r="V36" i="1"/>
  <c r="U36" i="1"/>
  <c r="T36" i="1"/>
  <c r="V35" i="1"/>
  <c r="U35" i="1"/>
  <c r="T35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T28" i="1"/>
  <c r="T27" i="1"/>
  <c r="T26" i="1"/>
  <c r="T25" i="1"/>
  <c r="T23" i="1"/>
  <c r="V22" i="1"/>
  <c r="U22" i="1"/>
  <c r="T22" i="1"/>
  <c r="V21" i="1"/>
  <c r="U21" i="1"/>
  <c r="T21" i="1"/>
  <c r="T20" i="1"/>
  <c r="V19" i="1"/>
  <c r="V18" i="1"/>
  <c r="V17" i="1"/>
  <c r="U17" i="1"/>
  <c r="T17" i="1"/>
  <c r="V16" i="1"/>
  <c r="U16" i="1"/>
  <c r="T16" i="1"/>
  <c r="V15" i="1"/>
  <c r="U15" i="1"/>
  <c r="T15" i="1"/>
  <c r="V14" i="1"/>
  <c r="U14" i="1"/>
  <c r="T14" i="1"/>
  <c r="H37" i="1"/>
  <c r="J36" i="1"/>
  <c r="I36" i="1"/>
  <c r="H36" i="1"/>
  <c r="J35" i="1"/>
  <c r="I35" i="1"/>
  <c r="H35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H28" i="1"/>
  <c r="H27" i="1"/>
  <c r="H26" i="1"/>
  <c r="H25" i="1"/>
  <c r="H23" i="1"/>
  <c r="J22" i="1"/>
  <c r="I22" i="1"/>
  <c r="H22" i="1"/>
  <c r="J21" i="1"/>
  <c r="I21" i="1"/>
  <c r="H21" i="1"/>
  <c r="H20" i="1"/>
  <c r="J19" i="1"/>
  <c r="J18" i="1"/>
  <c r="J17" i="1"/>
  <c r="I17" i="1"/>
  <c r="H17" i="1"/>
  <c r="J16" i="1"/>
  <c r="I16" i="1"/>
  <c r="H16" i="1"/>
  <c r="J15" i="1"/>
  <c r="I15" i="1"/>
  <c r="H15" i="1"/>
  <c r="J14" i="1"/>
  <c r="I14" i="1"/>
  <c r="H14" i="1"/>
  <c r="K24" i="2"/>
  <c r="K25" i="2"/>
  <c r="K26" i="2"/>
  <c r="K27" i="2"/>
  <c r="K28" i="2"/>
  <c r="K29" i="2"/>
  <c r="K30" i="2"/>
  <c r="K31" i="2"/>
  <c r="K32" i="2"/>
  <c r="K33" i="2"/>
  <c r="K34" i="2"/>
  <c r="K36" i="2"/>
  <c r="K37" i="2"/>
  <c r="K38" i="2"/>
  <c r="K39" i="2"/>
  <c r="K40" i="2"/>
  <c r="K41" i="2"/>
  <c r="K44" i="2"/>
  <c r="K45" i="2"/>
  <c r="K46" i="2"/>
  <c r="K23" i="2"/>
  <c r="T46" i="2"/>
  <c r="V45" i="2"/>
  <c r="U45" i="2"/>
  <c r="T45" i="2"/>
  <c r="V44" i="2"/>
  <c r="U44" i="2"/>
  <c r="T44" i="2"/>
  <c r="U43" i="2"/>
  <c r="T43" i="2"/>
  <c r="U42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T37" i="2"/>
  <c r="T36" i="2"/>
  <c r="T35" i="2"/>
  <c r="T34" i="2"/>
  <c r="T32" i="2"/>
  <c r="V31" i="2"/>
  <c r="U31" i="2"/>
  <c r="T31" i="2"/>
  <c r="V30" i="2"/>
  <c r="U30" i="2"/>
  <c r="T30" i="2"/>
  <c r="T29" i="2"/>
  <c r="V28" i="2"/>
  <c r="V27" i="2"/>
  <c r="V26" i="2"/>
  <c r="U26" i="2"/>
  <c r="T26" i="2"/>
  <c r="V25" i="2"/>
  <c r="U25" i="2"/>
  <c r="T25" i="2"/>
  <c r="V24" i="2"/>
  <c r="U24" i="2"/>
  <c r="T24" i="2"/>
  <c r="V23" i="2"/>
  <c r="U23" i="2"/>
  <c r="T23" i="2"/>
  <c r="H46" i="2"/>
  <c r="J45" i="2"/>
  <c r="I45" i="2"/>
  <c r="H45" i="2"/>
  <c r="J44" i="2"/>
  <c r="I44" i="2"/>
  <c r="H44" i="2"/>
  <c r="I43" i="2"/>
  <c r="H43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H37" i="2"/>
  <c r="H36" i="2"/>
  <c r="H35" i="2"/>
  <c r="H34" i="2"/>
  <c r="H32" i="2"/>
  <c r="J31" i="2"/>
  <c r="I31" i="2"/>
  <c r="H31" i="2"/>
  <c r="J30" i="2"/>
  <c r="I30" i="2"/>
  <c r="H30" i="2"/>
  <c r="H29" i="2"/>
  <c r="J28" i="2"/>
  <c r="J27" i="2"/>
  <c r="J26" i="2"/>
  <c r="I26" i="2"/>
  <c r="H26" i="2"/>
  <c r="J25" i="2"/>
  <c r="I25" i="2"/>
  <c r="H25" i="2"/>
  <c r="J24" i="2"/>
  <c r="I24" i="2"/>
  <c r="H24" i="2"/>
  <c r="J23" i="2"/>
  <c r="I23" i="2"/>
  <c r="H23" i="2"/>
  <c r="W45" i="2" l="1"/>
  <c r="W44" i="2"/>
  <c r="W41" i="2"/>
  <c r="W40" i="2"/>
  <c r="W39" i="2"/>
  <c r="W38" i="2"/>
  <c r="W31" i="2"/>
  <c r="W30" i="2"/>
  <c r="W28" i="2"/>
  <c r="W27" i="2"/>
  <c r="W26" i="2"/>
  <c r="W25" i="2"/>
  <c r="W24" i="2"/>
  <c r="W23" i="2"/>
  <c r="W36" i="1"/>
  <c r="K36" i="1"/>
  <c r="W35" i="1"/>
  <c r="K35" i="1"/>
  <c r="W32" i="1"/>
  <c r="K32" i="1"/>
  <c r="W31" i="1"/>
  <c r="K31" i="1"/>
  <c r="W30" i="1"/>
  <c r="K30" i="1"/>
  <c r="W29" i="1"/>
  <c r="K29" i="1"/>
  <c r="W22" i="1"/>
  <c r="K22" i="1"/>
  <c r="W21" i="1"/>
  <c r="K21" i="1"/>
  <c r="W19" i="1"/>
  <c r="K19" i="1"/>
  <c r="W18" i="1"/>
  <c r="K18" i="1"/>
  <c r="W17" i="1"/>
  <c r="K17" i="1"/>
  <c r="W16" i="1"/>
  <c r="K16" i="1"/>
  <c r="W15" i="1"/>
  <c r="K15" i="1"/>
  <c r="W14" i="1"/>
  <c r="K14" i="1"/>
</calcChain>
</file>

<file path=xl/sharedStrings.xml><?xml version="1.0" encoding="utf-8"?>
<sst xmlns="http://schemas.openxmlformats.org/spreadsheetml/2006/main" count="504" uniqueCount="124">
  <si>
    <t xml:space="preserve">TABLA  DE SEGUIMIENTO DE LA CONSECUCIÓN DE OBJETIVOS  DE SATISFACCIÓN GLOBAL SOBRE LA MEJORA EN LA PRESTACIÓN DEL SERVICIO. </t>
  </si>
  <si>
    <t>Código encuesta</t>
  </si>
  <si>
    <t>Unidad</t>
  </si>
  <si>
    <t>Satisfacción global sobre la mejora percibida en la prestación del servicio</t>
  </si>
  <si>
    <t>% Satisfación</t>
  </si>
  <si>
    <t>Desviaciones</t>
  </si>
  <si>
    <t>Ojetivo de mejora</t>
  </si>
  <si>
    <t>Media de satisfacción</t>
  </si>
  <si>
    <t>Objetivo de mejora</t>
  </si>
  <si>
    <t>2018/2017</t>
  </si>
  <si>
    <t>2019/2018</t>
  </si>
  <si>
    <t>2020/2019</t>
  </si>
  <si>
    <t>2109/2018</t>
  </si>
  <si>
    <t>EG-01-PC01</t>
  </si>
  <si>
    <t>Servicio de Contabilidad y Presupuestos.</t>
  </si>
  <si>
    <t>Resultados sobresalientes/Cumplimiento objetivo</t>
  </si>
  <si>
    <t>Sostener los resultados en al menos 85%</t>
  </si>
  <si>
    <t>&gt;=3,90</t>
  </si>
  <si>
    <t>EG-02-PC01</t>
  </si>
  <si>
    <t>Servicio de Control Interno</t>
  </si>
  <si>
    <t>Sostener los resultados en al menos 90%</t>
  </si>
  <si>
    <t>Media de satisfacción &gt;=4</t>
  </si>
  <si>
    <t>EG-03-PC02PC06</t>
  </si>
  <si>
    <t>Unidad de Apoyo a Órganos de Gobierno e Institucionales.</t>
  </si>
  <si>
    <t>Obtener resultados significativos</t>
  </si>
  <si>
    <t>EG-04-PC02</t>
  </si>
  <si>
    <t>Unidad de Apoyo Administrativo a Departamentos</t>
  </si>
  <si>
    <t xml:space="preserve">Sostener los resultados al menos 85% </t>
  </si>
  <si>
    <t>EG-05-PC03</t>
  </si>
  <si>
    <t>Servicio de Personal (Unidad de Conserjerías)</t>
  </si>
  <si>
    <t xml:space="preserve"> -</t>
  </si>
  <si>
    <t>Sostener los  resultados al menos el 90%</t>
  </si>
  <si>
    <t>Meda de satisfacción  4</t>
  </si>
  <si>
    <t>EG-06-PC03</t>
  </si>
  <si>
    <t>Sostener los resultados al menos el 90%</t>
  </si>
  <si>
    <t>Media de satisfacción un 4</t>
  </si>
  <si>
    <t>EG-07-PC04PC08</t>
  </si>
  <si>
    <t>Servicio de Informática.</t>
  </si>
  <si>
    <t>Activa-Caida de red</t>
  </si>
  <si>
    <t>Resultados sobresalientes</t>
  </si>
  <si>
    <t>Sostener los resultados 
en al menos 90%</t>
  </si>
  <si>
    <t>Media de satisfacción &gt;=3,8</t>
  </si>
  <si>
    <t>Media de satisfacción
&gt;=3,8</t>
  </si>
  <si>
    <t>EG-08-PC05</t>
  </si>
  <si>
    <t xml:space="preserve">Servicio de Personal </t>
  </si>
  <si>
    <t>Sostener los resultados al menos en un 90%</t>
  </si>
  <si>
    <t>Mantener resultados en  al menos 3,8</t>
  </si>
  <si>
    <t>EG-09-PC06</t>
  </si>
  <si>
    <t>Servicio de Información, Registro y Administración Electrónica.</t>
  </si>
  <si>
    <t>EG-10-PC06</t>
  </si>
  <si>
    <t xml:space="preserve">Servicio de Bibliotecas </t>
  </si>
  <si>
    <t>EG-11-PC06</t>
  </si>
  <si>
    <t>Servicio de Planificación y Evaluación</t>
  </si>
  <si>
    <t>-</t>
  </si>
  <si>
    <t>Mantener resultados en al menos 4</t>
  </si>
  <si>
    <t>EG-12-PC06</t>
  </si>
  <si>
    <t>Mantener resultaddos en al menos 4</t>
  </si>
  <si>
    <t>EG-13-PC06</t>
  </si>
  <si>
    <t>(*)</t>
  </si>
  <si>
    <t>EG-14-PC07</t>
  </si>
  <si>
    <t>Servicio de Gestión de la Investigación.</t>
  </si>
  <si>
    <t>EG-15-PC08</t>
  </si>
  <si>
    <t>Centro de Instrumentación Científico-Técnica.</t>
  </si>
  <si>
    <t>Sostener los resultados en al menos el 85%</t>
  </si>
  <si>
    <t>Mantener media de satisfacción &gt;=4</t>
  </si>
  <si>
    <t>EG-16-PC08</t>
  </si>
  <si>
    <t>Unidad Departamental de Apoyo Técnico a Laboratorios</t>
  </si>
  <si>
    <t>Resultados sobresalientes/Cumplimiento de objetivo</t>
  </si>
  <si>
    <t>Mantener la Media de satisfacción &gt;=4</t>
  </si>
  <si>
    <t>EG-17-PC09</t>
  </si>
  <si>
    <t>Servicio de Gestión Académica</t>
  </si>
  <si>
    <t>Sostener los resultados en al menos el 90%</t>
  </si>
  <si>
    <t>EG-18-PC09</t>
  </si>
  <si>
    <t>Servicio de Gestión Académica.</t>
  </si>
  <si>
    <t>Cumplimiento objetivo</t>
  </si>
  <si>
    <t>Sostener los resultados en al menos el 80%</t>
  </si>
  <si>
    <t>Mantener media de satisfacción &gt;=3,5</t>
  </si>
  <si>
    <t>EG-19-PC09</t>
  </si>
  <si>
    <t>Sostener los resultados en al menos el 75%</t>
  </si>
  <si>
    <t>EG-21-PC11</t>
  </si>
  <si>
    <t>Unidad de Apoyo a Órganos de Gobierno e Institucionales: Gabinete de Comunicación.</t>
  </si>
  <si>
    <t>Lanzar encuesta y mantener resultados de ciclos anteriores</t>
  </si>
  <si>
    <t>Lanzar encuesta y mantener resultados satisfactorios</t>
  </si>
  <si>
    <t>EG-22-PC11</t>
  </si>
  <si>
    <t>EG-23-PC12</t>
  </si>
  <si>
    <t>Servicio de Información, Registro y Administración Electrónica. (Registro General y auxiliares de la Universidad de Jaén).</t>
  </si>
  <si>
    <t>EG-24-PC06</t>
  </si>
  <si>
    <t>Unidad de Apoyo a Órganos de Gobierno e Institucionales: Servicio Jurídico</t>
  </si>
  <si>
    <t>Mantener resultados satisfactorios</t>
  </si>
  <si>
    <t>EG-25-PC08</t>
  </si>
  <si>
    <t>Centro de Produccion y Experimentación Animal</t>
  </si>
  <si>
    <t>Sostener los resultados en al menos 70%</t>
  </si>
  <si>
    <t>&gt;= 3,5 y &lt;= 4,5</t>
  </si>
  <si>
    <t>(*) Encuesta sin lanzar</t>
  </si>
  <si>
    <t xml:space="preserve">   </t>
  </si>
  <si>
    <r>
      <rPr>
        <b/>
        <sz val="8"/>
        <color theme="1"/>
        <rFont val="Calibri"/>
        <family val="2"/>
      </rPr>
      <t>Nota:</t>
    </r>
    <r>
      <rPr>
        <sz val="8"/>
        <color theme="1"/>
        <rFont val="Calibri"/>
        <family val="2"/>
      </rPr>
      <t xml:space="preserve"> Los resultados entre paréntisis tienen valor negativo.</t>
    </r>
  </si>
  <si>
    <t xml:space="preserve">TABLA  DE SEGUIMIENTO DE LA CONSECUCIÓN DE OBJETIVOS  DE SATISFACCIÓN GLOBAL SOBRE EL SERVICIO PRESTADO. </t>
  </si>
  <si>
    <t>Satisfacción global sobre el servicio prestado</t>
  </si>
  <si>
    <t xml:space="preserve">Desviaciones </t>
  </si>
  <si>
    <t xml:space="preserve">Objetivo de mejora </t>
  </si>
  <si>
    <t>Resultados sobresalientes/Cumplimiento objtetivo</t>
  </si>
  <si>
    <t>Unidad de Apoyo a Órganos de Gobierno e Institucionales</t>
  </si>
  <si>
    <t>Obtener resultados significativos y que se sostenga al menos el 90%</t>
  </si>
  <si>
    <t>Sostener resultado en al menos 4</t>
  </si>
  <si>
    <t>Sostener al 90%</t>
  </si>
  <si>
    <t>Media al 4</t>
  </si>
  <si>
    <t>Sostener los resultados
 en al menos 85%</t>
  </si>
  <si>
    <t>Mantener resultados al menos 4</t>
  </si>
  <si>
    <t>Servicio de Información, Registro y Administración Electrónica</t>
  </si>
  <si>
    <t>Resultados sobresalientes/Decremento límite</t>
  </si>
  <si>
    <t>90 +- 5%</t>
  </si>
  <si>
    <t>Lanzar encuesta y mantener resultados</t>
  </si>
  <si>
    <t>Sostener resultados en al menos el 90%</t>
  </si>
  <si>
    <t>Centro de Producción y Experimentación animal</t>
  </si>
  <si>
    <r>
      <rPr>
        <b/>
        <sz val="8"/>
        <color theme="1"/>
        <rFont val="Calibri"/>
        <family val="2"/>
      </rPr>
      <t>Nota:</t>
    </r>
    <r>
      <rPr>
        <sz val="8"/>
        <color theme="1"/>
        <rFont val="Calibri"/>
        <family val="2"/>
      </rPr>
      <t xml:space="preserve"> Los resultados entre paréntisis tienen valor negativo.</t>
    </r>
  </si>
  <si>
    <t>Servicio de Contabilidad y Presupuestos. Servicio de Asuntos Económicos</t>
  </si>
  <si>
    <t>2021/2020</t>
  </si>
  <si>
    <t>Propuesta 2022</t>
  </si>
  <si>
    <t>No activa</t>
  </si>
  <si>
    <t>Activa-no realizada</t>
  </si>
  <si>
    <t>Consecución de objetivo 2021</t>
  </si>
  <si>
    <t>Resultados sobresalientes/Incremento de mejora</t>
  </si>
  <si>
    <t>Decremento límite</t>
  </si>
  <si>
    <t>CUADRO DE INDICADORES DE OBJETIVOS DE LAS ENCUESTAS GENERALES DE USUARIOS DEL SIGC-SUA.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</si>
</sst>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(#,##0.00\)"/>
    <numFmt numFmtId="165" formatCode="0.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/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/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 style="medium">
        <color rgb="FF7F7F7F"/>
      </right>
      <top/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rgb="FF7F7F7F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theme="0" tint="-0.499984740745262"/>
      </bottom>
      <diagonal/>
    </border>
    <border>
      <left style="medium">
        <color indexed="64"/>
      </left>
      <right style="medium">
        <color rgb="FF7F7F7F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1" xfId="0" applyFont="1" applyBorder="1"/>
    <xf numFmtId="0" fontId="4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/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 wrapText="1"/>
    </xf>
    <xf numFmtId="2" fontId="7" fillId="4" borderId="8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0" fillId="0" borderId="14" xfId="0" applyFont="1" applyBorder="1"/>
    <xf numFmtId="1" fontId="7" fillId="4" borderId="11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2" fontId="7" fillId="4" borderId="27" xfId="0" applyNumberFormat="1" applyFont="1" applyFill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center" vertical="center" wrapText="1"/>
    </xf>
    <xf numFmtId="1" fontId="7" fillId="4" borderId="27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165" fontId="7" fillId="4" borderId="27" xfId="0" applyNumberFormat="1" applyFont="1" applyFill="1" applyBorder="1" applyAlignment="1">
      <alignment horizontal="center" vertical="center" wrapText="1"/>
    </xf>
    <xf numFmtId="164" fontId="7" fillId="4" borderId="27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4" fillId="0" borderId="30" xfId="0" applyNumberFormat="1" applyFont="1" applyBorder="1" applyAlignment="1">
      <alignment horizontal="center" vertical="center" wrapText="1"/>
    </xf>
    <xf numFmtId="1" fontId="14" fillId="4" borderId="1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9" fontId="8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3" fillId="0" borderId="0" xfId="0" applyFont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4430375" cy="2324100"/>
    <xdr:sp macro="" textlink="">
      <xdr:nvSpPr>
        <xdr:cNvPr id="3" name="Shape 3"/>
        <xdr:cNvSpPr txBox="1"/>
      </xdr:nvSpPr>
      <xdr:spPr>
        <a:xfrm>
          <a:off x="0" y="2622713"/>
          <a:ext cx="10692000" cy="23145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PORCENTAJE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objetivos, siguiendo las pautas establecidas por el proyecto EFQM,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Incremento de mejora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de mejora consistente en incrementar el valor anterior en 5 puntos porcentuales.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Decremento límite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límite calculado en un decremento del valor anterior en 5 puntos porcentuales.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Cumplimiento objetivo (+-5%):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valor obtenido en la siguiente medición se encuentra en el umbral establecido entre ambos valores se interpreta que cumple el objetivo.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Resultado sobresaliente (&gt;=90%):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Cuando el valor alcanza un porcentaje del 90% el objetivo de mejora es sostenerlo.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Valor Límite (&lt;=75%):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valor alcanza el 75% se entiende que, para los siguientes ciclos, no se debería bajar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  <xdr:oneCellAnchor>
    <xdr:from>
      <xdr:col>12</xdr:col>
      <xdr:colOff>0</xdr:colOff>
      <xdr:row>2</xdr:row>
      <xdr:rowOff>0</xdr:rowOff>
    </xdr:from>
    <xdr:ext cx="13182600" cy="2352675"/>
    <xdr:sp macro="" textlink="">
      <xdr:nvSpPr>
        <xdr:cNvPr id="4" name="Shape 4"/>
        <xdr:cNvSpPr txBox="1"/>
      </xdr:nvSpPr>
      <xdr:spPr>
        <a:xfrm>
          <a:off x="0" y="2608425"/>
          <a:ext cx="10692000" cy="23431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MEDIA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limite (3,5):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se sitúa por debajo del valor 3,5 se establece como objetivo de mejora incrementar el resultado hasta alcanzar dicho valor 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de avance (&gt;=3,5 y  &lt;=4,5):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excelente (&gt;4,5):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supera el valor 4,5 el objetivo de mejora  al menos es sostenerlo.</a:t>
          </a: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38100</xdr:rowOff>
    </xdr:from>
    <xdr:ext cx="11963400" cy="2305050"/>
    <xdr:sp macro="" textlink="">
      <xdr:nvSpPr>
        <xdr:cNvPr id="5" name="Shape 5"/>
        <xdr:cNvSpPr txBox="1"/>
      </xdr:nvSpPr>
      <xdr:spPr>
        <a:xfrm>
          <a:off x="0" y="2632238"/>
          <a:ext cx="10692000" cy="2295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PORCENTAJE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objetivos, siguiendo las pautas establecidas por el proyecto EFQM,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Incremento de mejora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de mejora consistente en incrementar el valor anterior en 5 puntos porcentuales.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Decremento límite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límite calculado en un decremento del valor anterior en 5 puntos porcentuales.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Cumplimiento objetivo (+-5%):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valor obtenido en la siguiente medición se encuentra en el umbral establecido entre ambos valores se interpreta que cumple el objetivo.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Resultado sobresaliente (&gt;=90%):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Cuando el valor alcanza un porcentaje del 90% el objetivo de mejora es sostenerlo.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Valor Límite (&lt;=75%):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valor alcanza el 75% se entiende que, para los siguientes ciclos, no se debería bajar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  <xdr:oneCellAnchor>
    <xdr:from>
      <xdr:col>12</xdr:col>
      <xdr:colOff>0</xdr:colOff>
      <xdr:row>3</xdr:row>
      <xdr:rowOff>66675</xdr:rowOff>
    </xdr:from>
    <xdr:ext cx="10001250" cy="2276475"/>
    <xdr:sp macro="" textlink="">
      <xdr:nvSpPr>
        <xdr:cNvPr id="6" name="Shape 6"/>
        <xdr:cNvSpPr txBox="1"/>
      </xdr:nvSpPr>
      <xdr:spPr>
        <a:xfrm>
          <a:off x="350138" y="2646525"/>
          <a:ext cx="9991725" cy="2266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MEDIA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limite (3,5):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se sitúa por debajo del valor 3,5 se establece como objetivo de mejora incrementar el resultado hasta alcanzar dicho valor 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de avance (&gt;=3,5 y  &lt;=4,5):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excelente (&gt;4,5):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supera el valor 4,5 el objetivo de mejora  al menos es sostenerlo.</a:t>
          </a: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workbookViewId="0">
      <selection sqref="A1:W1"/>
    </sheetView>
  </sheetViews>
  <sheetFormatPr baseColWidth="10" defaultColWidth="14.42578125" defaultRowHeight="15" customHeight="1" x14ac:dyDescent="0.25"/>
  <cols>
    <col min="1" max="1" width="23.140625" customWidth="1"/>
    <col min="2" max="2" width="37.28515625" customWidth="1"/>
    <col min="3" max="7" width="14.28515625" customWidth="1"/>
    <col min="8" max="11" width="16.7109375" customWidth="1"/>
    <col min="12" max="12" width="17.7109375" customWidth="1"/>
    <col min="13" max="14" width="16.28515625" customWidth="1"/>
    <col min="15" max="18" width="14.85546875" customWidth="1"/>
    <col min="19" max="22" width="17.7109375" customWidth="1"/>
    <col min="23" max="23" width="17" customWidth="1"/>
    <col min="24" max="24" width="15.42578125" customWidth="1"/>
    <col min="25" max="25" width="17.28515625" customWidth="1"/>
    <col min="26" max="26" width="10.7109375" customWidth="1"/>
  </cols>
  <sheetData>
    <row r="1" spans="1:26" ht="29.25" customHeight="1" x14ac:dyDescent="0.25">
      <c r="A1" s="155" t="s">
        <v>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29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ht="29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29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29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29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ht="29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29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x14ac:dyDescent="0.25">
      <c r="A10" s="156" t="s">
        <v>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2"/>
    </row>
    <row r="11" spans="1:26" ht="27" customHeight="1" x14ac:dyDescent="0.25">
      <c r="A11" s="157" t="s">
        <v>1</v>
      </c>
      <c r="B11" s="157" t="s">
        <v>2</v>
      </c>
      <c r="C11" s="160" t="s">
        <v>3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3"/>
    </row>
    <row r="12" spans="1:26" ht="39" customHeight="1" thickBot="1" x14ac:dyDescent="0.3">
      <c r="A12" s="158"/>
      <c r="B12" s="158"/>
      <c r="C12" s="161" t="s">
        <v>4</v>
      </c>
      <c r="D12" s="152"/>
      <c r="E12" s="152"/>
      <c r="F12" s="152"/>
      <c r="G12" s="153"/>
      <c r="H12" s="154" t="s">
        <v>5</v>
      </c>
      <c r="I12" s="152"/>
      <c r="J12" s="152"/>
      <c r="K12" s="153"/>
      <c r="L12" s="162" t="s">
        <v>120</v>
      </c>
      <c r="M12" s="154" t="s">
        <v>6</v>
      </c>
      <c r="N12" s="153"/>
      <c r="O12" s="151" t="s">
        <v>7</v>
      </c>
      <c r="P12" s="152"/>
      <c r="Q12" s="152"/>
      <c r="R12" s="152"/>
      <c r="S12" s="153"/>
      <c r="T12" s="154" t="s">
        <v>5</v>
      </c>
      <c r="U12" s="152"/>
      <c r="V12" s="152"/>
      <c r="W12" s="153"/>
      <c r="X12" s="154" t="s">
        <v>8</v>
      </c>
      <c r="Y12" s="153"/>
    </row>
    <row r="13" spans="1:26" ht="15.75" thickBot="1" x14ac:dyDescent="0.3">
      <c r="A13" s="159"/>
      <c r="B13" s="159"/>
      <c r="C13" s="3">
        <v>2017</v>
      </c>
      <c r="D13" s="3">
        <v>2018</v>
      </c>
      <c r="E13" s="3">
        <v>2019</v>
      </c>
      <c r="F13" s="3">
        <v>2020</v>
      </c>
      <c r="G13" s="3">
        <v>2021</v>
      </c>
      <c r="H13" s="4" t="s">
        <v>9</v>
      </c>
      <c r="I13" s="4" t="s">
        <v>10</v>
      </c>
      <c r="J13" s="4" t="s">
        <v>11</v>
      </c>
      <c r="K13" s="4" t="s">
        <v>116</v>
      </c>
      <c r="L13" s="163"/>
      <c r="M13" s="4">
        <v>2021</v>
      </c>
      <c r="N13" s="5" t="s">
        <v>117</v>
      </c>
      <c r="O13" s="3">
        <v>2017</v>
      </c>
      <c r="P13" s="3">
        <v>2018</v>
      </c>
      <c r="Q13" s="4">
        <v>2019</v>
      </c>
      <c r="R13" s="4">
        <v>2020</v>
      </c>
      <c r="S13" s="4">
        <v>2021</v>
      </c>
      <c r="T13" s="4" t="s">
        <v>9</v>
      </c>
      <c r="U13" s="4" t="s">
        <v>12</v>
      </c>
      <c r="V13" s="4" t="s">
        <v>11</v>
      </c>
      <c r="W13" s="4" t="s">
        <v>116</v>
      </c>
      <c r="X13" s="6">
        <v>2021</v>
      </c>
      <c r="Y13" s="5" t="s">
        <v>117</v>
      </c>
    </row>
    <row r="14" spans="1:26" ht="34.5" thickBot="1" x14ac:dyDescent="0.3">
      <c r="A14" s="121" t="s">
        <v>13</v>
      </c>
      <c r="B14" s="122" t="s">
        <v>115</v>
      </c>
      <c r="C14" s="123">
        <v>97.22</v>
      </c>
      <c r="D14" s="123">
        <v>86.36</v>
      </c>
      <c r="E14" s="123">
        <v>95.35</v>
      </c>
      <c r="F14" s="123">
        <v>98.81</v>
      </c>
      <c r="G14" s="123">
        <v>95.45</v>
      </c>
      <c r="H14" s="124">
        <f t="shared" ref="H14:H17" si="0">D14-C14</f>
        <v>-10.86</v>
      </c>
      <c r="I14" s="124">
        <f t="shared" ref="I14:I17" si="1">E14-D14</f>
        <v>8.9899999999999949</v>
      </c>
      <c r="J14" s="124">
        <f t="shared" ref="J14:J19" si="2">F14-E14</f>
        <v>3.460000000000008</v>
      </c>
      <c r="K14" s="124">
        <f t="shared" ref="K14" si="3">G14-F14</f>
        <v>-3.3599999999999994</v>
      </c>
      <c r="L14" s="125" t="s">
        <v>15</v>
      </c>
      <c r="M14" s="126" t="s">
        <v>16</v>
      </c>
      <c r="N14" s="126" t="s">
        <v>16</v>
      </c>
      <c r="O14" s="125">
        <v>4.4400000000000004</v>
      </c>
      <c r="P14" s="125">
        <v>3.88</v>
      </c>
      <c r="Q14" s="125">
        <v>4.07</v>
      </c>
      <c r="R14" s="125">
        <v>4.4400000000000004</v>
      </c>
      <c r="S14" s="129">
        <v>4.58</v>
      </c>
      <c r="T14" s="124">
        <f t="shared" ref="T14:T17" si="4">P14-O14</f>
        <v>-0.5600000000000005</v>
      </c>
      <c r="U14" s="124">
        <f t="shared" ref="U14:U17" si="5">Q14-P14</f>
        <v>0.19000000000000039</v>
      </c>
      <c r="V14" s="124">
        <f t="shared" ref="V14:V19" si="6">R14-Q14</f>
        <v>0.37000000000000011</v>
      </c>
      <c r="W14" s="124">
        <f t="shared" ref="W14" si="7">S14-R14</f>
        <v>0.13999999999999968</v>
      </c>
      <c r="X14" s="126" t="s">
        <v>17</v>
      </c>
      <c r="Y14" s="126" t="s">
        <v>17</v>
      </c>
      <c r="Z14" s="12"/>
    </row>
    <row r="15" spans="1:26" ht="34.5" customHeight="1" thickBot="1" x14ac:dyDescent="0.3">
      <c r="A15" s="70" t="s">
        <v>18</v>
      </c>
      <c r="B15" s="82" t="s">
        <v>19</v>
      </c>
      <c r="C15" s="84">
        <v>95.24</v>
      </c>
      <c r="D15" s="84">
        <v>84.62</v>
      </c>
      <c r="E15" s="84">
        <v>93.33</v>
      </c>
      <c r="F15" s="84">
        <v>96</v>
      </c>
      <c r="G15" s="84">
        <v>96.97</v>
      </c>
      <c r="H15" s="85">
        <f t="shared" si="0"/>
        <v>-10.61999999999999</v>
      </c>
      <c r="I15" s="85">
        <f t="shared" si="1"/>
        <v>8.7099999999999937</v>
      </c>
      <c r="J15" s="85">
        <f t="shared" si="2"/>
        <v>2.6700000000000017</v>
      </c>
      <c r="K15" s="85">
        <f t="shared" ref="K15" si="8">G15-F15</f>
        <v>0.96999999999999886</v>
      </c>
      <c r="L15" s="120" t="s">
        <v>15</v>
      </c>
      <c r="M15" s="68" t="s">
        <v>20</v>
      </c>
      <c r="N15" s="68" t="s">
        <v>20</v>
      </c>
      <c r="O15" s="75">
        <v>4.05</v>
      </c>
      <c r="P15" s="83">
        <v>3.85</v>
      </c>
      <c r="Q15" s="83">
        <v>4.2699999999999996</v>
      </c>
      <c r="R15" s="83">
        <v>4.2</v>
      </c>
      <c r="S15" s="129">
        <v>4.42</v>
      </c>
      <c r="T15" s="73">
        <f t="shared" si="4"/>
        <v>-0.19999999999999973</v>
      </c>
      <c r="U15" s="73">
        <f t="shared" si="5"/>
        <v>0.41999999999999948</v>
      </c>
      <c r="V15" s="73">
        <f t="shared" si="6"/>
        <v>-6.9999999999999396E-2</v>
      </c>
      <c r="W15" s="73">
        <f t="shared" ref="W15" si="9">S15-R15</f>
        <v>0.21999999999999975</v>
      </c>
      <c r="X15" s="68" t="s">
        <v>21</v>
      </c>
      <c r="Y15" s="68" t="s">
        <v>21</v>
      </c>
      <c r="Z15" s="12"/>
    </row>
    <row r="16" spans="1:26" ht="34.5" customHeight="1" thickBot="1" x14ac:dyDescent="0.3">
      <c r="A16" s="121" t="s">
        <v>22</v>
      </c>
      <c r="B16" s="122" t="s">
        <v>23</v>
      </c>
      <c r="C16" s="123">
        <v>95.65</v>
      </c>
      <c r="D16" s="123">
        <v>82.61</v>
      </c>
      <c r="E16" s="123">
        <v>100</v>
      </c>
      <c r="F16" s="123">
        <v>100</v>
      </c>
      <c r="G16" s="123">
        <v>100</v>
      </c>
      <c r="H16" s="124">
        <f t="shared" si="0"/>
        <v>-13.040000000000006</v>
      </c>
      <c r="I16" s="124">
        <f t="shared" si="1"/>
        <v>17.39</v>
      </c>
      <c r="J16" s="124">
        <f t="shared" si="2"/>
        <v>0</v>
      </c>
      <c r="K16" s="124">
        <f t="shared" ref="K16" si="10">G16-F16</f>
        <v>0</v>
      </c>
      <c r="L16" s="125" t="s">
        <v>15</v>
      </c>
      <c r="M16" s="141" t="s">
        <v>20</v>
      </c>
      <c r="N16" s="125"/>
      <c r="O16" s="125">
        <v>4.22</v>
      </c>
      <c r="P16" s="125">
        <v>3.87</v>
      </c>
      <c r="Q16" s="125">
        <v>4.71</v>
      </c>
      <c r="R16" s="125">
        <v>4.79</v>
      </c>
      <c r="S16" s="129">
        <v>4.7699999999999996</v>
      </c>
      <c r="T16" s="124">
        <f t="shared" si="4"/>
        <v>-0.34999999999999964</v>
      </c>
      <c r="U16" s="124">
        <f t="shared" si="5"/>
        <v>0.83999999999999986</v>
      </c>
      <c r="V16" s="124">
        <f t="shared" si="6"/>
        <v>8.0000000000000071E-2</v>
      </c>
      <c r="W16" s="124">
        <f t="shared" ref="W16" si="11">S16-R16</f>
        <v>-2.0000000000000462E-2</v>
      </c>
      <c r="X16" s="127" t="s">
        <v>24</v>
      </c>
      <c r="Y16" s="127"/>
      <c r="Z16" s="12"/>
    </row>
    <row r="17" spans="1:26" ht="36" customHeight="1" thickBot="1" x14ac:dyDescent="0.3">
      <c r="A17" s="70" t="s">
        <v>25</v>
      </c>
      <c r="B17" s="82" t="s">
        <v>26</v>
      </c>
      <c r="C17" s="84">
        <v>78.72</v>
      </c>
      <c r="D17" s="84">
        <v>84.48</v>
      </c>
      <c r="E17" s="84">
        <v>87.21</v>
      </c>
      <c r="F17" s="84">
        <v>90.29</v>
      </c>
      <c r="G17" s="84">
        <v>88.46</v>
      </c>
      <c r="H17" s="85">
        <f t="shared" si="0"/>
        <v>5.7600000000000051</v>
      </c>
      <c r="I17" s="85">
        <f t="shared" si="1"/>
        <v>2.7299999999999898</v>
      </c>
      <c r="J17" s="85">
        <f t="shared" si="2"/>
        <v>3.0800000000000125</v>
      </c>
      <c r="K17" s="85">
        <f t="shared" ref="K17" si="12">G17-F17</f>
        <v>-1.8300000000000125</v>
      </c>
      <c r="L17" s="135" t="s">
        <v>74</v>
      </c>
      <c r="M17" s="94" t="s">
        <v>27</v>
      </c>
      <c r="N17" s="94"/>
      <c r="O17" s="75">
        <v>3.85</v>
      </c>
      <c r="P17" s="83">
        <v>4.1399999999999997</v>
      </c>
      <c r="Q17" s="83">
        <v>4.2</v>
      </c>
      <c r="R17" s="83">
        <v>4.37</v>
      </c>
      <c r="S17" s="129">
        <v>4.3499999999999996</v>
      </c>
      <c r="T17" s="73">
        <f t="shared" si="4"/>
        <v>0.28999999999999959</v>
      </c>
      <c r="U17" s="73">
        <f t="shared" si="5"/>
        <v>6.0000000000000497E-2</v>
      </c>
      <c r="V17" s="73">
        <f t="shared" si="6"/>
        <v>0.16999999999999993</v>
      </c>
      <c r="W17" s="73">
        <f t="shared" ref="W17" si="13">S17-R17</f>
        <v>-2.0000000000000462E-2</v>
      </c>
      <c r="X17" s="94"/>
      <c r="Y17" s="94"/>
      <c r="Z17" s="12"/>
    </row>
    <row r="18" spans="1:26" ht="34.5" customHeight="1" thickBot="1" x14ac:dyDescent="0.3">
      <c r="A18" s="14" t="s">
        <v>28</v>
      </c>
      <c r="B18" s="20" t="s">
        <v>29</v>
      </c>
      <c r="C18" s="15">
        <v>97.56</v>
      </c>
      <c r="D18" s="15"/>
      <c r="E18" s="15">
        <v>91.78</v>
      </c>
      <c r="F18" s="15">
        <v>91.18</v>
      </c>
      <c r="G18" s="15">
        <v>92.94</v>
      </c>
      <c r="H18" s="18" t="s">
        <v>30</v>
      </c>
      <c r="I18" s="18" t="s">
        <v>30</v>
      </c>
      <c r="J18" s="16">
        <f t="shared" si="2"/>
        <v>-0.59999999999999432</v>
      </c>
      <c r="K18" s="16">
        <f t="shared" ref="K18:K19" si="14">G18-F18</f>
        <v>1.7599999999999909</v>
      </c>
      <c r="L18" s="22" t="s">
        <v>15</v>
      </c>
      <c r="M18" s="21" t="s">
        <v>31</v>
      </c>
      <c r="N18" s="21"/>
      <c r="O18" s="13">
        <v>4.32</v>
      </c>
      <c r="P18" s="17" t="s">
        <v>30</v>
      </c>
      <c r="Q18" s="17">
        <v>3.98</v>
      </c>
      <c r="R18" s="17">
        <v>4.32</v>
      </c>
      <c r="S18" s="129">
        <v>4.29</v>
      </c>
      <c r="T18" s="17" t="s">
        <v>30</v>
      </c>
      <c r="U18" s="17" t="s">
        <v>30</v>
      </c>
      <c r="V18" s="18">
        <f t="shared" si="6"/>
        <v>0.3400000000000003</v>
      </c>
      <c r="W18" s="18">
        <f t="shared" ref="W18:W19" si="15">S18-R18</f>
        <v>-3.0000000000000249E-2</v>
      </c>
      <c r="X18" s="21" t="s">
        <v>32</v>
      </c>
      <c r="Y18" s="21"/>
      <c r="Z18" s="12"/>
    </row>
    <row r="19" spans="1:26" ht="34.5" customHeight="1" thickBot="1" x14ac:dyDescent="0.3">
      <c r="A19" s="23" t="s">
        <v>33</v>
      </c>
      <c r="B19" s="24" t="s">
        <v>29</v>
      </c>
      <c r="C19" s="15">
        <v>98.68</v>
      </c>
      <c r="D19" s="15" t="s">
        <v>30</v>
      </c>
      <c r="E19" s="15">
        <v>100</v>
      </c>
      <c r="F19" s="15">
        <v>100</v>
      </c>
      <c r="G19" s="15">
        <v>96.43</v>
      </c>
      <c r="H19" s="18" t="s">
        <v>30</v>
      </c>
      <c r="I19" s="18" t="s">
        <v>30</v>
      </c>
      <c r="J19" s="16">
        <f t="shared" si="2"/>
        <v>0</v>
      </c>
      <c r="K19" s="16">
        <f t="shared" si="14"/>
        <v>-3.5699999999999932</v>
      </c>
      <c r="L19" s="22" t="s">
        <v>15</v>
      </c>
      <c r="M19" s="37" t="s">
        <v>34</v>
      </c>
      <c r="N19" s="25"/>
      <c r="O19" s="13">
        <v>4.67</v>
      </c>
      <c r="P19" s="17" t="s">
        <v>30</v>
      </c>
      <c r="Q19" s="17">
        <v>4.67</v>
      </c>
      <c r="R19" s="17">
        <v>4.58</v>
      </c>
      <c r="S19" s="129">
        <v>4.71</v>
      </c>
      <c r="T19" s="18" t="s">
        <v>30</v>
      </c>
      <c r="U19" s="18" t="s">
        <v>30</v>
      </c>
      <c r="V19" s="18">
        <f t="shared" si="6"/>
        <v>-8.9999999999999858E-2</v>
      </c>
      <c r="W19" s="18">
        <f t="shared" si="15"/>
        <v>0.12999999999999989</v>
      </c>
      <c r="X19" s="37" t="s">
        <v>35</v>
      </c>
      <c r="Y19" s="25"/>
      <c r="Z19" s="12"/>
    </row>
    <row r="20" spans="1:26" ht="34.5" customHeight="1" thickBot="1" x14ac:dyDescent="0.3">
      <c r="A20" s="26" t="s">
        <v>36</v>
      </c>
      <c r="B20" s="27" t="s">
        <v>37</v>
      </c>
      <c r="C20" s="28">
        <v>86.93</v>
      </c>
      <c r="D20" s="28">
        <v>95.36</v>
      </c>
      <c r="E20" s="28" t="s">
        <v>38</v>
      </c>
      <c r="F20" s="28">
        <v>92.82</v>
      </c>
      <c r="G20" s="28">
        <v>88</v>
      </c>
      <c r="H20" s="29">
        <f t="shared" ref="H20:H23" si="16">D20-C20</f>
        <v>8.4299999999999926</v>
      </c>
      <c r="I20" s="63" t="s">
        <v>30</v>
      </c>
      <c r="J20" s="63" t="s">
        <v>30</v>
      </c>
      <c r="K20" s="30" t="s">
        <v>30</v>
      </c>
      <c r="L20" s="22"/>
      <c r="M20" s="31" t="s">
        <v>40</v>
      </c>
      <c r="N20" s="31" t="s">
        <v>40</v>
      </c>
      <c r="O20" s="33">
        <v>3.93</v>
      </c>
      <c r="P20" s="34">
        <v>4.05</v>
      </c>
      <c r="Q20" s="34" t="s">
        <v>38</v>
      </c>
      <c r="R20" s="34">
        <v>4.2</v>
      </c>
      <c r="S20" s="129">
        <v>3.95</v>
      </c>
      <c r="T20" s="63">
        <f t="shared" ref="T20:T23" si="17">P20-O20</f>
        <v>0.11999999999999966</v>
      </c>
      <c r="U20" s="63" t="s">
        <v>30</v>
      </c>
      <c r="V20" s="63" t="s">
        <v>30</v>
      </c>
      <c r="W20" s="30" t="s">
        <v>30</v>
      </c>
      <c r="X20" s="31" t="s">
        <v>42</v>
      </c>
      <c r="Y20" s="31" t="s">
        <v>42</v>
      </c>
      <c r="Z20" s="36"/>
    </row>
    <row r="21" spans="1:26" ht="34.5" customHeight="1" thickBot="1" x14ac:dyDescent="0.3">
      <c r="A21" s="23" t="s">
        <v>43</v>
      </c>
      <c r="B21" s="24" t="s">
        <v>44</v>
      </c>
      <c r="C21" s="49">
        <v>89.47</v>
      </c>
      <c r="D21" s="49">
        <v>87.88</v>
      </c>
      <c r="E21" s="49">
        <v>92.38</v>
      </c>
      <c r="F21" s="49">
        <v>92.63</v>
      </c>
      <c r="G21" s="49">
        <v>94.12</v>
      </c>
      <c r="H21" s="18">
        <f t="shared" si="16"/>
        <v>-1.5900000000000034</v>
      </c>
      <c r="I21" s="18">
        <f t="shared" ref="I21:I22" si="18">E21-D21</f>
        <v>4.5</v>
      </c>
      <c r="J21" s="18">
        <f t="shared" ref="J21:J22" si="19">F21-E21</f>
        <v>0.25</v>
      </c>
      <c r="K21" s="18">
        <f t="shared" ref="K21" si="20">G21-F21</f>
        <v>1.4900000000000091</v>
      </c>
      <c r="L21" s="22" t="s">
        <v>15</v>
      </c>
      <c r="M21" s="46" t="s">
        <v>45</v>
      </c>
      <c r="N21" s="46" t="s">
        <v>45</v>
      </c>
      <c r="O21" s="13">
        <v>3.91</v>
      </c>
      <c r="P21" s="17">
        <v>3.77</v>
      </c>
      <c r="Q21" s="17">
        <v>3.99</v>
      </c>
      <c r="R21" s="17">
        <v>4.13</v>
      </c>
      <c r="S21" s="129">
        <v>4.13</v>
      </c>
      <c r="T21" s="18">
        <f t="shared" si="17"/>
        <v>-0.14000000000000012</v>
      </c>
      <c r="U21" s="18">
        <f t="shared" ref="U21:U22" si="21">Q21-P21</f>
        <v>0.2200000000000002</v>
      </c>
      <c r="V21" s="18">
        <f t="shared" ref="V21:V22" si="22">R21-Q21</f>
        <v>0.13999999999999968</v>
      </c>
      <c r="W21" s="18">
        <f t="shared" ref="W21" si="23">S21-R21</f>
        <v>0</v>
      </c>
      <c r="X21" s="46" t="s">
        <v>46</v>
      </c>
      <c r="Y21" s="46" t="s">
        <v>46</v>
      </c>
      <c r="Z21" s="12"/>
    </row>
    <row r="22" spans="1:26" ht="34.5" customHeight="1" thickBot="1" x14ac:dyDescent="0.3">
      <c r="A22" s="23" t="s">
        <v>47</v>
      </c>
      <c r="B22" s="24" t="s">
        <v>48</v>
      </c>
      <c r="C22" s="15">
        <v>81.819999999999993</v>
      </c>
      <c r="D22" s="15">
        <v>88.89</v>
      </c>
      <c r="E22" s="15">
        <v>91.3</v>
      </c>
      <c r="F22" s="15">
        <v>100</v>
      </c>
      <c r="G22" s="15">
        <v>100</v>
      </c>
      <c r="H22" s="18">
        <f t="shared" si="16"/>
        <v>7.0700000000000074</v>
      </c>
      <c r="I22" s="18">
        <f t="shared" si="18"/>
        <v>2.4099999999999966</v>
      </c>
      <c r="J22" s="18">
        <f t="shared" si="19"/>
        <v>8.7000000000000028</v>
      </c>
      <c r="K22" s="18">
        <f t="shared" ref="K22:K28" si="24">G22-F22</f>
        <v>0</v>
      </c>
      <c r="L22" s="128" t="s">
        <v>67</v>
      </c>
      <c r="M22" s="37"/>
      <c r="N22" s="37"/>
      <c r="O22" s="13">
        <v>3.73</v>
      </c>
      <c r="P22" s="17">
        <v>4.0599999999999996</v>
      </c>
      <c r="Q22" s="17">
        <v>4.09</v>
      </c>
      <c r="R22" s="17">
        <v>4.38</v>
      </c>
      <c r="S22" s="129">
        <v>4.58</v>
      </c>
      <c r="T22" s="18">
        <f t="shared" si="17"/>
        <v>0.32999999999999963</v>
      </c>
      <c r="U22" s="18">
        <f t="shared" si="21"/>
        <v>3.0000000000000249E-2</v>
      </c>
      <c r="V22" s="18">
        <f t="shared" si="22"/>
        <v>0.29000000000000004</v>
      </c>
      <c r="W22" s="18">
        <f t="shared" ref="W22" si="25">S22-R22</f>
        <v>0.20000000000000018</v>
      </c>
      <c r="X22" s="37"/>
      <c r="Y22" s="37"/>
      <c r="Z22" s="12"/>
    </row>
    <row r="23" spans="1:26" ht="34.5" customHeight="1" thickBot="1" x14ac:dyDescent="0.3">
      <c r="A23" s="38" t="s">
        <v>49</v>
      </c>
      <c r="B23" s="39" t="s">
        <v>50</v>
      </c>
      <c r="C23" s="40">
        <v>95.6</v>
      </c>
      <c r="D23" s="40">
        <v>95.6</v>
      </c>
      <c r="E23" s="40" t="s">
        <v>38</v>
      </c>
      <c r="F23" s="40">
        <v>91.04</v>
      </c>
      <c r="G23" s="40">
        <v>93.75</v>
      </c>
      <c r="H23" s="63">
        <f t="shared" si="16"/>
        <v>0</v>
      </c>
      <c r="I23" s="63" t="s">
        <v>30</v>
      </c>
      <c r="J23" s="63" t="s">
        <v>30</v>
      </c>
      <c r="K23" s="18">
        <f t="shared" si="24"/>
        <v>2.7099999999999937</v>
      </c>
      <c r="L23" s="128" t="s">
        <v>67</v>
      </c>
      <c r="M23" s="66"/>
      <c r="N23" s="42"/>
      <c r="O23" s="33">
        <v>4.1500000000000004</v>
      </c>
      <c r="P23" s="34">
        <v>4.25</v>
      </c>
      <c r="Q23" s="34" t="s">
        <v>38</v>
      </c>
      <c r="R23" s="34">
        <v>4.1100000000000003</v>
      </c>
      <c r="S23" s="129">
        <v>4.13</v>
      </c>
      <c r="T23" s="63">
        <f t="shared" si="17"/>
        <v>9.9999999999999645E-2</v>
      </c>
      <c r="U23" s="63" t="s">
        <v>30</v>
      </c>
      <c r="V23" s="63" t="s">
        <v>30</v>
      </c>
      <c r="W23" s="30" t="s">
        <v>30</v>
      </c>
      <c r="X23" s="66"/>
      <c r="Y23" s="42"/>
      <c r="Z23" s="36"/>
    </row>
    <row r="24" spans="1:26" ht="34.5" customHeight="1" thickBot="1" x14ac:dyDescent="0.3">
      <c r="A24" s="38" t="s">
        <v>51</v>
      </c>
      <c r="B24" s="43" t="s">
        <v>52</v>
      </c>
      <c r="C24" s="40" t="s">
        <v>53</v>
      </c>
      <c r="D24" s="40"/>
      <c r="E24" s="40" t="s">
        <v>38</v>
      </c>
      <c r="F24" s="40">
        <v>100</v>
      </c>
      <c r="G24" s="40">
        <v>100</v>
      </c>
      <c r="H24" s="63"/>
      <c r="I24" s="63" t="s">
        <v>30</v>
      </c>
      <c r="J24" s="63" t="s">
        <v>30</v>
      </c>
      <c r="K24" s="18">
        <f t="shared" si="24"/>
        <v>0</v>
      </c>
      <c r="L24" s="128" t="s">
        <v>67</v>
      </c>
      <c r="M24" s="37" t="s">
        <v>20</v>
      </c>
      <c r="N24" s="37" t="s">
        <v>20</v>
      </c>
      <c r="O24" s="33" t="s">
        <v>53</v>
      </c>
      <c r="P24" s="34"/>
      <c r="Q24" s="34" t="s">
        <v>38</v>
      </c>
      <c r="R24" s="34">
        <v>4.33</v>
      </c>
      <c r="S24" s="129">
        <v>4.71</v>
      </c>
      <c r="T24" s="63"/>
      <c r="U24" s="63" t="s">
        <v>30</v>
      </c>
      <c r="V24" s="63" t="s">
        <v>30</v>
      </c>
      <c r="W24" s="30" t="s">
        <v>30</v>
      </c>
      <c r="X24" s="37" t="s">
        <v>54</v>
      </c>
      <c r="Y24" s="99" t="s">
        <v>103</v>
      </c>
      <c r="Z24" s="36"/>
    </row>
    <row r="25" spans="1:26" ht="34.5" thickBot="1" x14ac:dyDescent="0.3">
      <c r="A25" s="38" t="s">
        <v>55</v>
      </c>
      <c r="B25" s="43" t="s">
        <v>52</v>
      </c>
      <c r="C25" s="40">
        <v>85.71</v>
      </c>
      <c r="D25" s="40">
        <v>80</v>
      </c>
      <c r="E25" s="40" t="s">
        <v>38</v>
      </c>
      <c r="F25" s="40">
        <v>100</v>
      </c>
      <c r="G25" s="40">
        <v>91.67</v>
      </c>
      <c r="H25" s="63">
        <f t="shared" ref="H25:H33" si="26">D25-C25</f>
        <v>-5.7099999999999937</v>
      </c>
      <c r="I25" s="63" t="s">
        <v>30</v>
      </c>
      <c r="J25" s="63" t="s">
        <v>30</v>
      </c>
      <c r="K25" s="18">
        <f t="shared" si="24"/>
        <v>-8.3299999999999983</v>
      </c>
      <c r="L25" s="136" t="s">
        <v>109</v>
      </c>
      <c r="M25" s="37" t="s">
        <v>20</v>
      </c>
      <c r="N25" s="37" t="s">
        <v>20</v>
      </c>
      <c r="O25" s="33">
        <v>3.57</v>
      </c>
      <c r="P25" s="34">
        <v>3.4</v>
      </c>
      <c r="Q25" s="34" t="s">
        <v>38</v>
      </c>
      <c r="R25" s="34">
        <v>4</v>
      </c>
      <c r="S25" s="129">
        <v>3.75</v>
      </c>
      <c r="T25" s="63">
        <f t="shared" ref="T25" si="27">P25-O25</f>
        <v>-0.16999999999999993</v>
      </c>
      <c r="U25" s="63" t="s">
        <v>30</v>
      </c>
      <c r="V25" s="63" t="s">
        <v>30</v>
      </c>
      <c r="W25" s="30" t="s">
        <v>30</v>
      </c>
      <c r="X25" s="68" t="s">
        <v>56</v>
      </c>
      <c r="Y25" s="68" t="s">
        <v>56</v>
      </c>
      <c r="Z25" s="36"/>
    </row>
    <row r="26" spans="1:26" ht="34.5" customHeight="1" thickBot="1" x14ac:dyDescent="0.3">
      <c r="A26" s="44" t="s">
        <v>57</v>
      </c>
      <c r="B26" s="45" t="s">
        <v>52</v>
      </c>
      <c r="C26" s="40">
        <v>100</v>
      </c>
      <c r="D26" s="40">
        <v>90.91</v>
      </c>
      <c r="E26" s="40" t="s">
        <v>38</v>
      </c>
      <c r="F26" s="40" t="s">
        <v>58</v>
      </c>
      <c r="G26" s="133" t="s">
        <v>118</v>
      </c>
      <c r="H26" s="35">
        <f t="shared" si="26"/>
        <v>-9.0900000000000034</v>
      </c>
      <c r="I26" s="35" t="s">
        <v>30</v>
      </c>
      <c r="J26" s="35" t="s">
        <v>30</v>
      </c>
      <c r="K26" s="142" t="s">
        <v>53</v>
      </c>
      <c r="L26" s="32"/>
      <c r="M26" s="46"/>
      <c r="N26" s="46"/>
      <c r="O26" s="33">
        <v>3.7</v>
      </c>
      <c r="P26" s="34">
        <v>3.82</v>
      </c>
      <c r="Q26" s="34" t="s">
        <v>38</v>
      </c>
      <c r="R26" s="34"/>
      <c r="S26" s="130" t="s">
        <v>118</v>
      </c>
      <c r="T26" s="63">
        <f>P26-O26</f>
        <v>0.11999999999999966</v>
      </c>
      <c r="U26" s="63" t="s">
        <v>30</v>
      </c>
      <c r="V26" s="63" t="s">
        <v>30</v>
      </c>
      <c r="W26" s="30" t="s">
        <v>30</v>
      </c>
      <c r="X26" s="46"/>
      <c r="Y26" s="46"/>
      <c r="Z26" s="36"/>
    </row>
    <row r="27" spans="1:26" ht="34.5" customHeight="1" thickBot="1" x14ac:dyDescent="0.3">
      <c r="A27" s="38" t="s">
        <v>59</v>
      </c>
      <c r="B27" s="43" t="s">
        <v>60</v>
      </c>
      <c r="C27" s="40">
        <v>95.45</v>
      </c>
      <c r="D27" s="40">
        <v>88</v>
      </c>
      <c r="E27" s="40" t="s">
        <v>38</v>
      </c>
      <c r="F27" s="40">
        <v>84.62</v>
      </c>
      <c r="G27" s="40">
        <v>95.45</v>
      </c>
      <c r="H27" s="63">
        <f t="shared" si="26"/>
        <v>-7.4500000000000028</v>
      </c>
      <c r="I27" s="63" t="s">
        <v>30</v>
      </c>
      <c r="J27" s="63" t="s">
        <v>30</v>
      </c>
      <c r="K27" s="18">
        <f t="shared" si="24"/>
        <v>10.829999999999998</v>
      </c>
      <c r="L27" s="136" t="s">
        <v>121</v>
      </c>
      <c r="M27" s="37"/>
      <c r="N27" s="37"/>
      <c r="O27" s="33">
        <v>4.2699999999999996</v>
      </c>
      <c r="P27" s="34">
        <v>4.4000000000000004</v>
      </c>
      <c r="Q27" s="34" t="s">
        <v>38</v>
      </c>
      <c r="R27" s="34">
        <v>3.96</v>
      </c>
      <c r="S27" s="129">
        <v>4.55</v>
      </c>
      <c r="T27" s="63">
        <f t="shared" ref="T27:T33" si="28">P27-O27</f>
        <v>0.13000000000000078</v>
      </c>
      <c r="U27" s="63" t="s">
        <v>30</v>
      </c>
      <c r="V27" s="63" t="s">
        <v>30</v>
      </c>
      <c r="W27" s="30" t="s">
        <v>30</v>
      </c>
      <c r="X27" s="37"/>
      <c r="Y27" s="37"/>
      <c r="Z27" s="36"/>
    </row>
    <row r="28" spans="1:26" ht="48" customHeight="1" thickBot="1" x14ac:dyDescent="0.3">
      <c r="A28" s="38" t="s">
        <v>61</v>
      </c>
      <c r="B28" s="43" t="s">
        <v>62</v>
      </c>
      <c r="C28" s="40">
        <v>93.18</v>
      </c>
      <c r="D28" s="40">
        <v>90.74</v>
      </c>
      <c r="E28" s="40" t="s">
        <v>38</v>
      </c>
      <c r="F28" s="40">
        <v>100</v>
      </c>
      <c r="G28" s="40">
        <v>97.96</v>
      </c>
      <c r="H28" s="63">
        <f t="shared" si="26"/>
        <v>-2.4400000000000119</v>
      </c>
      <c r="I28" s="63" t="s">
        <v>30</v>
      </c>
      <c r="J28" s="63" t="s">
        <v>30</v>
      </c>
      <c r="K28" s="18">
        <f t="shared" si="24"/>
        <v>-2.0400000000000063</v>
      </c>
      <c r="L28" s="128" t="s">
        <v>67</v>
      </c>
      <c r="M28" s="47" t="s">
        <v>63</v>
      </c>
      <c r="N28" s="47" t="s">
        <v>63</v>
      </c>
      <c r="O28" s="33">
        <v>4.32</v>
      </c>
      <c r="P28" s="34">
        <v>4.3</v>
      </c>
      <c r="Q28" s="34" t="s">
        <v>38</v>
      </c>
      <c r="R28" s="34">
        <v>4.41</v>
      </c>
      <c r="S28" s="129">
        <v>4.41</v>
      </c>
      <c r="T28" s="63">
        <f t="shared" si="28"/>
        <v>-2.0000000000000462E-2</v>
      </c>
      <c r="U28" s="63" t="s">
        <v>30</v>
      </c>
      <c r="V28" s="63" t="s">
        <v>30</v>
      </c>
      <c r="W28" s="30" t="s">
        <v>30</v>
      </c>
      <c r="X28" s="147" t="s">
        <v>64</v>
      </c>
      <c r="Y28" s="147" t="s">
        <v>64</v>
      </c>
      <c r="Z28" s="36"/>
    </row>
    <row r="29" spans="1:26" ht="66.75" customHeight="1" thickBot="1" x14ac:dyDescent="0.3">
      <c r="A29" s="23" t="s">
        <v>65</v>
      </c>
      <c r="B29" s="24" t="s">
        <v>66</v>
      </c>
      <c r="C29" s="15">
        <v>88.89</v>
      </c>
      <c r="D29" s="15">
        <v>93.1</v>
      </c>
      <c r="E29" s="15">
        <v>92.11</v>
      </c>
      <c r="F29" s="15">
        <v>92.98</v>
      </c>
      <c r="G29" s="15">
        <v>98.75</v>
      </c>
      <c r="H29" s="18">
        <f t="shared" si="26"/>
        <v>4.2099999999999937</v>
      </c>
      <c r="I29" s="18">
        <f t="shared" ref="I29:I33" si="29">E29-D29</f>
        <v>-0.98999999999999488</v>
      </c>
      <c r="J29" s="18">
        <f t="shared" ref="J29:J32" si="30">F29-E29</f>
        <v>0.87000000000000455</v>
      </c>
      <c r="K29" s="18">
        <f t="shared" ref="K29" si="31">G29-F29</f>
        <v>5.769999999999996</v>
      </c>
      <c r="L29" s="128" t="s">
        <v>121</v>
      </c>
      <c r="M29" s="47" t="s">
        <v>20</v>
      </c>
      <c r="N29" s="47" t="s">
        <v>20</v>
      </c>
      <c r="O29" s="13">
        <v>4.1100000000000003</v>
      </c>
      <c r="P29" s="17">
        <v>4.26</v>
      </c>
      <c r="Q29" s="17">
        <v>4.3</v>
      </c>
      <c r="R29" s="17">
        <v>4.33</v>
      </c>
      <c r="S29" s="129">
        <v>4.54</v>
      </c>
      <c r="T29" s="18">
        <f t="shared" si="28"/>
        <v>0.14999999999999947</v>
      </c>
      <c r="U29" s="18">
        <f t="shared" ref="U29:U33" si="32">Q29-P29</f>
        <v>4.0000000000000036E-2</v>
      </c>
      <c r="V29" s="18">
        <f t="shared" ref="V29:V32" si="33">R29-Q29</f>
        <v>3.0000000000000249E-2</v>
      </c>
      <c r="W29" s="18">
        <f t="shared" ref="W29" si="34">S29-R29</f>
        <v>0.20999999999999996</v>
      </c>
      <c r="X29" s="147" t="s">
        <v>68</v>
      </c>
      <c r="Y29" s="147" t="s">
        <v>68</v>
      </c>
      <c r="Z29" s="12"/>
    </row>
    <row r="30" spans="1:26" ht="34.5" customHeight="1" thickBot="1" x14ac:dyDescent="0.3">
      <c r="A30" s="23" t="s">
        <v>69</v>
      </c>
      <c r="B30" s="48" t="s">
        <v>70</v>
      </c>
      <c r="C30" s="15">
        <v>100</v>
      </c>
      <c r="D30" s="15">
        <v>98.25</v>
      </c>
      <c r="E30" s="15">
        <v>94.03</v>
      </c>
      <c r="F30" s="15">
        <v>93.02</v>
      </c>
      <c r="G30" s="15">
        <v>94</v>
      </c>
      <c r="H30" s="18">
        <f t="shared" si="26"/>
        <v>-1.75</v>
      </c>
      <c r="I30" s="18">
        <f t="shared" si="29"/>
        <v>-4.2199999999999989</v>
      </c>
      <c r="J30" s="18">
        <f t="shared" si="30"/>
        <v>-1.0100000000000051</v>
      </c>
      <c r="K30" s="18">
        <f t="shared" ref="K30" si="35">G30-F30</f>
        <v>0.98000000000000398</v>
      </c>
      <c r="L30" s="22" t="s">
        <v>67</v>
      </c>
      <c r="M30" s="147" t="s">
        <v>71</v>
      </c>
      <c r="N30" s="147" t="s">
        <v>71</v>
      </c>
      <c r="O30" s="13">
        <v>4.6500000000000004</v>
      </c>
      <c r="P30" s="17">
        <v>4.49</v>
      </c>
      <c r="Q30" s="17">
        <v>4.37</v>
      </c>
      <c r="R30" s="17">
        <v>4.3499999999999996</v>
      </c>
      <c r="S30" s="129">
        <v>4.5199999999999996</v>
      </c>
      <c r="T30" s="18">
        <f t="shared" si="28"/>
        <v>-0.16000000000000014</v>
      </c>
      <c r="U30" s="18">
        <f t="shared" si="32"/>
        <v>-0.12000000000000011</v>
      </c>
      <c r="V30" s="18">
        <f t="shared" si="33"/>
        <v>-2.0000000000000462E-2</v>
      </c>
      <c r="W30" s="18">
        <f t="shared" ref="W30" si="36">S30-R30</f>
        <v>0.16999999999999993</v>
      </c>
      <c r="X30" s="147" t="s">
        <v>64</v>
      </c>
      <c r="Y30" s="147" t="s">
        <v>64</v>
      </c>
      <c r="Z30" s="12"/>
    </row>
    <row r="31" spans="1:26" ht="34.5" customHeight="1" thickBot="1" x14ac:dyDescent="0.3">
      <c r="A31" s="23" t="s">
        <v>72</v>
      </c>
      <c r="B31" s="48" t="s">
        <v>73</v>
      </c>
      <c r="C31" s="15">
        <v>93.33</v>
      </c>
      <c r="D31" s="15">
        <v>80</v>
      </c>
      <c r="E31" s="15">
        <v>75</v>
      </c>
      <c r="F31" s="15">
        <v>76.92</v>
      </c>
      <c r="G31" s="15">
        <v>100</v>
      </c>
      <c r="H31" s="18">
        <f t="shared" si="26"/>
        <v>-13.329999999999998</v>
      </c>
      <c r="I31" s="18">
        <f t="shared" si="29"/>
        <v>-5</v>
      </c>
      <c r="J31" s="18">
        <f t="shared" si="30"/>
        <v>1.9200000000000017</v>
      </c>
      <c r="K31" s="18">
        <f t="shared" ref="K31" si="37">G31-F31</f>
        <v>23.08</v>
      </c>
      <c r="L31" s="128" t="s">
        <v>121</v>
      </c>
      <c r="M31" s="147" t="s">
        <v>75</v>
      </c>
      <c r="N31" s="147" t="s">
        <v>75</v>
      </c>
      <c r="O31" s="13">
        <v>3.8</v>
      </c>
      <c r="P31" s="17">
        <v>3.4</v>
      </c>
      <c r="Q31" s="17">
        <v>3.83</v>
      </c>
      <c r="R31" s="17">
        <v>3.62</v>
      </c>
      <c r="S31" s="129">
        <v>4.38</v>
      </c>
      <c r="T31" s="16">
        <f t="shared" si="28"/>
        <v>-0.39999999999999991</v>
      </c>
      <c r="U31" s="16">
        <f t="shared" si="32"/>
        <v>0.43000000000000016</v>
      </c>
      <c r="V31" s="16">
        <f t="shared" si="33"/>
        <v>-0.20999999999999996</v>
      </c>
      <c r="W31" s="16">
        <f t="shared" ref="W31" si="38">S31-R31</f>
        <v>0.75999999999999979</v>
      </c>
      <c r="X31" s="147" t="s">
        <v>76</v>
      </c>
      <c r="Y31" s="147" t="s">
        <v>76</v>
      </c>
      <c r="Z31" s="12"/>
    </row>
    <row r="32" spans="1:26" ht="34.5" customHeight="1" thickBot="1" x14ac:dyDescent="0.3">
      <c r="A32" s="7" t="s">
        <v>77</v>
      </c>
      <c r="B32" s="8" t="s">
        <v>73</v>
      </c>
      <c r="C32" s="9">
        <v>100</v>
      </c>
      <c r="D32" s="9">
        <v>63.24</v>
      </c>
      <c r="E32" s="9">
        <v>74.67</v>
      </c>
      <c r="F32" s="9">
        <v>80.36</v>
      </c>
      <c r="G32" s="9">
        <v>63.93</v>
      </c>
      <c r="H32" s="10">
        <f t="shared" si="26"/>
        <v>-36.76</v>
      </c>
      <c r="I32" s="10">
        <f t="shared" si="29"/>
        <v>11.43</v>
      </c>
      <c r="J32" s="10">
        <f t="shared" si="30"/>
        <v>5.6899999999999977</v>
      </c>
      <c r="K32" s="10">
        <f t="shared" ref="K32" si="39">G32-F32</f>
        <v>-16.43</v>
      </c>
      <c r="L32" s="140" t="s">
        <v>122</v>
      </c>
      <c r="M32" s="147" t="s">
        <v>78</v>
      </c>
      <c r="N32" s="147" t="s">
        <v>78</v>
      </c>
      <c r="O32" s="11">
        <v>3.18</v>
      </c>
      <c r="P32" s="11">
        <v>3.03</v>
      </c>
      <c r="Q32" s="11">
        <v>3.28</v>
      </c>
      <c r="R32" s="11">
        <v>3.59</v>
      </c>
      <c r="S32" s="129">
        <v>3.34</v>
      </c>
      <c r="T32" s="10">
        <f t="shared" si="28"/>
        <v>-0.15000000000000036</v>
      </c>
      <c r="U32" s="10">
        <f t="shared" si="32"/>
        <v>0.25</v>
      </c>
      <c r="V32" s="10">
        <f t="shared" si="33"/>
        <v>0.31000000000000005</v>
      </c>
      <c r="W32" s="10">
        <f t="shared" ref="W32" si="40">S32-R32</f>
        <v>-0.25</v>
      </c>
      <c r="X32" s="147" t="s">
        <v>76</v>
      </c>
      <c r="Y32" s="147" t="s">
        <v>76</v>
      </c>
      <c r="Z32" s="12"/>
    </row>
    <row r="33" spans="1:26" ht="34.5" customHeight="1" thickBot="1" x14ac:dyDescent="0.3">
      <c r="A33" s="7" t="s">
        <v>79</v>
      </c>
      <c r="B33" s="19" t="s">
        <v>80</v>
      </c>
      <c r="C33" s="49">
        <v>100</v>
      </c>
      <c r="D33" s="49">
        <v>100</v>
      </c>
      <c r="E33" s="49">
        <v>93.33</v>
      </c>
      <c r="F33" s="49" t="s">
        <v>58</v>
      </c>
      <c r="G33" s="49" t="s">
        <v>58</v>
      </c>
      <c r="H33" s="10">
        <f t="shared" si="26"/>
        <v>0</v>
      </c>
      <c r="I33" s="10">
        <f t="shared" si="29"/>
        <v>-6.6700000000000017</v>
      </c>
      <c r="J33" s="29" t="s">
        <v>30</v>
      </c>
      <c r="K33" s="29" t="s">
        <v>30</v>
      </c>
      <c r="L33" s="30" t="s">
        <v>30</v>
      </c>
      <c r="M33" s="50" t="s">
        <v>81</v>
      </c>
      <c r="N33" s="50" t="s">
        <v>81</v>
      </c>
      <c r="O33" s="22">
        <v>4.6399999999999997</v>
      </c>
      <c r="P33" s="22">
        <v>4.7300000000000004</v>
      </c>
      <c r="Q33" s="22">
        <v>4.5999999999999996</v>
      </c>
      <c r="R33" s="49" t="s">
        <v>58</v>
      </c>
      <c r="S33" s="130" t="s">
        <v>119</v>
      </c>
      <c r="T33" s="18">
        <f t="shared" si="28"/>
        <v>9.0000000000000746E-2</v>
      </c>
      <c r="U33" s="18">
        <f t="shared" si="32"/>
        <v>-0.13000000000000078</v>
      </c>
      <c r="V33" s="63" t="s">
        <v>30</v>
      </c>
      <c r="W33" s="30" t="s">
        <v>30</v>
      </c>
      <c r="X33" s="50" t="s">
        <v>82</v>
      </c>
      <c r="Y33" s="50" t="s">
        <v>82</v>
      </c>
      <c r="Z33" s="12"/>
    </row>
    <row r="34" spans="1:26" ht="34.5" customHeight="1" thickBot="1" x14ac:dyDescent="0.3">
      <c r="A34" s="38" t="s">
        <v>83</v>
      </c>
      <c r="B34" s="39" t="s">
        <v>80</v>
      </c>
      <c r="C34" s="40" t="s">
        <v>53</v>
      </c>
      <c r="D34" s="61"/>
      <c r="E34" s="61" t="s">
        <v>38</v>
      </c>
      <c r="F34" s="49" t="s">
        <v>58</v>
      </c>
      <c r="G34" s="49" t="s">
        <v>58</v>
      </c>
      <c r="H34" s="29"/>
      <c r="I34" s="29" t="s">
        <v>30</v>
      </c>
      <c r="J34" s="29" t="s">
        <v>30</v>
      </c>
      <c r="K34" s="29" t="s">
        <v>30</v>
      </c>
      <c r="L34" s="30" t="s">
        <v>30</v>
      </c>
      <c r="M34" s="50" t="s">
        <v>81</v>
      </c>
      <c r="N34" s="50" t="s">
        <v>81</v>
      </c>
      <c r="O34" s="33" t="s">
        <v>53</v>
      </c>
      <c r="P34" s="41"/>
      <c r="Q34" s="41" t="s">
        <v>38</v>
      </c>
      <c r="R34" s="49" t="s">
        <v>58</v>
      </c>
      <c r="S34" s="130" t="s">
        <v>119</v>
      </c>
      <c r="T34" s="63" t="s">
        <v>30</v>
      </c>
      <c r="U34" s="63" t="s">
        <v>30</v>
      </c>
      <c r="V34" s="63" t="s">
        <v>30</v>
      </c>
      <c r="W34" s="30" t="s">
        <v>30</v>
      </c>
      <c r="X34" s="50" t="s">
        <v>82</v>
      </c>
      <c r="Y34" s="50" t="s">
        <v>82</v>
      </c>
      <c r="Z34" s="36"/>
    </row>
    <row r="35" spans="1:26" ht="34.5" customHeight="1" thickBot="1" x14ac:dyDescent="0.3">
      <c r="A35" s="23" t="s">
        <v>84</v>
      </c>
      <c r="B35" s="24" t="s">
        <v>85</v>
      </c>
      <c r="C35" s="15">
        <v>100</v>
      </c>
      <c r="D35" s="15">
        <v>91.67</v>
      </c>
      <c r="E35" s="15">
        <v>100</v>
      </c>
      <c r="F35" s="15">
        <v>95.65</v>
      </c>
      <c r="G35" s="15">
        <v>100</v>
      </c>
      <c r="H35" s="10">
        <f t="shared" ref="H35:H37" si="41">D35-C35</f>
        <v>-8.3299999999999983</v>
      </c>
      <c r="I35" s="10">
        <f t="shared" ref="I35:I36" si="42">E35-D35</f>
        <v>8.3299999999999983</v>
      </c>
      <c r="J35" s="10">
        <f t="shared" ref="J35:J36" si="43">F35-E35</f>
        <v>-4.3499999999999943</v>
      </c>
      <c r="K35" s="10">
        <f t="shared" ref="K35" si="44">G35-F35</f>
        <v>4.3499999999999943</v>
      </c>
      <c r="L35" s="22" t="s">
        <v>67</v>
      </c>
      <c r="M35" s="50"/>
      <c r="N35" s="144">
        <v>0.9</v>
      </c>
      <c r="O35" s="13">
        <v>4.6500000000000004</v>
      </c>
      <c r="P35" s="22">
        <v>4.08</v>
      </c>
      <c r="Q35" s="22">
        <v>4.4000000000000004</v>
      </c>
      <c r="R35" s="22">
        <v>4.17</v>
      </c>
      <c r="S35" s="129">
        <v>4.22</v>
      </c>
      <c r="T35" s="18">
        <f t="shared" ref="T35:T37" si="45">P35-O35</f>
        <v>-0.57000000000000028</v>
      </c>
      <c r="U35" s="18">
        <f t="shared" ref="U35:U36" si="46">Q35-P35</f>
        <v>0.32000000000000028</v>
      </c>
      <c r="V35" s="18">
        <f t="shared" ref="V35:V36" si="47">R35-Q35</f>
        <v>-0.23000000000000043</v>
      </c>
      <c r="W35" s="18">
        <f t="shared" ref="W35" si="48">S35-R35</f>
        <v>4.9999999999999822E-2</v>
      </c>
      <c r="X35" s="50"/>
      <c r="Y35" s="145">
        <v>4</v>
      </c>
      <c r="Z35" s="12"/>
    </row>
    <row r="36" spans="1:26" ht="34.5" customHeight="1" thickBot="1" x14ac:dyDescent="0.3">
      <c r="A36" s="14" t="s">
        <v>86</v>
      </c>
      <c r="B36" s="20" t="s">
        <v>87</v>
      </c>
      <c r="C36" s="15">
        <v>100</v>
      </c>
      <c r="D36" s="15">
        <v>100</v>
      </c>
      <c r="E36" s="15">
        <v>100</v>
      </c>
      <c r="F36" s="15">
        <v>100</v>
      </c>
      <c r="G36" s="15">
        <v>100</v>
      </c>
      <c r="H36" s="10">
        <f t="shared" si="41"/>
        <v>0</v>
      </c>
      <c r="I36" s="10">
        <f t="shared" si="42"/>
        <v>0</v>
      </c>
      <c r="J36" s="10">
        <f t="shared" si="43"/>
        <v>0</v>
      </c>
      <c r="K36" s="10">
        <f t="shared" ref="K36" si="49">G36-F36</f>
        <v>0</v>
      </c>
      <c r="L36" s="22" t="s">
        <v>67</v>
      </c>
      <c r="M36" s="37" t="s">
        <v>88</v>
      </c>
      <c r="N36" s="37" t="s">
        <v>88</v>
      </c>
      <c r="O36" s="13">
        <v>4.67</v>
      </c>
      <c r="P36" s="22">
        <v>4.5999999999999996</v>
      </c>
      <c r="Q36" s="22">
        <v>4.67</v>
      </c>
      <c r="R36" s="22">
        <v>4.63</v>
      </c>
      <c r="S36" s="129">
        <v>4.4400000000000004</v>
      </c>
      <c r="T36" s="18">
        <f t="shared" si="45"/>
        <v>-7.0000000000000284E-2</v>
      </c>
      <c r="U36" s="18">
        <f t="shared" si="46"/>
        <v>7.0000000000000284E-2</v>
      </c>
      <c r="V36" s="18">
        <f t="shared" si="47"/>
        <v>-4.0000000000000036E-2</v>
      </c>
      <c r="W36" s="18">
        <f t="shared" ref="W36" si="50">S36-R36</f>
        <v>-0.1899999999999995</v>
      </c>
      <c r="X36" s="37" t="s">
        <v>88</v>
      </c>
      <c r="Y36" s="37" t="s">
        <v>88</v>
      </c>
      <c r="Z36" s="12"/>
    </row>
    <row r="37" spans="1:26" ht="34.5" customHeight="1" thickBot="1" x14ac:dyDescent="0.3">
      <c r="A37" s="44" t="s">
        <v>89</v>
      </c>
      <c r="B37" s="45" t="s">
        <v>90</v>
      </c>
      <c r="C37" s="34">
        <v>100</v>
      </c>
      <c r="D37" s="34">
        <v>75</v>
      </c>
      <c r="E37" s="34" t="s">
        <v>38</v>
      </c>
      <c r="F37" s="34">
        <v>100</v>
      </c>
      <c r="G37" s="34">
        <v>100</v>
      </c>
      <c r="H37" s="63">
        <f t="shared" si="41"/>
        <v>-25</v>
      </c>
      <c r="I37" s="63" t="s">
        <v>30</v>
      </c>
      <c r="J37" s="63" t="s">
        <v>30</v>
      </c>
      <c r="K37" s="30" t="s">
        <v>30</v>
      </c>
      <c r="L37" s="34" t="s">
        <v>39</v>
      </c>
      <c r="M37" s="37" t="s">
        <v>91</v>
      </c>
      <c r="N37" s="37" t="s">
        <v>91</v>
      </c>
      <c r="O37" s="41">
        <v>4.67</v>
      </c>
      <c r="P37" s="41">
        <v>4</v>
      </c>
      <c r="Q37" s="41" t="s">
        <v>38</v>
      </c>
      <c r="R37" s="41">
        <v>4.2</v>
      </c>
      <c r="S37" s="129">
        <v>4.2</v>
      </c>
      <c r="T37" s="63">
        <f t="shared" si="45"/>
        <v>-0.66999999999999993</v>
      </c>
      <c r="U37" s="63" t="s">
        <v>30</v>
      </c>
      <c r="V37" s="63" t="s">
        <v>30</v>
      </c>
      <c r="W37" s="30" t="s">
        <v>30</v>
      </c>
      <c r="X37" s="37" t="s">
        <v>92</v>
      </c>
      <c r="Y37" s="37" t="s">
        <v>92</v>
      </c>
      <c r="Z37" s="36"/>
    </row>
    <row r="38" spans="1:26" ht="34.5" customHeight="1" x14ac:dyDescent="0.25">
      <c r="A38" s="51"/>
      <c r="B38" s="52"/>
      <c r="C38" s="53"/>
      <c r="D38" s="54"/>
      <c r="E38" s="54"/>
      <c r="F38" s="54"/>
      <c r="G38" s="54"/>
      <c r="H38" s="55"/>
      <c r="I38" s="55"/>
      <c r="J38" s="55"/>
      <c r="K38" s="55"/>
      <c r="L38" s="53"/>
      <c r="M38" s="53"/>
      <c r="N38" s="53"/>
      <c r="O38" s="56"/>
      <c r="P38" s="53"/>
      <c r="Q38" s="53"/>
      <c r="R38" s="53"/>
      <c r="S38" s="55"/>
      <c r="T38" s="55"/>
      <c r="U38" s="55"/>
      <c r="V38" s="55"/>
      <c r="W38" s="53"/>
      <c r="X38" s="53"/>
      <c r="Y38" s="12"/>
      <c r="Z38" s="12"/>
    </row>
    <row r="39" spans="1:26" ht="15.75" customHeight="1" x14ac:dyDescent="0.25">
      <c r="A39" s="57" t="s">
        <v>93</v>
      </c>
      <c r="X39" s="58" t="s">
        <v>94</v>
      </c>
    </row>
    <row r="40" spans="1:26" ht="18" customHeight="1" x14ac:dyDescent="0.25">
      <c r="A40" s="59" t="s">
        <v>95</v>
      </c>
    </row>
    <row r="41" spans="1:26" ht="7.5" customHeight="1" x14ac:dyDescent="0.25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60"/>
      <c r="Q41" s="60"/>
      <c r="R41" s="60"/>
      <c r="S41" s="12"/>
      <c r="T41" s="12"/>
      <c r="U41" s="12"/>
      <c r="V41" s="12"/>
      <c r="W41" s="12"/>
      <c r="X41" s="12"/>
      <c r="Y41" s="12"/>
      <c r="Z41" s="12"/>
    </row>
    <row r="42" spans="1:26" ht="22.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3">
    <mergeCell ref="A41:O41"/>
    <mergeCell ref="O12:S12"/>
    <mergeCell ref="T12:W12"/>
    <mergeCell ref="A1:W1"/>
    <mergeCell ref="A10:X10"/>
    <mergeCell ref="A11:A13"/>
    <mergeCell ref="B11:B13"/>
    <mergeCell ref="C11:Y11"/>
    <mergeCell ref="C12:G12"/>
    <mergeCell ref="L12:L13"/>
    <mergeCell ref="X12:Y12"/>
    <mergeCell ref="H12:K12"/>
    <mergeCell ref="M12:N12"/>
  </mergeCells>
  <pageMargins left="0.39370078740157483" right="0.39370078740157483" top="0.39370078740157483" bottom="0.39370078740157483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999"/>
  <sheetViews>
    <sheetView showGridLines="0" tabSelected="1"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21.28515625" customWidth="1"/>
    <col min="2" max="2" width="34.42578125" customWidth="1"/>
    <col min="3" max="7" width="11.42578125" customWidth="1"/>
    <col min="8" max="11" width="12.7109375" customWidth="1"/>
    <col min="12" max="12" width="17" customWidth="1"/>
    <col min="13" max="13" width="12.28515625" customWidth="1"/>
    <col min="14" max="14" width="18.5703125" customWidth="1"/>
    <col min="15" max="19" width="10.7109375" customWidth="1"/>
    <col min="20" max="23" width="12.7109375" customWidth="1"/>
    <col min="24" max="24" width="19.140625" customWidth="1"/>
    <col min="25" max="25" width="17.5703125" customWidth="1"/>
    <col min="26" max="26" width="10.7109375" customWidth="1"/>
  </cols>
  <sheetData>
    <row r="2" spans="1:24" ht="15" customHeight="1" x14ac:dyDescent="0.25">
      <c r="A2" s="164" t="s">
        <v>123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4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4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 ht="15" hidden="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ht="1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6" ht="33.75" customHeight="1" thickBot="1" x14ac:dyDescent="0.3">
      <c r="A19" s="156" t="s">
        <v>96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2"/>
    </row>
    <row r="20" spans="1:26" ht="27" customHeight="1" thickBot="1" x14ac:dyDescent="0.3">
      <c r="A20" s="157" t="s">
        <v>1</v>
      </c>
      <c r="B20" s="157" t="s">
        <v>2</v>
      </c>
      <c r="C20" s="165" t="s">
        <v>97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</row>
    <row r="21" spans="1:26" ht="42.75" customHeight="1" thickBot="1" x14ac:dyDescent="0.3">
      <c r="A21" s="158"/>
      <c r="B21" s="158"/>
      <c r="C21" s="151" t="s">
        <v>4</v>
      </c>
      <c r="D21" s="152"/>
      <c r="E21" s="152"/>
      <c r="F21" s="152"/>
      <c r="G21" s="153"/>
      <c r="H21" s="154" t="s">
        <v>98</v>
      </c>
      <c r="I21" s="152"/>
      <c r="J21" s="152"/>
      <c r="K21" s="153"/>
      <c r="L21" s="162" t="s">
        <v>120</v>
      </c>
      <c r="M21" s="154" t="s">
        <v>99</v>
      </c>
      <c r="N21" s="153"/>
      <c r="O21" s="151" t="s">
        <v>7</v>
      </c>
      <c r="P21" s="152"/>
      <c r="Q21" s="152"/>
      <c r="R21" s="152"/>
      <c r="S21" s="153"/>
      <c r="T21" s="154" t="s">
        <v>98</v>
      </c>
      <c r="U21" s="152"/>
      <c r="V21" s="152"/>
      <c r="W21" s="153"/>
      <c r="X21" s="154" t="s">
        <v>8</v>
      </c>
      <c r="Y21" s="153"/>
    </row>
    <row r="22" spans="1:26" ht="24.75" customHeight="1" thickBot="1" x14ac:dyDescent="0.3">
      <c r="A22" s="158"/>
      <c r="B22" s="158"/>
      <c r="C22" s="77">
        <v>2017</v>
      </c>
      <c r="D22" s="77">
        <v>2018</v>
      </c>
      <c r="E22" s="77">
        <v>2019</v>
      </c>
      <c r="F22" s="77">
        <v>2020</v>
      </c>
      <c r="G22" s="77">
        <v>2021</v>
      </c>
      <c r="H22" s="78" t="s">
        <v>9</v>
      </c>
      <c r="I22" s="78" t="s">
        <v>10</v>
      </c>
      <c r="J22" s="78" t="s">
        <v>11</v>
      </c>
      <c r="K22" s="78" t="s">
        <v>116</v>
      </c>
      <c r="L22" s="168"/>
      <c r="M22" s="78">
        <v>2021</v>
      </c>
      <c r="N22" s="79" t="s">
        <v>117</v>
      </c>
      <c r="O22" s="77">
        <v>2017</v>
      </c>
      <c r="P22" s="77">
        <v>2018</v>
      </c>
      <c r="Q22" s="77">
        <v>2019</v>
      </c>
      <c r="R22" s="77">
        <v>2020</v>
      </c>
      <c r="S22" s="77">
        <v>2021</v>
      </c>
      <c r="T22" s="78" t="s">
        <v>9</v>
      </c>
      <c r="U22" s="78" t="s">
        <v>10</v>
      </c>
      <c r="V22" s="78" t="s">
        <v>11</v>
      </c>
      <c r="W22" s="78" t="s">
        <v>116</v>
      </c>
      <c r="X22" s="78">
        <v>2021</v>
      </c>
      <c r="Y22" s="79" t="s">
        <v>117</v>
      </c>
    </row>
    <row r="23" spans="1:26" ht="34.5" thickBot="1" x14ac:dyDescent="0.3">
      <c r="A23" s="132" t="s">
        <v>13</v>
      </c>
      <c r="B23" s="119" t="s">
        <v>14</v>
      </c>
      <c r="C23" s="113">
        <v>97.44</v>
      </c>
      <c r="D23" s="80">
        <v>88.41</v>
      </c>
      <c r="E23" s="80">
        <v>97.67</v>
      </c>
      <c r="F23" s="80">
        <v>97.83</v>
      </c>
      <c r="G23" s="80">
        <v>95.65</v>
      </c>
      <c r="H23" s="114">
        <f t="shared" ref="H23:H26" si="0">D23-C23</f>
        <v>-9.0300000000000011</v>
      </c>
      <c r="I23" s="114">
        <f t="shared" ref="I23:I26" si="1">E23-D23</f>
        <v>9.2600000000000051</v>
      </c>
      <c r="J23" s="114">
        <f t="shared" ref="J23:K38" si="2">F23-E23</f>
        <v>0.15999999999999659</v>
      </c>
      <c r="K23" s="114">
        <f t="shared" si="2"/>
        <v>-2.1799999999999926</v>
      </c>
      <c r="L23" s="113" t="s">
        <v>15</v>
      </c>
      <c r="M23" s="115" t="s">
        <v>16</v>
      </c>
      <c r="N23" s="115" t="s">
        <v>16</v>
      </c>
      <c r="O23" s="116">
        <v>4.4400000000000004</v>
      </c>
      <c r="P23" s="116">
        <v>4.03</v>
      </c>
      <c r="Q23" s="116">
        <v>4.26</v>
      </c>
      <c r="R23" s="116">
        <v>4.46</v>
      </c>
      <c r="S23" s="131">
        <v>4.59</v>
      </c>
      <c r="T23" s="114">
        <f t="shared" ref="T23:T26" si="3">P23-O23</f>
        <v>-0.41000000000000014</v>
      </c>
      <c r="U23" s="114">
        <f t="shared" ref="U23:U26" si="4">Q23-P23</f>
        <v>0.22999999999999954</v>
      </c>
      <c r="V23" s="114">
        <f t="shared" ref="V23:V28" si="5">R23-Q23</f>
        <v>0.20000000000000018</v>
      </c>
      <c r="W23" s="114">
        <f t="shared" ref="W23" si="6">S23-R23</f>
        <v>0.12999999999999989</v>
      </c>
      <c r="X23" s="117" t="s">
        <v>17</v>
      </c>
      <c r="Y23" s="117" t="s">
        <v>17</v>
      </c>
      <c r="Z23" s="12"/>
    </row>
    <row r="24" spans="1:26" ht="34.5" customHeight="1" thickBot="1" x14ac:dyDescent="0.3">
      <c r="A24" s="81" t="s">
        <v>18</v>
      </c>
      <c r="B24" s="82" t="s">
        <v>19</v>
      </c>
      <c r="C24" s="84">
        <v>95.45</v>
      </c>
      <c r="D24" s="49">
        <v>92.59</v>
      </c>
      <c r="E24" s="49">
        <v>96.77</v>
      </c>
      <c r="F24" s="49">
        <v>96.3</v>
      </c>
      <c r="G24" s="49">
        <v>97.06</v>
      </c>
      <c r="H24" s="85">
        <f t="shared" si="0"/>
        <v>-2.8599999999999994</v>
      </c>
      <c r="I24" s="85">
        <f t="shared" si="1"/>
        <v>4.1799999999999926</v>
      </c>
      <c r="J24" s="85">
        <f t="shared" si="2"/>
        <v>-0.46999999999999886</v>
      </c>
      <c r="K24" s="114">
        <f t="shared" si="2"/>
        <v>0.76000000000000512</v>
      </c>
      <c r="L24" s="83" t="s">
        <v>100</v>
      </c>
      <c r="M24" s="68" t="s">
        <v>71</v>
      </c>
      <c r="N24" s="68" t="s">
        <v>71</v>
      </c>
      <c r="O24" s="84">
        <v>4.2300000000000004</v>
      </c>
      <c r="P24" s="84">
        <v>4.04</v>
      </c>
      <c r="Q24" s="84">
        <v>4.29</v>
      </c>
      <c r="R24" s="84">
        <v>4.26</v>
      </c>
      <c r="S24" s="131">
        <v>4.5</v>
      </c>
      <c r="T24" s="85">
        <f t="shared" si="3"/>
        <v>-0.19000000000000039</v>
      </c>
      <c r="U24" s="85">
        <f t="shared" si="4"/>
        <v>0.25</v>
      </c>
      <c r="V24" s="85">
        <f t="shared" si="5"/>
        <v>-3.0000000000000249E-2</v>
      </c>
      <c r="W24" s="85">
        <f t="shared" ref="W24" si="7">S24-R24</f>
        <v>0.24000000000000021</v>
      </c>
      <c r="X24" s="86" t="s">
        <v>21</v>
      </c>
      <c r="Y24" s="86" t="s">
        <v>21</v>
      </c>
      <c r="Z24" s="12"/>
    </row>
    <row r="25" spans="1:26" ht="57" thickBot="1" x14ac:dyDescent="0.3">
      <c r="A25" s="87" t="s">
        <v>22</v>
      </c>
      <c r="B25" s="88" t="s">
        <v>101</v>
      </c>
      <c r="C25" s="84">
        <v>100</v>
      </c>
      <c r="D25" s="49">
        <v>83.33</v>
      </c>
      <c r="E25" s="49">
        <v>100</v>
      </c>
      <c r="F25" s="49">
        <v>100</v>
      </c>
      <c r="G25" s="49">
        <v>100</v>
      </c>
      <c r="H25" s="72">
        <f t="shared" si="0"/>
        <v>-16.670000000000002</v>
      </c>
      <c r="I25" s="72">
        <f t="shared" si="1"/>
        <v>16.670000000000002</v>
      </c>
      <c r="J25" s="72">
        <f t="shared" si="2"/>
        <v>0</v>
      </c>
      <c r="K25" s="114">
        <f t="shared" si="2"/>
        <v>0</v>
      </c>
      <c r="L25" s="74" t="s">
        <v>100</v>
      </c>
      <c r="M25" s="89" t="s">
        <v>102</v>
      </c>
      <c r="N25" s="89"/>
      <c r="O25" s="84">
        <v>4.3600000000000003</v>
      </c>
      <c r="P25" s="84">
        <v>3.92</v>
      </c>
      <c r="Q25" s="84">
        <v>4.72</v>
      </c>
      <c r="R25" s="84">
        <v>4.87</v>
      </c>
      <c r="S25" s="131">
        <v>4.8499999999999996</v>
      </c>
      <c r="T25" s="85">
        <f t="shared" si="3"/>
        <v>-0.44000000000000039</v>
      </c>
      <c r="U25" s="85">
        <f t="shared" si="4"/>
        <v>0.79999999999999982</v>
      </c>
      <c r="V25" s="85">
        <f t="shared" si="5"/>
        <v>0.15000000000000036</v>
      </c>
      <c r="W25" s="85">
        <f t="shared" ref="W25" si="8">S25-R25</f>
        <v>-2.0000000000000462E-2</v>
      </c>
      <c r="X25" s="90" t="s">
        <v>102</v>
      </c>
      <c r="Y25" s="90"/>
      <c r="Z25" s="12"/>
    </row>
    <row r="26" spans="1:26" ht="34.5" customHeight="1" thickBot="1" x14ac:dyDescent="0.3">
      <c r="A26" s="91" t="s">
        <v>25</v>
      </c>
      <c r="B26" s="48" t="s">
        <v>26</v>
      </c>
      <c r="C26" s="84">
        <v>82</v>
      </c>
      <c r="D26" s="49">
        <v>89.39</v>
      </c>
      <c r="E26" s="49">
        <v>91.58</v>
      </c>
      <c r="F26" s="49">
        <v>93.22</v>
      </c>
      <c r="G26" s="49">
        <v>91.38</v>
      </c>
      <c r="H26" s="18">
        <f t="shared" si="0"/>
        <v>7.3900000000000006</v>
      </c>
      <c r="I26" s="18">
        <f t="shared" si="1"/>
        <v>2.1899999999999977</v>
      </c>
      <c r="J26" s="18">
        <f t="shared" si="2"/>
        <v>1.6400000000000006</v>
      </c>
      <c r="K26" s="114">
        <f t="shared" si="2"/>
        <v>-1.8400000000000034</v>
      </c>
      <c r="L26" s="22" t="s">
        <v>100</v>
      </c>
      <c r="M26" s="37"/>
      <c r="N26" s="37"/>
      <c r="O26" s="84">
        <v>3.96</v>
      </c>
      <c r="P26" s="84">
        <v>4.33</v>
      </c>
      <c r="Q26" s="84">
        <v>4.3899999999999997</v>
      </c>
      <c r="R26" s="84">
        <v>4.42</v>
      </c>
      <c r="S26" s="131">
        <v>4.47</v>
      </c>
      <c r="T26" s="85">
        <f t="shared" si="3"/>
        <v>0.37000000000000011</v>
      </c>
      <c r="U26" s="85">
        <f t="shared" si="4"/>
        <v>5.9999999999999609E-2</v>
      </c>
      <c r="V26" s="85">
        <f t="shared" si="5"/>
        <v>3.0000000000000249E-2</v>
      </c>
      <c r="W26" s="85">
        <f t="shared" ref="W26" si="9">S26-R26</f>
        <v>4.9999999999999822E-2</v>
      </c>
      <c r="X26" s="92"/>
      <c r="Y26" s="92"/>
      <c r="Z26" s="12"/>
    </row>
    <row r="27" spans="1:26" ht="34.5" customHeight="1" thickBot="1" x14ac:dyDescent="0.3">
      <c r="A27" s="81" t="s">
        <v>28</v>
      </c>
      <c r="B27" s="93" t="s">
        <v>29</v>
      </c>
      <c r="C27" s="84">
        <v>95.87</v>
      </c>
      <c r="D27" s="49" t="s">
        <v>53</v>
      </c>
      <c r="E27" s="49">
        <v>94.27</v>
      </c>
      <c r="F27" s="49">
        <v>91.83</v>
      </c>
      <c r="G27" s="49">
        <v>92.17</v>
      </c>
      <c r="H27" s="73" t="s">
        <v>53</v>
      </c>
      <c r="I27" s="73" t="s">
        <v>53</v>
      </c>
      <c r="J27" s="18">
        <f t="shared" si="2"/>
        <v>-2.4399999999999977</v>
      </c>
      <c r="K27" s="114">
        <f t="shared" si="2"/>
        <v>0.34000000000000341</v>
      </c>
      <c r="L27" s="75" t="s">
        <v>100</v>
      </c>
      <c r="M27" s="94" t="s">
        <v>104</v>
      </c>
      <c r="N27" s="94"/>
      <c r="O27" s="84">
        <v>4.4400000000000004</v>
      </c>
      <c r="P27" s="84" t="s">
        <v>53</v>
      </c>
      <c r="Q27" s="84">
        <v>4.4800000000000004</v>
      </c>
      <c r="R27" s="84">
        <v>4.3899999999999997</v>
      </c>
      <c r="S27" s="131">
        <v>4.3099999999999996</v>
      </c>
      <c r="T27" s="85" t="s">
        <v>53</v>
      </c>
      <c r="U27" s="85" t="s">
        <v>53</v>
      </c>
      <c r="V27" s="85">
        <f t="shared" si="5"/>
        <v>-9.0000000000000746E-2</v>
      </c>
      <c r="W27" s="85">
        <f t="shared" ref="W27:W28" si="10">S27-R27</f>
        <v>-8.0000000000000071E-2</v>
      </c>
      <c r="X27" s="95" t="s">
        <v>105</v>
      </c>
      <c r="Y27" s="95"/>
      <c r="Z27" s="12"/>
    </row>
    <row r="28" spans="1:26" ht="34.5" customHeight="1" thickBot="1" x14ac:dyDescent="0.3">
      <c r="A28" s="91" t="s">
        <v>33</v>
      </c>
      <c r="B28" s="48" t="s">
        <v>29</v>
      </c>
      <c r="C28" s="84">
        <v>98.84</v>
      </c>
      <c r="D28" s="49" t="s">
        <v>53</v>
      </c>
      <c r="E28" s="71">
        <v>98.99</v>
      </c>
      <c r="F28" s="71">
        <v>98.96</v>
      </c>
      <c r="G28" s="71">
        <v>97.87</v>
      </c>
      <c r="H28" s="72" t="s">
        <v>53</v>
      </c>
      <c r="I28" s="72" t="s">
        <v>30</v>
      </c>
      <c r="J28" s="18">
        <f t="shared" si="2"/>
        <v>-3.0000000000001137E-2</v>
      </c>
      <c r="K28" s="114">
        <f t="shared" si="2"/>
        <v>-1.0899999999999892</v>
      </c>
      <c r="L28" s="22" t="s">
        <v>100</v>
      </c>
      <c r="M28" s="94" t="s">
        <v>104</v>
      </c>
      <c r="N28" s="94"/>
      <c r="O28" s="84">
        <v>4.74</v>
      </c>
      <c r="P28" s="84" t="s">
        <v>53</v>
      </c>
      <c r="Q28" s="84">
        <v>4.68</v>
      </c>
      <c r="R28" s="84">
        <v>4.59</v>
      </c>
      <c r="S28" s="131">
        <v>4.7699999999999996</v>
      </c>
      <c r="T28" s="85" t="s">
        <v>53</v>
      </c>
      <c r="U28" s="85" t="s">
        <v>30</v>
      </c>
      <c r="V28" s="85">
        <f t="shared" si="5"/>
        <v>-8.9999999999999858E-2</v>
      </c>
      <c r="W28" s="85">
        <f t="shared" si="10"/>
        <v>0.17999999999999972</v>
      </c>
      <c r="X28" s="95" t="s">
        <v>105</v>
      </c>
      <c r="Y28" s="95"/>
      <c r="Z28" s="12"/>
    </row>
    <row r="29" spans="1:26" ht="34.5" customHeight="1" thickBot="1" x14ac:dyDescent="0.3">
      <c r="A29" s="96" t="s">
        <v>36</v>
      </c>
      <c r="B29" s="43" t="s">
        <v>37</v>
      </c>
      <c r="C29" s="61">
        <v>88.05</v>
      </c>
      <c r="D29" s="61">
        <v>93.37</v>
      </c>
      <c r="E29" s="61" t="s">
        <v>38</v>
      </c>
      <c r="F29" s="61">
        <v>92.97</v>
      </c>
      <c r="G29" s="61">
        <v>91.63</v>
      </c>
      <c r="H29" s="63">
        <f t="shared" ref="H29:H32" si="11">D29-C29</f>
        <v>5.3200000000000074</v>
      </c>
      <c r="I29" s="62" t="s">
        <v>53</v>
      </c>
      <c r="J29" s="62" t="s">
        <v>53</v>
      </c>
      <c r="K29" s="114">
        <f t="shared" si="2"/>
        <v>-1.3400000000000034</v>
      </c>
      <c r="L29" s="75" t="s">
        <v>100</v>
      </c>
      <c r="M29" s="76" t="s">
        <v>106</v>
      </c>
      <c r="N29" s="76" t="s">
        <v>106</v>
      </c>
      <c r="O29" s="61">
        <v>3.96</v>
      </c>
      <c r="P29" s="61">
        <v>4.0999999999999996</v>
      </c>
      <c r="Q29" s="63" t="s">
        <v>38</v>
      </c>
      <c r="R29" s="63">
        <v>4.09</v>
      </c>
      <c r="S29" s="131">
        <v>4.13</v>
      </c>
      <c r="T29" s="63">
        <f t="shared" ref="T29:T32" si="12">P29-O29</f>
        <v>0.13999999999999968</v>
      </c>
      <c r="U29" s="35" t="s">
        <v>53</v>
      </c>
      <c r="V29" s="35" t="s">
        <v>53</v>
      </c>
      <c r="W29" s="35" t="s">
        <v>53</v>
      </c>
      <c r="X29" s="92" t="s">
        <v>42</v>
      </c>
      <c r="Y29" s="92" t="s">
        <v>41</v>
      </c>
      <c r="Z29" s="64"/>
    </row>
    <row r="30" spans="1:26" ht="34.5" customHeight="1" thickBot="1" x14ac:dyDescent="0.3">
      <c r="A30" s="81" t="s">
        <v>43</v>
      </c>
      <c r="B30" s="93" t="s">
        <v>44</v>
      </c>
      <c r="C30" s="84">
        <v>94.05</v>
      </c>
      <c r="D30" s="84">
        <v>92.24</v>
      </c>
      <c r="E30" s="84">
        <v>92.62</v>
      </c>
      <c r="F30" s="84">
        <v>95.41</v>
      </c>
      <c r="G30" s="84">
        <v>94.59</v>
      </c>
      <c r="H30" s="73">
        <f t="shared" si="11"/>
        <v>-1.8100000000000023</v>
      </c>
      <c r="I30" s="73">
        <f t="shared" ref="I30:I31" si="13">E30-D30</f>
        <v>0.38000000000000966</v>
      </c>
      <c r="J30" s="73">
        <f t="shared" ref="J30:J31" si="14">F30-E30</f>
        <v>2.789999999999992</v>
      </c>
      <c r="K30" s="114">
        <f t="shared" si="2"/>
        <v>-0.81999999999999318</v>
      </c>
      <c r="L30" s="75" t="s">
        <v>100</v>
      </c>
      <c r="M30" s="76" t="s">
        <v>20</v>
      </c>
      <c r="N30" s="76" t="s">
        <v>20</v>
      </c>
      <c r="O30" s="84">
        <v>4.08</v>
      </c>
      <c r="P30" s="84">
        <v>4.07</v>
      </c>
      <c r="Q30" s="84">
        <v>4.1100000000000003</v>
      </c>
      <c r="R30" s="84">
        <v>4.18</v>
      </c>
      <c r="S30" s="131">
        <v>4.1500000000000004</v>
      </c>
      <c r="T30" s="85">
        <f t="shared" si="12"/>
        <v>-9.9999999999997868E-3</v>
      </c>
      <c r="U30" s="85">
        <f t="shared" ref="U30:U31" si="15">Q30-P30</f>
        <v>4.0000000000000036E-2</v>
      </c>
      <c r="V30" s="85">
        <f t="shared" ref="V30:V31" si="16">R30-Q30</f>
        <v>6.9999999999999396E-2</v>
      </c>
      <c r="W30" s="85">
        <f t="shared" ref="W30" si="17">S30-R30</f>
        <v>-2.9999999999999361E-2</v>
      </c>
      <c r="X30" s="97" t="s">
        <v>107</v>
      </c>
      <c r="Y30" s="97" t="s">
        <v>107</v>
      </c>
      <c r="Z30" s="12"/>
    </row>
    <row r="31" spans="1:26" ht="34.5" customHeight="1" thickBot="1" x14ac:dyDescent="0.3">
      <c r="A31" s="91" t="s">
        <v>47</v>
      </c>
      <c r="B31" s="48" t="s">
        <v>108</v>
      </c>
      <c r="C31" s="84">
        <v>83.33</v>
      </c>
      <c r="D31" s="84">
        <v>89.47</v>
      </c>
      <c r="E31" s="84">
        <v>100</v>
      </c>
      <c r="F31" s="84">
        <v>92.86</v>
      </c>
      <c r="G31" s="84">
        <v>95.45</v>
      </c>
      <c r="H31" s="18">
        <f t="shared" si="11"/>
        <v>6.1400000000000006</v>
      </c>
      <c r="I31" s="18">
        <f t="shared" si="13"/>
        <v>10.530000000000001</v>
      </c>
      <c r="J31" s="18">
        <f t="shared" si="14"/>
        <v>-7.1400000000000006</v>
      </c>
      <c r="K31" s="114">
        <f t="shared" si="2"/>
        <v>2.5900000000000034</v>
      </c>
      <c r="L31" s="75" t="s">
        <v>100</v>
      </c>
      <c r="M31" s="46"/>
      <c r="N31" s="46"/>
      <c r="O31" s="84">
        <v>3.67</v>
      </c>
      <c r="P31" s="84">
        <v>4</v>
      </c>
      <c r="Q31" s="84">
        <v>4.33</v>
      </c>
      <c r="R31" s="84">
        <v>4.21</v>
      </c>
      <c r="S31" s="131">
        <v>4.5</v>
      </c>
      <c r="T31" s="85">
        <f t="shared" si="12"/>
        <v>0.33000000000000007</v>
      </c>
      <c r="U31" s="85">
        <f t="shared" si="15"/>
        <v>0.33000000000000007</v>
      </c>
      <c r="V31" s="85">
        <f t="shared" si="16"/>
        <v>-0.12000000000000011</v>
      </c>
      <c r="W31" s="85">
        <f t="shared" ref="W31:W37" si="18">S31-R31</f>
        <v>0.29000000000000004</v>
      </c>
      <c r="X31" s="98"/>
      <c r="Y31" s="98"/>
      <c r="Z31" s="12"/>
    </row>
    <row r="32" spans="1:26" ht="34.5" customHeight="1" thickBot="1" x14ac:dyDescent="0.3">
      <c r="A32" s="96" t="s">
        <v>49</v>
      </c>
      <c r="B32" s="43" t="s">
        <v>50</v>
      </c>
      <c r="C32" s="40">
        <v>96.69</v>
      </c>
      <c r="D32" s="65">
        <v>97.02</v>
      </c>
      <c r="E32" s="63" t="s">
        <v>38</v>
      </c>
      <c r="F32" s="63">
        <v>91.32</v>
      </c>
      <c r="G32" s="63">
        <v>95.89</v>
      </c>
      <c r="H32" s="63">
        <f t="shared" si="11"/>
        <v>0.32999999999999829</v>
      </c>
      <c r="I32" s="65" t="s">
        <v>53</v>
      </c>
      <c r="J32" s="65" t="s">
        <v>53</v>
      </c>
      <c r="K32" s="114">
        <f t="shared" si="2"/>
        <v>4.5700000000000074</v>
      </c>
      <c r="L32" s="75" t="s">
        <v>100</v>
      </c>
      <c r="M32" s="37"/>
      <c r="N32" s="37"/>
      <c r="O32" s="40">
        <v>4.2300000000000004</v>
      </c>
      <c r="P32" s="40">
        <v>4.29</v>
      </c>
      <c r="Q32" s="63" t="s">
        <v>38</v>
      </c>
      <c r="R32" s="63">
        <v>4.21</v>
      </c>
      <c r="S32" s="131">
        <v>4.25</v>
      </c>
      <c r="T32" s="35">
        <f t="shared" si="12"/>
        <v>5.9999999999999609E-2</v>
      </c>
      <c r="U32" s="35" t="s">
        <v>53</v>
      </c>
      <c r="V32" s="35" t="s">
        <v>53</v>
      </c>
      <c r="W32" s="85">
        <f t="shared" si="18"/>
        <v>4.0000000000000036E-2</v>
      </c>
      <c r="X32" s="92"/>
      <c r="Y32" s="92"/>
      <c r="Z32" s="64"/>
    </row>
    <row r="33" spans="1:26" ht="34.5" customHeight="1" thickBot="1" x14ac:dyDescent="0.3">
      <c r="A33" s="96" t="s">
        <v>51</v>
      </c>
      <c r="B33" s="43" t="s">
        <v>52</v>
      </c>
      <c r="C33" s="65" t="s">
        <v>53</v>
      </c>
      <c r="D33" s="65" t="s">
        <v>53</v>
      </c>
      <c r="E33" s="63" t="s">
        <v>38</v>
      </c>
      <c r="F33" s="63">
        <v>100</v>
      </c>
      <c r="G33" s="63">
        <v>100</v>
      </c>
      <c r="H33" s="65" t="s">
        <v>53</v>
      </c>
      <c r="I33" s="65" t="s">
        <v>53</v>
      </c>
      <c r="J33" s="65" t="s">
        <v>53</v>
      </c>
      <c r="K33" s="114">
        <f t="shared" si="2"/>
        <v>0</v>
      </c>
      <c r="L33" s="65" t="s">
        <v>39</v>
      </c>
      <c r="M33" s="66" t="s">
        <v>20</v>
      </c>
      <c r="N33" s="66" t="s">
        <v>20</v>
      </c>
      <c r="O33" s="40" t="s">
        <v>53</v>
      </c>
      <c r="P33" s="40" t="s">
        <v>53</v>
      </c>
      <c r="Q33" s="63" t="s">
        <v>38</v>
      </c>
      <c r="R33" s="63">
        <v>4.4000000000000004</v>
      </c>
      <c r="S33" s="131">
        <v>4.57</v>
      </c>
      <c r="T33" s="35" t="s">
        <v>53</v>
      </c>
      <c r="U33" s="35" t="s">
        <v>53</v>
      </c>
      <c r="V33" s="35" t="s">
        <v>53</v>
      </c>
      <c r="W33" s="85">
        <f t="shared" si="18"/>
        <v>0.16999999999999993</v>
      </c>
      <c r="X33" s="99" t="s">
        <v>103</v>
      </c>
      <c r="Y33" s="99" t="s">
        <v>103</v>
      </c>
      <c r="Z33" s="64"/>
    </row>
    <row r="34" spans="1:26" ht="34.5" customHeight="1" thickBot="1" x14ac:dyDescent="0.3">
      <c r="A34" s="96" t="s">
        <v>55</v>
      </c>
      <c r="B34" s="43" t="s">
        <v>52</v>
      </c>
      <c r="C34" s="40">
        <v>85.71</v>
      </c>
      <c r="D34" s="40">
        <v>80</v>
      </c>
      <c r="E34" s="63" t="s">
        <v>38</v>
      </c>
      <c r="F34" s="63">
        <v>100</v>
      </c>
      <c r="G34" s="63">
        <v>91.67</v>
      </c>
      <c r="H34" s="63">
        <f t="shared" ref="H34:H46" si="19">D34-C34</f>
        <v>-5.7099999999999937</v>
      </c>
      <c r="I34" s="65" t="s">
        <v>53</v>
      </c>
      <c r="J34" s="65" t="s">
        <v>53</v>
      </c>
      <c r="K34" s="114">
        <f t="shared" si="2"/>
        <v>-8.3299999999999983</v>
      </c>
      <c r="L34" s="139" t="s">
        <v>109</v>
      </c>
      <c r="M34" s="37" t="s">
        <v>20</v>
      </c>
      <c r="N34" s="37"/>
      <c r="O34" s="40">
        <v>3.43</v>
      </c>
      <c r="P34" s="40">
        <v>3.4</v>
      </c>
      <c r="Q34" s="63" t="s">
        <v>38</v>
      </c>
      <c r="R34" s="63">
        <v>4.0999999999999996</v>
      </c>
      <c r="S34" s="131">
        <v>3.92</v>
      </c>
      <c r="T34" s="35">
        <f t="shared" ref="T34:T46" si="20">P34-O34</f>
        <v>-3.0000000000000249E-2</v>
      </c>
      <c r="U34" s="35" t="s">
        <v>53</v>
      </c>
      <c r="V34" s="35" t="s">
        <v>53</v>
      </c>
      <c r="W34" s="85">
        <f t="shared" si="18"/>
        <v>-0.17999999999999972</v>
      </c>
      <c r="X34" s="92" t="s">
        <v>103</v>
      </c>
      <c r="Y34" s="92"/>
      <c r="Z34" s="64"/>
    </row>
    <row r="35" spans="1:26" ht="46.5" customHeight="1" thickBot="1" x14ac:dyDescent="0.3">
      <c r="A35" s="100" t="s">
        <v>57</v>
      </c>
      <c r="B35" s="45" t="s">
        <v>52</v>
      </c>
      <c r="C35" s="40">
        <v>96.67</v>
      </c>
      <c r="D35" s="40">
        <v>93.94</v>
      </c>
      <c r="E35" s="63">
        <v>100</v>
      </c>
      <c r="F35" s="63" t="s">
        <v>58</v>
      </c>
      <c r="G35" s="134" t="s">
        <v>118</v>
      </c>
      <c r="H35" s="63">
        <f t="shared" si="19"/>
        <v>-2.730000000000004</v>
      </c>
      <c r="I35" s="65" t="s">
        <v>53</v>
      </c>
      <c r="J35" s="65" t="s">
        <v>53</v>
      </c>
      <c r="K35" s="138" t="s">
        <v>53</v>
      </c>
      <c r="L35" s="67"/>
      <c r="M35" s="68"/>
      <c r="N35" s="68"/>
      <c r="O35" s="40">
        <v>3.67</v>
      </c>
      <c r="P35" s="40">
        <v>3.56</v>
      </c>
      <c r="Q35" s="63">
        <v>4.33</v>
      </c>
      <c r="R35" s="63"/>
      <c r="S35" s="130" t="s">
        <v>118</v>
      </c>
      <c r="T35" s="35">
        <f t="shared" si="20"/>
        <v>-0.10999999999999988</v>
      </c>
      <c r="U35" s="35" t="s">
        <v>53</v>
      </c>
      <c r="V35" s="35" t="s">
        <v>53</v>
      </c>
      <c r="W35" s="143" t="s">
        <v>53</v>
      </c>
      <c r="X35" s="86"/>
      <c r="Y35" s="86"/>
      <c r="Z35" s="64"/>
    </row>
    <row r="36" spans="1:26" ht="34.5" customHeight="1" thickBot="1" x14ac:dyDescent="0.3">
      <c r="A36" s="96" t="s">
        <v>59</v>
      </c>
      <c r="B36" s="43" t="s">
        <v>60</v>
      </c>
      <c r="C36" s="40">
        <v>100</v>
      </c>
      <c r="D36" s="40">
        <v>92.86</v>
      </c>
      <c r="E36" s="63" t="s">
        <v>38</v>
      </c>
      <c r="F36" s="63">
        <v>93.33</v>
      </c>
      <c r="G36" s="63">
        <v>100</v>
      </c>
      <c r="H36" s="63">
        <f t="shared" si="19"/>
        <v>-7.1400000000000006</v>
      </c>
      <c r="I36" s="65" t="s">
        <v>53</v>
      </c>
      <c r="J36" s="65" t="s">
        <v>53</v>
      </c>
      <c r="K36" s="114">
        <f t="shared" si="2"/>
        <v>6.6700000000000017</v>
      </c>
      <c r="L36" s="136" t="s">
        <v>121</v>
      </c>
      <c r="M36" s="46"/>
      <c r="N36" s="46"/>
      <c r="O36" s="40">
        <v>4.5</v>
      </c>
      <c r="P36" s="40">
        <v>4.43</v>
      </c>
      <c r="Q36" s="63" t="s">
        <v>38</v>
      </c>
      <c r="R36" s="63">
        <v>4.13</v>
      </c>
      <c r="S36" s="131">
        <v>4.5999999999999996</v>
      </c>
      <c r="T36" s="35">
        <f t="shared" si="20"/>
        <v>-7.0000000000000284E-2</v>
      </c>
      <c r="U36" s="35" t="s">
        <v>53</v>
      </c>
      <c r="V36" s="35" t="s">
        <v>53</v>
      </c>
      <c r="W36" s="85">
        <f t="shared" si="18"/>
        <v>0.46999999999999975</v>
      </c>
      <c r="X36" s="98"/>
      <c r="Y36" s="98"/>
      <c r="Z36" s="64"/>
    </row>
    <row r="37" spans="1:26" ht="34.5" customHeight="1" thickBot="1" x14ac:dyDescent="0.3">
      <c r="A37" s="96" t="s">
        <v>61</v>
      </c>
      <c r="B37" s="43" t="s">
        <v>62</v>
      </c>
      <c r="C37" s="65">
        <v>96.55</v>
      </c>
      <c r="D37" s="65">
        <v>91.8</v>
      </c>
      <c r="E37" s="63" t="s">
        <v>38</v>
      </c>
      <c r="F37" s="63">
        <v>93</v>
      </c>
      <c r="G37" s="63">
        <v>98.28</v>
      </c>
      <c r="H37" s="63">
        <f t="shared" si="19"/>
        <v>-4.75</v>
      </c>
      <c r="I37" s="65" t="s">
        <v>53</v>
      </c>
      <c r="J37" s="65" t="s">
        <v>53</v>
      </c>
      <c r="K37" s="114">
        <f t="shared" si="2"/>
        <v>5.2800000000000011</v>
      </c>
      <c r="L37" s="136" t="s">
        <v>121</v>
      </c>
      <c r="M37" s="37" t="s">
        <v>110</v>
      </c>
      <c r="N37" s="37" t="s">
        <v>110</v>
      </c>
      <c r="O37" s="40">
        <v>4.4800000000000004</v>
      </c>
      <c r="P37" s="40">
        <v>4.43</v>
      </c>
      <c r="Q37" s="63" t="s">
        <v>38</v>
      </c>
      <c r="R37" s="63">
        <v>4.5199999999999996</v>
      </c>
      <c r="S37" s="131">
        <v>4.5</v>
      </c>
      <c r="T37" s="35">
        <f t="shared" si="20"/>
        <v>-5.0000000000000711E-2</v>
      </c>
      <c r="U37" s="35" t="s">
        <v>53</v>
      </c>
      <c r="V37" s="35" t="s">
        <v>53</v>
      </c>
      <c r="W37" s="85">
        <f t="shared" si="18"/>
        <v>-1.9999999999999574E-2</v>
      </c>
      <c r="X37" s="92" t="s">
        <v>64</v>
      </c>
      <c r="Y37" s="92" t="s">
        <v>64</v>
      </c>
      <c r="Z37" s="64"/>
    </row>
    <row r="38" spans="1:26" ht="34.5" thickBot="1" x14ac:dyDescent="0.3">
      <c r="A38" s="91" t="s">
        <v>65</v>
      </c>
      <c r="B38" s="48" t="s">
        <v>66</v>
      </c>
      <c r="C38" s="84">
        <v>87.5</v>
      </c>
      <c r="D38" s="84">
        <v>95.83</v>
      </c>
      <c r="E38" s="84">
        <v>93.33</v>
      </c>
      <c r="F38" s="84">
        <v>93.94</v>
      </c>
      <c r="G38" s="84">
        <v>98.88</v>
      </c>
      <c r="H38" s="18">
        <f t="shared" si="19"/>
        <v>8.3299999999999983</v>
      </c>
      <c r="I38" s="18">
        <f t="shared" ref="I38:I45" si="21">E38-D38</f>
        <v>-2.5</v>
      </c>
      <c r="J38" s="18">
        <f t="shared" ref="J38:K46" si="22">F38-E38</f>
        <v>0.60999999999999943</v>
      </c>
      <c r="K38" s="114">
        <f t="shared" si="2"/>
        <v>4.9399999999999977</v>
      </c>
      <c r="L38" s="22" t="s">
        <v>15</v>
      </c>
      <c r="M38" s="147" t="s">
        <v>20</v>
      </c>
      <c r="N38" s="147" t="s">
        <v>20</v>
      </c>
      <c r="O38" s="84">
        <v>4.13</v>
      </c>
      <c r="P38" s="84">
        <v>4.4000000000000004</v>
      </c>
      <c r="Q38" s="84">
        <v>4.42</v>
      </c>
      <c r="R38" s="84">
        <v>4.4400000000000004</v>
      </c>
      <c r="S38" s="131">
        <v>4.57</v>
      </c>
      <c r="T38" s="85">
        <f t="shared" si="20"/>
        <v>0.27000000000000046</v>
      </c>
      <c r="U38" s="85">
        <f t="shared" ref="U38:U45" si="23">Q38-P38</f>
        <v>1.9999999999999574E-2</v>
      </c>
      <c r="V38" s="85">
        <f t="shared" ref="V38:V41" si="24">R38-Q38</f>
        <v>2.0000000000000462E-2</v>
      </c>
      <c r="W38" s="85">
        <f t="shared" ref="W38" si="25">S38-R38</f>
        <v>0.12999999999999989</v>
      </c>
      <c r="X38" s="148" t="s">
        <v>64</v>
      </c>
      <c r="Y38" s="148" t="s">
        <v>64</v>
      </c>
      <c r="Z38" s="12"/>
    </row>
    <row r="39" spans="1:26" ht="34.5" customHeight="1" thickBot="1" x14ac:dyDescent="0.3">
      <c r="A39" s="91" t="s">
        <v>69</v>
      </c>
      <c r="B39" s="48" t="s">
        <v>70</v>
      </c>
      <c r="C39" s="84">
        <v>100</v>
      </c>
      <c r="D39" s="84">
        <v>100</v>
      </c>
      <c r="E39" s="84">
        <v>94.59</v>
      </c>
      <c r="F39" s="84">
        <v>91.49</v>
      </c>
      <c r="G39" s="84">
        <v>94.44</v>
      </c>
      <c r="H39" s="18">
        <f t="shared" si="19"/>
        <v>0</v>
      </c>
      <c r="I39" s="18">
        <f t="shared" si="21"/>
        <v>-5.4099999999999966</v>
      </c>
      <c r="J39" s="18">
        <f t="shared" si="22"/>
        <v>-3.1000000000000085</v>
      </c>
      <c r="K39" s="114">
        <f t="shared" si="22"/>
        <v>2.9500000000000028</v>
      </c>
      <c r="L39" s="22" t="s">
        <v>15</v>
      </c>
      <c r="M39" s="147" t="s">
        <v>71</v>
      </c>
      <c r="N39" s="147" t="s">
        <v>71</v>
      </c>
      <c r="O39" s="84">
        <v>4.6900000000000004</v>
      </c>
      <c r="P39" s="84">
        <v>4.63</v>
      </c>
      <c r="Q39" s="84">
        <v>4.42</v>
      </c>
      <c r="R39" s="84">
        <v>4.34</v>
      </c>
      <c r="S39" s="131">
        <v>4.4800000000000004</v>
      </c>
      <c r="T39" s="85">
        <f t="shared" si="20"/>
        <v>-6.0000000000000497E-2</v>
      </c>
      <c r="U39" s="85">
        <f t="shared" si="23"/>
        <v>-0.20999999999999996</v>
      </c>
      <c r="V39" s="85">
        <f t="shared" si="24"/>
        <v>-8.0000000000000071E-2</v>
      </c>
      <c r="W39" s="85">
        <f t="shared" ref="W39" si="26">S39-R39</f>
        <v>0.14000000000000057</v>
      </c>
      <c r="X39" s="148" t="s">
        <v>64</v>
      </c>
      <c r="Y39" s="148" t="s">
        <v>64</v>
      </c>
      <c r="Z39" s="12"/>
    </row>
    <row r="40" spans="1:26" ht="34.5" customHeight="1" thickBot="1" x14ac:dyDescent="0.3">
      <c r="A40" s="91" t="s">
        <v>72</v>
      </c>
      <c r="B40" s="48" t="s">
        <v>73</v>
      </c>
      <c r="C40" s="84">
        <v>100</v>
      </c>
      <c r="D40" s="84">
        <v>70</v>
      </c>
      <c r="E40" s="84">
        <v>78.569999999999993</v>
      </c>
      <c r="F40" s="84">
        <v>82.35</v>
      </c>
      <c r="G40" s="84">
        <v>100</v>
      </c>
      <c r="H40" s="18">
        <f t="shared" si="19"/>
        <v>-30</v>
      </c>
      <c r="I40" s="18">
        <f t="shared" si="21"/>
        <v>8.5699999999999932</v>
      </c>
      <c r="J40" s="18">
        <f t="shared" si="22"/>
        <v>3.7800000000000011</v>
      </c>
      <c r="K40" s="114">
        <f t="shared" si="22"/>
        <v>17.650000000000006</v>
      </c>
      <c r="L40" s="128" t="s">
        <v>121</v>
      </c>
      <c r="M40" s="147" t="s">
        <v>75</v>
      </c>
      <c r="N40" s="147" t="s">
        <v>75</v>
      </c>
      <c r="O40" s="84">
        <v>3.87</v>
      </c>
      <c r="P40" s="84">
        <v>3.2</v>
      </c>
      <c r="Q40" s="84">
        <v>4.07</v>
      </c>
      <c r="R40" s="84">
        <v>3.65</v>
      </c>
      <c r="S40" s="131">
        <v>4.3600000000000003</v>
      </c>
      <c r="T40" s="85">
        <f t="shared" si="20"/>
        <v>-0.66999999999999993</v>
      </c>
      <c r="U40" s="85">
        <f t="shared" si="23"/>
        <v>0.87000000000000011</v>
      </c>
      <c r="V40" s="85">
        <f t="shared" si="24"/>
        <v>-0.42000000000000037</v>
      </c>
      <c r="W40" s="85">
        <f t="shared" ref="W40" si="27">S40-R40</f>
        <v>0.71000000000000041</v>
      </c>
      <c r="X40" s="148" t="s">
        <v>76</v>
      </c>
      <c r="Y40" s="148" t="s">
        <v>76</v>
      </c>
      <c r="Z40" s="12"/>
    </row>
    <row r="41" spans="1:26" ht="34.5" customHeight="1" thickBot="1" x14ac:dyDescent="0.3">
      <c r="A41" s="101" t="s">
        <v>77</v>
      </c>
      <c r="B41" s="88" t="s">
        <v>73</v>
      </c>
      <c r="C41" s="71">
        <v>75.47</v>
      </c>
      <c r="D41" s="71">
        <v>65.22</v>
      </c>
      <c r="E41" s="71">
        <v>76.62</v>
      </c>
      <c r="F41" s="71">
        <v>76.790000000000006</v>
      </c>
      <c r="G41" s="71">
        <v>63.49</v>
      </c>
      <c r="H41" s="72">
        <f t="shared" si="19"/>
        <v>-10.25</v>
      </c>
      <c r="I41" s="72">
        <f t="shared" si="21"/>
        <v>11.400000000000006</v>
      </c>
      <c r="J41" s="118">
        <f t="shared" si="22"/>
        <v>0.17000000000000171</v>
      </c>
      <c r="K41" s="114">
        <f t="shared" si="22"/>
        <v>-13.300000000000004</v>
      </c>
      <c r="L41" s="137" t="s">
        <v>122</v>
      </c>
      <c r="M41" s="147" t="s">
        <v>78</v>
      </c>
      <c r="N41" s="147" t="s">
        <v>78</v>
      </c>
      <c r="O41" s="71">
        <v>3.38</v>
      </c>
      <c r="P41" s="71">
        <v>3.03</v>
      </c>
      <c r="Q41" s="71">
        <v>3.35</v>
      </c>
      <c r="R41" s="71">
        <v>3.46</v>
      </c>
      <c r="S41" s="131">
        <v>3.3</v>
      </c>
      <c r="T41" s="72">
        <f t="shared" si="20"/>
        <v>-0.35000000000000009</v>
      </c>
      <c r="U41" s="72">
        <f t="shared" si="23"/>
        <v>0.32000000000000028</v>
      </c>
      <c r="V41" s="118">
        <f t="shared" si="24"/>
        <v>0.10999999999999988</v>
      </c>
      <c r="W41" s="118">
        <f t="shared" ref="W41" si="28">S41-R41</f>
        <v>-0.16000000000000014</v>
      </c>
      <c r="X41" s="148" t="s">
        <v>76</v>
      </c>
      <c r="Y41" s="148" t="s">
        <v>76</v>
      </c>
      <c r="Z41" s="12"/>
    </row>
    <row r="42" spans="1:26" ht="34.5" thickBot="1" x14ac:dyDescent="0.3">
      <c r="A42" s="87" t="s">
        <v>79</v>
      </c>
      <c r="B42" s="88" t="s">
        <v>80</v>
      </c>
      <c r="C42" s="49">
        <v>100</v>
      </c>
      <c r="D42" s="49">
        <v>100</v>
      </c>
      <c r="E42" s="49">
        <v>94.44</v>
      </c>
      <c r="F42" s="49" t="s">
        <v>58</v>
      </c>
      <c r="G42" s="49" t="s">
        <v>58</v>
      </c>
      <c r="H42" s="72">
        <f t="shared" si="19"/>
        <v>0</v>
      </c>
      <c r="I42" s="72">
        <f t="shared" si="21"/>
        <v>-5.5600000000000023</v>
      </c>
      <c r="J42" s="65" t="s">
        <v>53</v>
      </c>
      <c r="K42" s="138" t="s">
        <v>53</v>
      </c>
      <c r="L42" s="74"/>
      <c r="M42" s="89" t="s">
        <v>111</v>
      </c>
      <c r="N42" s="89" t="s">
        <v>111</v>
      </c>
      <c r="O42" s="22">
        <v>4.7699999999999996</v>
      </c>
      <c r="P42" s="22">
        <v>4.7699999999999996</v>
      </c>
      <c r="Q42" s="22">
        <v>4.6100000000000003</v>
      </c>
      <c r="R42" s="49" t="s">
        <v>58</v>
      </c>
      <c r="S42" s="130" t="s">
        <v>119</v>
      </c>
      <c r="T42" s="18">
        <f t="shared" si="20"/>
        <v>0</v>
      </c>
      <c r="U42" s="18">
        <f t="shared" si="23"/>
        <v>-0.15999999999999925</v>
      </c>
      <c r="V42" s="35" t="s">
        <v>53</v>
      </c>
      <c r="W42" s="35" t="s">
        <v>53</v>
      </c>
      <c r="X42" s="90" t="s">
        <v>81</v>
      </c>
      <c r="Y42" s="90" t="s">
        <v>81</v>
      </c>
      <c r="Z42" s="12"/>
    </row>
    <row r="43" spans="1:26" ht="34.5" customHeight="1" thickBot="1" x14ac:dyDescent="0.3">
      <c r="A43" s="91" t="s">
        <v>83</v>
      </c>
      <c r="B43" s="48" t="s">
        <v>80</v>
      </c>
      <c r="C43" s="69">
        <v>100</v>
      </c>
      <c r="D43" s="69">
        <v>100</v>
      </c>
      <c r="E43" s="69">
        <v>100</v>
      </c>
      <c r="F43" s="49" t="s">
        <v>58</v>
      </c>
      <c r="G43" s="49" t="s">
        <v>58</v>
      </c>
      <c r="H43" s="18">
        <f t="shared" si="19"/>
        <v>0</v>
      </c>
      <c r="I43" s="18">
        <f t="shared" si="21"/>
        <v>0</v>
      </c>
      <c r="J43" s="65" t="s">
        <v>53</v>
      </c>
      <c r="K43" s="138" t="s">
        <v>53</v>
      </c>
      <c r="L43" s="22"/>
      <c r="M43" s="89" t="s">
        <v>111</v>
      </c>
      <c r="N43" s="89" t="s">
        <v>111</v>
      </c>
      <c r="O43" s="84">
        <v>4.8</v>
      </c>
      <c r="P43" s="84">
        <v>4.6100000000000003</v>
      </c>
      <c r="Q43" s="84">
        <v>4.75</v>
      </c>
      <c r="R43" s="49" t="s">
        <v>58</v>
      </c>
      <c r="S43" s="130" t="s">
        <v>119</v>
      </c>
      <c r="T43" s="85">
        <f t="shared" si="20"/>
        <v>-0.1899999999999995</v>
      </c>
      <c r="U43" s="85">
        <f t="shared" si="23"/>
        <v>0.13999999999999968</v>
      </c>
      <c r="V43" s="35" t="s">
        <v>53</v>
      </c>
      <c r="W43" s="35" t="s">
        <v>53</v>
      </c>
      <c r="X43" s="90" t="s">
        <v>81</v>
      </c>
      <c r="Y43" s="90" t="s">
        <v>81</v>
      </c>
      <c r="Z43" s="64"/>
    </row>
    <row r="44" spans="1:26" ht="34.5" customHeight="1" thickBot="1" x14ac:dyDescent="0.3">
      <c r="A44" s="91" t="s">
        <v>84</v>
      </c>
      <c r="B44" s="48" t="s">
        <v>85</v>
      </c>
      <c r="C44" s="84">
        <v>100</v>
      </c>
      <c r="D44" s="84">
        <v>100</v>
      </c>
      <c r="E44" s="84">
        <v>93.75</v>
      </c>
      <c r="F44" s="84">
        <v>95.65</v>
      </c>
      <c r="G44" s="84">
        <v>100</v>
      </c>
      <c r="H44" s="18">
        <f t="shared" si="19"/>
        <v>0</v>
      </c>
      <c r="I44" s="18">
        <f t="shared" si="21"/>
        <v>-6.25</v>
      </c>
      <c r="J44" s="18">
        <f t="shared" ref="J44:J45" si="29">F44-E44</f>
        <v>1.9000000000000057</v>
      </c>
      <c r="K44" s="114">
        <f t="shared" si="22"/>
        <v>4.3499999999999943</v>
      </c>
      <c r="L44" s="22" t="s">
        <v>15</v>
      </c>
      <c r="M44" s="47"/>
      <c r="N44" s="146">
        <v>0.9</v>
      </c>
      <c r="O44" s="84">
        <v>4.5</v>
      </c>
      <c r="P44" s="84">
        <v>4.08</v>
      </c>
      <c r="Q44" s="84">
        <v>4.38</v>
      </c>
      <c r="R44" s="84">
        <v>4.22</v>
      </c>
      <c r="S44" s="131">
        <v>4.21</v>
      </c>
      <c r="T44" s="85">
        <f t="shared" si="20"/>
        <v>-0.41999999999999993</v>
      </c>
      <c r="U44" s="85">
        <f t="shared" si="23"/>
        <v>0.29999999999999982</v>
      </c>
      <c r="V44" s="85">
        <f t="shared" ref="V44:V45" si="30">R44-Q44</f>
        <v>-0.16000000000000014</v>
      </c>
      <c r="W44" s="85">
        <f t="shared" ref="W44" si="31">S44-R44</f>
        <v>-9.9999999999997868E-3</v>
      </c>
      <c r="X44" s="102"/>
      <c r="Y44" s="102">
        <v>4</v>
      </c>
      <c r="Z44" s="12"/>
    </row>
    <row r="45" spans="1:26" ht="34.5" customHeight="1" thickBot="1" x14ac:dyDescent="0.3">
      <c r="A45" s="81" t="s">
        <v>86</v>
      </c>
      <c r="B45" s="82" t="s">
        <v>87</v>
      </c>
      <c r="C45" s="84">
        <v>100</v>
      </c>
      <c r="D45" s="84">
        <v>100</v>
      </c>
      <c r="E45" s="84">
        <v>100</v>
      </c>
      <c r="F45" s="84">
        <v>100</v>
      </c>
      <c r="G45" s="84">
        <v>100</v>
      </c>
      <c r="H45" s="18">
        <f t="shared" si="19"/>
        <v>0</v>
      </c>
      <c r="I45" s="18">
        <f t="shared" si="21"/>
        <v>0</v>
      </c>
      <c r="J45" s="18">
        <f t="shared" si="29"/>
        <v>0</v>
      </c>
      <c r="K45" s="114">
        <f t="shared" si="22"/>
        <v>0</v>
      </c>
      <c r="L45" s="22" t="s">
        <v>15</v>
      </c>
      <c r="M45" s="89" t="s">
        <v>112</v>
      </c>
      <c r="N45" s="89" t="s">
        <v>112</v>
      </c>
      <c r="O45" s="103">
        <v>4.83</v>
      </c>
      <c r="P45" s="103">
        <v>4.5999999999999996</v>
      </c>
      <c r="Q45" s="103">
        <v>4.5</v>
      </c>
      <c r="R45" s="103">
        <v>4.75</v>
      </c>
      <c r="S45" s="131">
        <v>4.5</v>
      </c>
      <c r="T45" s="85">
        <f t="shared" si="20"/>
        <v>-0.23000000000000043</v>
      </c>
      <c r="U45" s="85">
        <f t="shared" si="23"/>
        <v>-9.9999999999999645E-2</v>
      </c>
      <c r="V45" s="85">
        <f t="shared" si="30"/>
        <v>0.25</v>
      </c>
      <c r="W45" s="85">
        <f t="shared" ref="W45" si="32">S45-R45</f>
        <v>-0.25</v>
      </c>
      <c r="X45" s="90" t="s">
        <v>112</v>
      </c>
      <c r="Y45" s="90" t="s">
        <v>112</v>
      </c>
      <c r="Z45" s="12"/>
    </row>
    <row r="46" spans="1:26" ht="37.5" customHeight="1" thickBot="1" x14ac:dyDescent="0.3">
      <c r="A46" s="104" t="s">
        <v>89</v>
      </c>
      <c r="B46" s="105" t="s">
        <v>113</v>
      </c>
      <c r="C46" s="106">
        <v>100</v>
      </c>
      <c r="D46" s="106">
        <v>75</v>
      </c>
      <c r="E46" s="107" t="s">
        <v>38</v>
      </c>
      <c r="F46" s="107">
        <v>100</v>
      </c>
      <c r="G46" s="107">
        <v>100</v>
      </c>
      <c r="H46" s="107">
        <f t="shared" si="19"/>
        <v>-25</v>
      </c>
      <c r="I46" s="108" t="s">
        <v>53</v>
      </c>
      <c r="J46" s="108" t="s">
        <v>53</v>
      </c>
      <c r="K46" s="114">
        <f t="shared" si="22"/>
        <v>0</v>
      </c>
      <c r="L46" s="22" t="s">
        <v>15</v>
      </c>
      <c r="M46" s="109" t="s">
        <v>91</v>
      </c>
      <c r="N46" s="109" t="s">
        <v>91</v>
      </c>
      <c r="O46" s="110">
        <v>4.5999999999999996</v>
      </c>
      <c r="P46" s="110">
        <v>3.63</v>
      </c>
      <c r="Q46" s="107" t="s">
        <v>38</v>
      </c>
      <c r="R46" s="107">
        <v>4.33</v>
      </c>
      <c r="S46" s="131">
        <v>4.2</v>
      </c>
      <c r="T46" s="111">
        <f t="shared" si="20"/>
        <v>-0.96999999999999975</v>
      </c>
      <c r="U46" s="111" t="s">
        <v>53</v>
      </c>
      <c r="V46" s="111" t="s">
        <v>53</v>
      </c>
      <c r="W46" s="111" t="s">
        <v>53</v>
      </c>
      <c r="X46" s="112" t="s">
        <v>92</v>
      </c>
      <c r="Y46" s="112" t="s">
        <v>92</v>
      </c>
      <c r="Z46" s="64"/>
    </row>
    <row r="47" spans="1:26" ht="15.75" customHeight="1" x14ac:dyDescent="0.25"/>
    <row r="48" spans="1:26" ht="15.75" customHeight="1" x14ac:dyDescent="0.25">
      <c r="A48" s="57" t="s">
        <v>93</v>
      </c>
    </row>
    <row r="49" spans="1:1" ht="15.75" customHeight="1" x14ac:dyDescent="0.25"/>
    <row r="50" spans="1:1" ht="15.75" customHeight="1" x14ac:dyDescent="0.25">
      <c r="A50" s="59" t="s">
        <v>114</v>
      </c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ht="15.75" customHeight="1" x14ac:dyDescent="0.25"/>
    <row r="58" spans="1:1" ht="15.75" customHeight="1" x14ac:dyDescent="0.25"/>
    <row r="59" spans="1:1" ht="15.75" customHeight="1" x14ac:dyDescent="0.25"/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A22:Z46"/>
  <mergeCells count="12">
    <mergeCell ref="O21:S21"/>
    <mergeCell ref="T21:W21"/>
    <mergeCell ref="A2:X2"/>
    <mergeCell ref="A19:X19"/>
    <mergeCell ref="A20:A22"/>
    <mergeCell ref="B20:B22"/>
    <mergeCell ref="C20:Y20"/>
    <mergeCell ref="C21:G21"/>
    <mergeCell ref="L21:L22"/>
    <mergeCell ref="X21:Y21"/>
    <mergeCell ref="H21:K21"/>
    <mergeCell ref="M21:N21"/>
  </mergeCells>
  <pageMargins left="0.39370078740157483" right="0.39370078740157483" top="0.39370078740157483" bottom="0.39370078740157483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EG-Satisfacción sobre mejora </vt:lpstr>
      <vt:lpstr>EG- Satisfacción global</vt:lpstr>
      <vt:lpstr>'EG- Satisfacción global'!Print_Area</vt:lpstr>
      <vt:lpstr>'EG-Satisfacción sobre mejora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2022-06-17T09:59:06Z</dcterms:modified>
</cp:coreProperties>
</file>