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2"/>
  <workbookPr defaultThemeVersion="124226"/>
  <mc:AlternateContent xmlns:mc="http://schemas.openxmlformats.org/markup-compatibility/2006">
    <mc:Choice Requires="x15">
      <x15ac:absPath xmlns:x15ac="http://schemas.microsoft.com/office/spreadsheetml/2010/11/ac" url="C:\Users\UJA\Desktop\SIGC-SUA_2021\INFORME FINAL AGRUPADO 2021\INFORMES FINALES_2021\"/>
    </mc:Choice>
  </mc:AlternateContent>
  <xr:revisionPtr revIDLastSave="0" documentId="8_{EF6BCBBD-4BBB-470B-8F7E-3148A5521A17}" xr6:coauthVersionLast="36" xr6:coauthVersionMax="36" xr10:uidLastSave="{00000000-0000-0000-0000-000000000000}"/>
  <bookViews>
    <workbookView xWindow="0" yWindow="0" windowWidth="21570" windowHeight="7980" tabRatio="696" xr2:uid="{00000000-000D-0000-FFFF-FFFF00000000}"/>
  </bookViews>
  <sheets>
    <sheet name="Hoja1" sheetId="1" r:id="rId1"/>
  </sheets>
  <definedNames>
    <definedName name="_xlnm.Print_Area" localSheetId="0">Hoja1!$A$1:$AD$68</definedName>
  </definedNames>
  <calcPr calcId="191029"/>
</workbook>
</file>

<file path=xl/calcChain.xml><?xml version="1.0" encoding="utf-8"?>
<calcChain xmlns="http://schemas.openxmlformats.org/spreadsheetml/2006/main">
  <c r="AD30" i="1" l="1"/>
  <c r="AC28" i="1"/>
  <c r="AB30" i="1"/>
  <c r="AC30" i="1"/>
  <c r="AA30" i="1"/>
  <c r="M30" i="1"/>
  <c r="N30" i="1"/>
  <c r="O30" i="1"/>
  <c r="P30" i="1"/>
  <c r="Q30" i="1"/>
  <c r="L30" i="1"/>
  <c r="AA25" i="1"/>
  <c r="AB25" i="1"/>
  <c r="AC25" i="1"/>
  <c r="AD25" i="1"/>
  <c r="AA26" i="1"/>
  <c r="AB26" i="1"/>
  <c r="AC26" i="1"/>
  <c r="AD26" i="1"/>
  <c r="AA27" i="1"/>
  <c r="AB27" i="1"/>
  <c r="AC27" i="1"/>
  <c r="AD27" i="1"/>
  <c r="AB24" i="1"/>
  <c r="AC24" i="1"/>
  <c r="AD24" i="1"/>
  <c r="AA24" i="1"/>
  <c r="M24" i="1"/>
  <c r="N24" i="1"/>
  <c r="O24" i="1"/>
  <c r="P24" i="1"/>
  <c r="Q24" i="1"/>
  <c r="M25" i="1"/>
  <c r="N25" i="1"/>
  <c r="O25" i="1"/>
  <c r="P25" i="1"/>
  <c r="Q25" i="1"/>
  <c r="M26" i="1"/>
  <c r="N26" i="1"/>
  <c r="O26" i="1"/>
  <c r="P26" i="1"/>
  <c r="Q26" i="1"/>
  <c r="M27" i="1"/>
  <c r="N27" i="1"/>
  <c r="O27" i="1"/>
  <c r="P27" i="1"/>
  <c r="Q27" i="1"/>
  <c r="L25" i="1"/>
  <c r="L26" i="1"/>
  <c r="L27" i="1"/>
  <c r="L24" i="1"/>
  <c r="R30" i="1" l="1"/>
  <c r="R25" i="1"/>
  <c r="R24" i="1"/>
  <c r="R27" i="1"/>
  <c r="R26" i="1"/>
  <c r="AA28" i="1"/>
  <c r="R28" i="1" l="1"/>
  <c r="D14" i="1"/>
  <c r="Y25" i="1"/>
  <c r="Z25" i="1"/>
  <c r="Y26" i="1"/>
  <c r="Z26" i="1"/>
  <c r="Y27" i="1"/>
  <c r="Z27" i="1"/>
  <c r="T30" i="1"/>
  <c r="U30" i="1"/>
  <c r="V30" i="1"/>
  <c r="W30" i="1"/>
  <c r="X30" i="1"/>
  <c r="S25" i="1"/>
  <c r="T25" i="1"/>
  <c r="U25" i="1"/>
  <c r="V25" i="1"/>
  <c r="W25" i="1"/>
  <c r="X25" i="1"/>
  <c r="S26" i="1"/>
  <c r="T26" i="1"/>
  <c r="U26" i="1"/>
  <c r="V26" i="1"/>
  <c r="W26" i="1"/>
  <c r="X26" i="1"/>
  <c r="S27" i="1"/>
  <c r="T27" i="1"/>
  <c r="U27" i="1"/>
  <c r="V27" i="1"/>
  <c r="W27" i="1"/>
  <c r="X27" i="1"/>
  <c r="T24" i="1"/>
  <c r="U24" i="1"/>
  <c r="V24" i="1"/>
  <c r="W24" i="1"/>
  <c r="X24" i="1"/>
  <c r="S24" i="1"/>
  <c r="S30" i="1" l="1"/>
  <c r="Z30" i="1" l="1"/>
  <c r="Y30" i="1"/>
  <c r="Z24" i="1"/>
  <c r="Y24" i="1"/>
  <c r="M28" i="1"/>
  <c r="N28" i="1"/>
  <c r="O28" i="1"/>
  <c r="P28" i="1"/>
  <c r="Q28" i="1"/>
  <c r="L28" i="1"/>
  <c r="Y28" i="1" l="1"/>
  <c r="Z28" i="1"/>
  <c r="S28" i="1"/>
  <c r="U28" i="1" l="1"/>
  <c r="T28" i="1"/>
  <c r="V28" i="1"/>
  <c r="X28" i="1"/>
  <c r="W28" i="1"/>
</calcChain>
</file>

<file path=xl/sharedStrings.xml><?xml version="1.0" encoding="utf-8"?>
<sst xmlns="http://schemas.openxmlformats.org/spreadsheetml/2006/main" count="104" uniqueCount="54">
  <si>
    <t>FRECUENCIAS POR NIVEL DE SATISFACCIÓN</t>
  </si>
  <si>
    <t>Muy Insatisfecho (1)</t>
  </si>
  <si>
    <t>Insatisfecho (2)</t>
  </si>
  <si>
    <t>Algo Satisfecho (3)</t>
  </si>
  <si>
    <t>Bastante Satisfecho (4)</t>
  </si>
  <si>
    <t>Muy Satisfecho (5)</t>
  </si>
  <si>
    <t>No sabe/No contesta</t>
  </si>
  <si>
    <t>Total</t>
  </si>
  <si>
    <t>Servicio de Planificación y Evaluación</t>
  </si>
  <si>
    <t>FRECUENCIAS ABSOLUTAS</t>
  </si>
  <si>
    <t>FRECUENCIAS RELATIVAS</t>
  </si>
  <si>
    <t>TOTAL</t>
  </si>
  <si>
    <t>Insatisfacción en % (1+2)</t>
  </si>
  <si>
    <t>Satisfacción en % (3+4+5)</t>
  </si>
  <si>
    <t>RESULTADOS DE LA ENCUESTA DE SATISFACCIÓN DE CLIENTES/USUARIOS</t>
  </si>
  <si>
    <t xml:space="preserve">SATISFACCIÓN USUARIOS </t>
  </si>
  <si>
    <t xml:space="preserve">'2. La confianza en que le prestan un servicio fiable, con exactitud y sin errores.' : </t>
  </si>
  <si>
    <t>Observaciones/Sugerencias</t>
  </si>
  <si>
    <t>Nº DE ENCUESTAS RECIBIDAS</t>
  </si>
  <si>
    <t>MEDIDAS ESTADISTICAS</t>
  </si>
  <si>
    <t>Media</t>
  </si>
  <si>
    <t>Desvi. Tipica</t>
  </si>
  <si>
    <t>Mediana</t>
  </si>
  <si>
    <t>Moda</t>
  </si>
  <si>
    <t>TASA DE RESPUESTA</t>
  </si>
  <si>
    <t>Nº DE ENCUESTAS ENVIADAS</t>
  </si>
  <si>
    <t>AÑO 2021</t>
  </si>
  <si>
    <t>NS/NC</t>
  </si>
  <si>
    <t>[El diseño y operatividad de la aplicación informática] Para conocer su grado de satisfacción, le agradeceríamos responda a las siguientes preguntas, teniendo en cuenta que "1" significa "totalmente insatisfecho" y "5" "totalmente satisfecho". Si el</t>
  </si>
  <si>
    <t>[La aplicación informática ha facilitado la elaboración del informe de seguimiento de los procesos] Para conocer su grado de satisfacción, le agradeceríamos responda a las siguientes preguntas, teniendo en cuenta que "1" significa "totalmente insatis</t>
  </si>
  <si>
    <t>[La formación y apoyo proporcionado para utilizar la aplicación informática] Para conocer su grado de satisfacción, le agradeceríamos responda a las siguientes preguntas, teniendo en cuenta que "1" significa "totalmente insatisfecho" y "5" "totalment</t>
  </si>
  <si>
    <t>[La adecuación y agilidad de respuesta ante las incidencias y dudas planteadas] Para conocer su grado de satisfacción, le agradeceríamos responda a las siguientes preguntas, teniendo en cuenta que "1" significa "totalmente insatisfecho" y "5" "totalmen</t>
  </si>
  <si>
    <t>[Grado de satisfacción general con la aplicación informática para la elaboración del informe de seguimiento de los procesos] Para conocer su grado de satisfacción, le agradeceríamos responda a las siguientes preguntas, teniendo en cuenta que "1" sig</t>
  </si>
  <si>
    <t>Válido</t>
  </si>
  <si>
    <t>Indique un comentario o sugerencia para ayudarnos a mejorar:</t>
  </si>
  <si>
    <t>Frecuencia</t>
  </si>
  <si>
    <t>Porcentaje</t>
  </si>
  <si>
    <t>Porcentaje válido</t>
  </si>
  <si>
    <t>Porcentaje acumulado</t>
  </si>
  <si>
    <t>Agradezco el esfuerzo realizado por el SPE para poner a nuestra disposición una herramienta informática que nos ha facilitado el trabajo.</t>
  </si>
  <si>
    <t>Durante la elaboración de los informes se han aportado algunas sugerencias de modificación que permita mejorar el tratamiento de datos comunes de varios procesos.</t>
  </si>
  <si>
    <t>En mi opinión, una vez enviado el informe, el sistema nos debería permitir acceder a todo lo que hemos hecho en modo solo lectura.</t>
  </si>
  <si>
    <t>En primer lugar, agradeceros la puesta a disposición de esta aplicación que nos facilita, sin duda, la elaboración del informe anual de seguimiento. No obstante, considero que la aplicación también debería ofrecer la posibilidad de mostrar/imprimir el informe completo para poder informar del mismo al resto de miembros del Servicio o consultarlo, antes y después de su envío. Un saludo.</t>
  </si>
  <si>
    <t>La aplicación ha sido un gran avance pero debemos seguir trabajando en su implementación.</t>
  </si>
  <si>
    <t>Sería interesante reducir el volumen de información a cumplimentar</t>
  </si>
  <si>
    <t>Sólo felicitar al SPE por la nueva operativa y aplicación informática. Se ve el resultado, además, de mucho trabajo detrás de ella.  Igual para más adelante podría evolucionar hacia un sistema de IA con análisis de tendencias de indicadores, integración con cuadro de mando de indicadores clave. etc...</t>
  </si>
  <si>
    <t>Sugerencias de mejora: - Contemplar la posibilidad de poder introducir en el aplicativo el contenido del ANEXO VI. ATRIBUTOS DE CALIDAD, NECESIDADES Y EXPECTATIVAS DE LOS GRUPOS DE INTERÉS. REQUISITOS DE CALIDAD, de forma similar a como se ha hecho con el ANEXO VII y ANEXO VIII.  - Que la Encuesta General del Servicio pueda aparecer en dos procesos clave. - Que las propuestas de mejora comunes a varios procesos clave puedan compartirse con el mismo código.</t>
  </si>
  <si>
    <t>1. El diseño y operatividad de la aplicación informática</t>
  </si>
  <si>
    <t>2. La aplicación informática ha facilitado la elaboración del informe de seguimiento de los procesos</t>
  </si>
  <si>
    <t>3. La formación y apoyo proporcionado para utilizar la aplicación informática</t>
  </si>
  <si>
    <t>4. La adecuación y agilidad de respuesta ante las incidencias y dudas planteadas</t>
  </si>
  <si>
    <t>5. Grado de satisfacción general con la aplicación informática para la elaboración del informe de seguimiento de los procesos</t>
  </si>
  <si>
    <t>UJA-SIGUE</t>
  </si>
  <si>
    <t>PROCESO PE02. RETROALIMENTACIÓN DE LOS GRUPOS DE INTERÉS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</si>
</sst>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
    <numFmt numFmtId="165" formatCode="####.00"/>
    <numFmt numFmtId="166" formatCode="####.0"/>
    <numFmt numFmtId="167" formatCode="####"/>
  </numFmts>
  <fonts count="25" x14ac:knownFonts="1">
    <font>
      <sz val="11"/>
      <color theme="1"/>
      <name val="Calibri"/>
      <family val="2"/>
      <scheme val="minor"/>
    </font>
    <font>
      <b/>
      <sz val="11"/>
      <color theme="0"/>
      <name val="Calibri"/>
      <family val="2"/>
      <scheme val="minor"/>
    </font>
    <font>
      <b/>
      <sz val="11"/>
      <color theme="1"/>
      <name val="Calibri"/>
      <family val="2"/>
      <scheme val="minor"/>
    </font>
    <font>
      <sz val="12"/>
      <name val="Arial"/>
      <family val="2"/>
    </font>
    <font>
      <sz val="10"/>
      <name val="Arial"/>
      <family val="2"/>
    </font>
    <font>
      <b/>
      <sz val="14"/>
      <name val="Calibri"/>
      <family val="2"/>
      <scheme val="minor"/>
    </font>
    <font>
      <b/>
      <sz val="11"/>
      <name val="Calibri"/>
      <family val="2"/>
      <scheme val="minor"/>
    </font>
    <font>
      <b/>
      <sz val="10"/>
      <name val="Arial"/>
      <family val="2"/>
    </font>
    <font>
      <sz val="14"/>
      <color theme="1"/>
      <name val="Calibri"/>
      <family val="2"/>
      <scheme val="minor"/>
    </font>
    <font>
      <b/>
      <sz val="12"/>
      <color theme="1"/>
      <name val="Calibri"/>
      <family val="2"/>
      <scheme val="minor"/>
    </font>
    <font>
      <b/>
      <sz val="16"/>
      <color rgb="FFFF0000"/>
      <name val="Calibri"/>
      <family val="2"/>
      <scheme val="minor"/>
    </font>
    <font>
      <sz val="11"/>
      <color theme="1"/>
      <name val="Calibri"/>
      <family val="2"/>
      <scheme val="minor"/>
    </font>
    <font>
      <sz val="10"/>
      <name val="Arial"/>
      <family val="2"/>
    </font>
    <font>
      <sz val="14"/>
      <color indexed="8"/>
      <name val="Calibri"/>
      <family val="2"/>
      <scheme val="minor"/>
    </font>
    <font>
      <sz val="14"/>
      <name val="Calibri"/>
      <family val="2"/>
      <scheme val="minor"/>
    </font>
    <font>
      <sz val="18"/>
      <name val="Calibri"/>
      <family val="2"/>
      <scheme val="minor"/>
    </font>
    <font>
      <b/>
      <sz val="18"/>
      <name val="Calibri"/>
      <family val="2"/>
      <scheme val="minor"/>
    </font>
    <font>
      <b/>
      <sz val="18"/>
      <color theme="1"/>
      <name val="Calibri"/>
      <family val="2"/>
      <scheme val="minor"/>
    </font>
    <font>
      <b/>
      <sz val="16"/>
      <color indexed="8"/>
      <name val="Calibri"/>
      <family val="2"/>
      <scheme val="minor"/>
    </font>
    <font>
      <b/>
      <sz val="16"/>
      <color theme="1"/>
      <name val="Calibri"/>
      <family val="2"/>
      <scheme val="minor"/>
    </font>
    <font>
      <sz val="10"/>
      <name val="Arial"/>
      <family val="2"/>
    </font>
    <font>
      <b/>
      <sz val="20"/>
      <color theme="0"/>
      <name val="Calibri"/>
      <family val="2"/>
      <scheme val="minor"/>
    </font>
    <font>
      <b/>
      <sz val="12"/>
      <name val="Calibri"/>
      <family val="2"/>
      <scheme val="minor"/>
    </font>
    <font>
      <sz val="16"/>
      <color indexed="8"/>
      <name val="Calibri"/>
      <family val="2"/>
      <scheme val="minor"/>
    </font>
    <font>
      <sz val="11"/>
      <color indexed="8"/>
      <name val="Calibri"/>
      <family val="2"/>
      <scheme val="minor"/>
    </font>
  </fonts>
  <fills count="13">
    <fill>
      <patternFill patternType="none"/>
    </fill>
    <fill>
      <patternFill patternType="gray125"/>
    </fill>
    <fill>
      <patternFill patternType="solid">
        <fgColor theme="6" tint="0.39997558519241921"/>
        <bgColor indexed="64"/>
      </patternFill>
    </fill>
    <fill>
      <patternFill patternType="solid">
        <fgColor theme="3" tint="0.79998168889431442"/>
        <bgColor indexed="64"/>
      </patternFill>
    </fill>
    <fill>
      <patternFill patternType="solid">
        <fgColor theme="2"/>
        <bgColor indexed="64"/>
      </patternFill>
    </fill>
    <fill>
      <patternFill patternType="solid">
        <fgColor theme="6" tint="0.59999389629810485"/>
        <bgColor indexed="64"/>
      </patternFill>
    </fill>
    <fill>
      <patternFill patternType="solid">
        <fgColor rgb="FF00B0F0"/>
        <bgColor indexed="64"/>
      </patternFill>
    </fill>
    <fill>
      <patternFill patternType="solid">
        <fgColor theme="3" tint="-0.249977111117893"/>
        <bgColor indexed="64"/>
      </patternFill>
    </fill>
    <fill>
      <patternFill patternType="solid">
        <fgColor theme="2" tint="-9.9978637043366805E-2"/>
        <bgColor indexed="64"/>
      </patternFill>
    </fill>
    <fill>
      <patternFill patternType="solid">
        <fgColor theme="5" tint="0.59999389629810485"/>
        <bgColor indexed="64"/>
      </patternFill>
    </fill>
    <fill>
      <patternFill patternType="solid">
        <fgColor theme="5" tint="0.79998168889431442"/>
        <bgColor indexed="64"/>
      </patternFill>
    </fill>
    <fill>
      <patternFill patternType="solid">
        <fgColor theme="5" tint="-0.249977111117893"/>
        <bgColor indexed="64"/>
      </patternFill>
    </fill>
    <fill>
      <patternFill patternType="solid">
        <fgColor theme="1"/>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top/>
      <bottom style="thin">
        <color indexed="64"/>
      </bottom>
      <diagonal/>
    </border>
  </borders>
  <cellStyleXfs count="7">
    <xf numFmtId="0" fontId="0" fillId="0" borderId="0"/>
    <xf numFmtId="0" fontId="4" fillId="0" borderId="0"/>
    <xf numFmtId="0" fontId="4" fillId="0" borderId="0"/>
    <xf numFmtId="9" fontId="11" fillId="0" borderId="0" applyFont="0" applyFill="0" applyBorder="0" applyAlignment="0" applyProtection="0"/>
    <xf numFmtId="0" fontId="12" fillId="0" borderId="0"/>
    <xf numFmtId="0" fontId="20" fillId="0" borderId="0"/>
    <xf numFmtId="0" fontId="4" fillId="0" borderId="0"/>
  </cellStyleXfs>
  <cellXfs count="90">
    <xf numFmtId="0" fontId="0" fillId="0" borderId="0" xfId="0"/>
    <xf numFmtId="0" fontId="6" fillId="3" borderId="6" xfId="0" applyFont="1" applyFill="1" applyBorder="1" applyAlignment="1">
      <alignment horizontal="center" vertical="center" wrapText="1"/>
    </xf>
    <xf numFmtId="0" fontId="4" fillId="0" borderId="0" xfId="1" applyAlignment="1"/>
    <xf numFmtId="10" fontId="3" fillId="0" borderId="0" xfId="1" applyNumberFormat="1" applyFont="1" applyAlignment="1"/>
    <xf numFmtId="0" fontId="4" fillId="0" borderId="0" xfId="1"/>
    <xf numFmtId="0" fontId="7" fillId="0" borderId="0" xfId="0" applyFont="1" applyAlignment="1">
      <alignment horizontal="center" vertical="center" wrapText="1" shrinkToFit="1"/>
    </xf>
    <xf numFmtId="0" fontId="8" fillId="0" borderId="0" xfId="0" applyFont="1" applyBorder="1" applyAlignment="1">
      <alignment horizontal="left" vertical="center" wrapText="1"/>
    </xf>
    <xf numFmtId="0" fontId="6" fillId="3" borderId="3" xfId="0" applyFont="1" applyFill="1" applyBorder="1" applyAlignment="1">
      <alignment horizontal="center" vertical="center" wrapText="1"/>
    </xf>
    <xf numFmtId="0" fontId="8" fillId="0" borderId="0" xfId="0" applyFont="1" applyBorder="1" applyAlignment="1">
      <alignment horizontal="center" vertical="center" wrapText="1"/>
    </xf>
    <xf numFmtId="0" fontId="1" fillId="7" borderId="1" xfId="0" applyFont="1" applyFill="1" applyBorder="1" applyAlignment="1">
      <alignment horizontal="center" vertical="center" wrapText="1"/>
    </xf>
    <xf numFmtId="10" fontId="8" fillId="0" borderId="1" xfId="0" applyNumberFormat="1" applyFont="1" applyBorder="1" applyAlignment="1">
      <alignment horizontal="center" vertical="center" wrapText="1"/>
    </xf>
    <xf numFmtId="0" fontId="2" fillId="5" borderId="6" xfId="0" applyFont="1" applyFill="1" applyBorder="1" applyAlignment="1">
      <alignment horizontal="center" vertical="center" wrapText="1"/>
    </xf>
    <xf numFmtId="0" fontId="9" fillId="0" borderId="0" xfId="0" applyFont="1"/>
    <xf numFmtId="0" fontId="10" fillId="0" borderId="0" xfId="0" applyFont="1"/>
    <xf numFmtId="0" fontId="2" fillId="4" borderId="4" xfId="0" applyFont="1" applyFill="1" applyBorder="1" applyAlignment="1">
      <alignment vertical="center"/>
    </xf>
    <xf numFmtId="0" fontId="2" fillId="4" borderId="5" xfId="0" applyFont="1" applyFill="1" applyBorder="1" applyAlignment="1">
      <alignment vertical="center"/>
    </xf>
    <xf numFmtId="164" fontId="13" fillId="0" borderId="0" xfId="2" applyNumberFormat="1" applyFont="1" applyBorder="1" applyAlignment="1">
      <alignment horizontal="center" vertical="center" wrapText="1"/>
    </xf>
    <xf numFmtId="10" fontId="8" fillId="0" borderId="0" xfId="3" applyNumberFormat="1" applyFont="1" applyBorder="1" applyAlignment="1">
      <alignment horizontal="center" vertical="center" wrapText="1"/>
    </xf>
    <xf numFmtId="164" fontId="13" fillId="0" borderId="0" xfId="4" applyNumberFormat="1" applyFont="1" applyBorder="1" applyAlignment="1">
      <alignment horizontal="right" vertical="top"/>
    </xf>
    <xf numFmtId="10" fontId="13" fillId="0" borderId="0" xfId="3" applyNumberFormat="1" applyFont="1" applyBorder="1" applyAlignment="1">
      <alignment horizontal="right" vertical="top"/>
    </xf>
    <xf numFmtId="10" fontId="8" fillId="0" borderId="0" xfId="0" applyNumberFormat="1" applyFont="1" applyBorder="1" applyAlignment="1">
      <alignment horizontal="center" vertical="center" wrapText="1"/>
    </xf>
    <xf numFmtId="0" fontId="14" fillId="0" borderId="0" xfId="1" applyFont="1"/>
    <xf numFmtId="0" fontId="14" fillId="0" borderId="0" xfId="1" applyFont="1" applyAlignment="1"/>
    <xf numFmtId="0" fontId="14" fillId="0" borderId="0" xfId="1" applyFont="1" applyAlignment="1">
      <alignment horizontal="center"/>
    </xf>
    <xf numFmtId="0" fontId="8" fillId="0" borderId="0" xfId="0" applyFont="1"/>
    <xf numFmtId="0" fontId="5" fillId="0" borderId="0" xfId="0" applyFont="1" applyAlignment="1">
      <alignment horizontal="center" vertical="center" wrapText="1" shrinkToFit="1"/>
    </xf>
    <xf numFmtId="0" fontId="8" fillId="0" borderId="0" xfId="0" applyFont="1" applyAlignment="1">
      <alignment horizontal="center" vertical="center" wrapText="1"/>
    </xf>
    <xf numFmtId="0" fontId="17" fillId="4" borderId="2" xfId="0" applyFont="1" applyFill="1" applyBorder="1" applyAlignment="1">
      <alignment vertical="center"/>
    </xf>
    <xf numFmtId="0" fontId="1" fillId="7" borderId="6" xfId="0" applyFont="1" applyFill="1" applyBorder="1" applyAlignment="1">
      <alignment horizontal="center" vertical="center" wrapText="1"/>
    </xf>
    <xf numFmtId="10" fontId="13" fillId="0" borderId="1" xfId="3" applyNumberFormat="1" applyFont="1" applyBorder="1" applyAlignment="1">
      <alignment horizontal="center" vertical="center" wrapText="1"/>
    </xf>
    <xf numFmtId="0" fontId="6" fillId="3" borderId="1" xfId="0" applyFont="1" applyFill="1" applyBorder="1" applyAlignment="1">
      <alignment horizontal="center" vertical="center" wrapText="1"/>
    </xf>
    <xf numFmtId="0" fontId="2" fillId="5" borderId="1" xfId="0" applyFont="1" applyFill="1" applyBorder="1" applyAlignment="1">
      <alignment horizontal="center" vertical="center" wrapText="1"/>
    </xf>
    <xf numFmtId="0" fontId="8" fillId="0" borderId="0" xfId="0" applyFont="1" applyAlignment="1">
      <alignment horizontal="center" vertical="center"/>
    </xf>
    <xf numFmtId="0" fontId="15" fillId="0" borderId="0" xfId="0" applyFont="1" applyAlignment="1">
      <alignment horizontal="center" vertical="center" wrapText="1" shrinkToFit="1"/>
    </xf>
    <xf numFmtId="0" fontId="5" fillId="0" borderId="0" xfId="0" applyFont="1" applyAlignment="1">
      <alignment horizontal="center" vertical="center" wrapText="1" shrinkToFit="1"/>
    </xf>
    <xf numFmtId="0" fontId="5" fillId="10" borderId="1" xfId="0" applyFont="1" applyFill="1" applyBorder="1" applyAlignment="1">
      <alignment horizontal="center" vertical="center" wrapText="1" shrinkToFit="1"/>
    </xf>
    <xf numFmtId="10" fontId="5" fillId="10" borderId="1" xfId="0" applyNumberFormat="1" applyFont="1" applyFill="1" applyBorder="1" applyAlignment="1">
      <alignment horizontal="center" vertical="center" wrapText="1" shrinkToFit="1"/>
    </xf>
    <xf numFmtId="164" fontId="18" fillId="4" borderId="10" xfId="2" applyNumberFormat="1" applyFont="1" applyFill="1" applyBorder="1" applyAlignment="1">
      <alignment horizontal="center" vertical="center" wrapText="1"/>
    </xf>
    <xf numFmtId="10" fontId="19" fillId="4" borderId="10" xfId="0" applyNumberFormat="1" applyFont="1" applyFill="1" applyBorder="1" applyAlignment="1">
      <alignment horizontal="center" vertical="center" wrapText="1"/>
    </xf>
    <xf numFmtId="164" fontId="13" fillId="0" borderId="1" xfId="5" applyNumberFormat="1" applyFont="1" applyBorder="1" applyAlignment="1">
      <alignment horizontal="center" vertical="center" wrapText="1"/>
    </xf>
    <xf numFmtId="164" fontId="13" fillId="0" borderId="1" xfId="2" applyNumberFormat="1" applyFont="1" applyBorder="1" applyAlignment="1">
      <alignment horizontal="center" vertical="center" wrapText="1"/>
    </xf>
    <xf numFmtId="10" fontId="8" fillId="0" borderId="1" xfId="3" applyNumberFormat="1" applyFont="1" applyBorder="1" applyAlignment="1">
      <alignment horizontal="center" vertical="center" wrapText="1"/>
    </xf>
    <xf numFmtId="0" fontId="21" fillId="11" borderId="0" xfId="0" applyFont="1" applyFill="1" applyAlignment="1">
      <alignment horizontal="center" vertical="center" wrapText="1" shrinkToFit="1"/>
    </xf>
    <xf numFmtId="165" fontId="13" fillId="0" borderId="1" xfId="6" applyNumberFormat="1" applyFont="1" applyBorder="1" applyAlignment="1">
      <alignment horizontal="center" vertical="center" wrapText="1"/>
    </xf>
    <xf numFmtId="165" fontId="13" fillId="0" borderId="0" xfId="2" applyNumberFormat="1" applyFont="1" applyBorder="1" applyAlignment="1">
      <alignment horizontal="center" vertical="center" wrapText="1"/>
    </xf>
    <xf numFmtId="166" fontId="13" fillId="0" borderId="0" xfId="2" applyNumberFormat="1" applyFont="1" applyBorder="1" applyAlignment="1">
      <alignment horizontal="center" vertical="center" wrapText="1"/>
    </xf>
    <xf numFmtId="165" fontId="13" fillId="0" borderId="0" xfId="2" applyNumberFormat="1" applyFont="1" applyBorder="1" applyAlignment="1">
      <alignment horizontal="center" vertical="center"/>
    </xf>
    <xf numFmtId="164" fontId="13" fillId="0" borderId="0" xfId="2" applyNumberFormat="1" applyFont="1" applyBorder="1" applyAlignment="1">
      <alignment horizontal="center" vertical="center"/>
    </xf>
    <xf numFmtId="165" fontId="13" fillId="12" borderId="1" xfId="6" applyNumberFormat="1" applyFont="1" applyFill="1" applyBorder="1" applyAlignment="1">
      <alignment horizontal="center" vertical="center" wrapText="1"/>
    </xf>
    <xf numFmtId="165" fontId="13" fillId="0" borderId="0" xfId="6" applyNumberFormat="1" applyFont="1" applyBorder="1" applyAlignment="1">
      <alignment horizontal="center" vertical="center" wrapText="1"/>
    </xf>
    <xf numFmtId="164" fontId="13" fillId="0" borderId="0" xfId="6" applyNumberFormat="1" applyFont="1" applyBorder="1" applyAlignment="1">
      <alignment horizontal="center" vertical="center" wrapText="1"/>
    </xf>
    <xf numFmtId="165" fontId="13" fillId="0" borderId="0" xfId="6" applyNumberFormat="1" applyFont="1" applyFill="1" applyBorder="1" applyAlignment="1">
      <alignment horizontal="center" vertical="center" wrapText="1"/>
    </xf>
    <xf numFmtId="164" fontId="13" fillId="0" borderId="0" xfId="6" applyNumberFormat="1" applyFont="1" applyFill="1" applyBorder="1" applyAlignment="1">
      <alignment horizontal="center" vertical="center" wrapText="1"/>
    </xf>
    <xf numFmtId="165" fontId="18" fillId="0" borderId="0" xfId="2" applyNumberFormat="1" applyFont="1" applyFill="1" applyBorder="1" applyAlignment="1">
      <alignment horizontal="center" vertical="center" wrapText="1"/>
    </xf>
    <xf numFmtId="165" fontId="23" fillId="0" borderId="0" xfId="2" applyNumberFormat="1" applyFont="1" applyFill="1" applyBorder="1" applyAlignment="1">
      <alignment horizontal="center" vertical="center" wrapText="1"/>
    </xf>
    <xf numFmtId="0" fontId="18" fillId="0" borderId="0" xfId="2" applyNumberFormat="1" applyFont="1" applyFill="1" applyBorder="1" applyAlignment="1">
      <alignment horizontal="center" vertical="center" wrapText="1"/>
    </xf>
    <xf numFmtId="164" fontId="23" fillId="0" borderId="0" xfId="2" applyNumberFormat="1" applyFont="1" applyFill="1" applyBorder="1" applyAlignment="1">
      <alignment horizontal="center" vertical="center" wrapText="1"/>
    </xf>
    <xf numFmtId="0" fontId="6" fillId="0" borderId="0" xfId="0" applyFont="1" applyFill="1" applyBorder="1" applyAlignment="1">
      <alignment horizontal="center" vertical="center" wrapText="1"/>
    </xf>
    <xf numFmtId="165" fontId="18" fillId="4" borderId="1" xfId="6" applyNumberFormat="1" applyFont="1" applyFill="1" applyBorder="1" applyAlignment="1">
      <alignment horizontal="center" vertical="center" wrapText="1"/>
    </xf>
    <xf numFmtId="164" fontId="18" fillId="4" borderId="1" xfId="6" applyNumberFormat="1" applyFont="1" applyFill="1" applyBorder="1" applyAlignment="1">
      <alignment horizontal="center" vertical="center" wrapText="1"/>
    </xf>
    <xf numFmtId="164" fontId="18" fillId="12" borderId="1" xfId="6" applyNumberFormat="1" applyFont="1" applyFill="1" applyBorder="1" applyAlignment="1">
      <alignment horizontal="center" vertical="center" wrapText="1"/>
    </xf>
    <xf numFmtId="167" fontId="13" fillId="0" borderId="1" xfId="6" applyNumberFormat="1" applyFont="1" applyBorder="1" applyAlignment="1">
      <alignment horizontal="center" vertical="center" wrapText="1"/>
    </xf>
    <xf numFmtId="0" fontId="11" fillId="8" borderId="0" xfId="0" applyFont="1" applyFill="1" applyAlignment="1">
      <alignment horizontal="left" vertical="center"/>
    </xf>
    <xf numFmtId="0" fontId="11" fillId="8" borderId="0" xfId="0" applyFont="1" applyFill="1" applyAlignment="1">
      <alignment horizontal="left" vertical="center" wrapText="1"/>
    </xf>
    <xf numFmtId="0" fontId="11" fillId="8" borderId="11" xfId="0" applyFont="1" applyFill="1" applyBorder="1" applyAlignment="1">
      <alignment horizontal="left" vertical="center" wrapText="1"/>
    </xf>
    <xf numFmtId="0" fontId="14" fillId="0" borderId="0" xfId="1" applyFont="1" applyAlignment="1">
      <alignment horizontal="center" vertical="center" wrapText="1"/>
    </xf>
    <xf numFmtId="0" fontId="5" fillId="9" borderId="2" xfId="0" applyFont="1" applyFill="1" applyBorder="1" applyAlignment="1">
      <alignment horizontal="center" vertical="center" wrapText="1" shrinkToFit="1"/>
    </xf>
    <xf numFmtId="0" fontId="5" fillId="9" borderId="4" xfId="0" applyFont="1" applyFill="1" applyBorder="1" applyAlignment="1">
      <alignment horizontal="center" vertical="center" wrapText="1" shrinkToFit="1"/>
    </xf>
    <xf numFmtId="0" fontId="5" fillId="9" borderId="5" xfId="0" applyFont="1" applyFill="1" applyBorder="1" applyAlignment="1">
      <alignment horizontal="center" vertical="center" wrapText="1" shrinkToFit="1"/>
    </xf>
    <xf numFmtId="0" fontId="5" fillId="2" borderId="1" xfId="0" applyFont="1" applyFill="1" applyBorder="1" applyAlignment="1">
      <alignment horizontal="center" vertical="center" wrapText="1"/>
    </xf>
    <xf numFmtId="0" fontId="8" fillId="0" borderId="1" xfId="0" applyFont="1" applyBorder="1" applyAlignment="1">
      <alignment horizontal="left" vertical="center" wrapText="1"/>
    </xf>
    <xf numFmtId="0" fontId="8" fillId="0" borderId="2" xfId="0" applyFont="1" applyBorder="1" applyAlignment="1">
      <alignment horizontal="left" vertical="center" wrapText="1"/>
    </xf>
    <xf numFmtId="0" fontId="13" fillId="0" borderId="1" xfId="4" applyFont="1" applyBorder="1" applyAlignment="1">
      <alignment horizontal="left" vertical="center" wrapText="1"/>
    </xf>
    <xf numFmtId="0" fontId="13" fillId="0" borderId="2" xfId="4" applyFont="1" applyBorder="1" applyAlignment="1">
      <alignment horizontal="left" vertical="center" wrapText="1"/>
    </xf>
    <xf numFmtId="0" fontId="5" fillId="0" borderId="0" xfId="0" applyFont="1" applyAlignment="1">
      <alignment horizontal="center" vertical="center" wrapText="1" shrinkToFit="1"/>
    </xf>
    <xf numFmtId="0" fontId="13" fillId="0" borderId="1" xfId="4" quotePrefix="1" applyFont="1" applyBorder="1" applyAlignment="1">
      <alignment horizontal="left" vertical="center" wrapText="1"/>
    </xf>
    <xf numFmtId="0" fontId="13" fillId="0" borderId="2" xfId="4" quotePrefix="1" applyFont="1" applyBorder="1" applyAlignment="1">
      <alignment horizontal="left" vertical="top" wrapText="1"/>
    </xf>
    <xf numFmtId="0" fontId="13" fillId="0" borderId="4" xfId="4" quotePrefix="1" applyFont="1" applyBorder="1" applyAlignment="1">
      <alignment horizontal="left" vertical="top" wrapText="1"/>
    </xf>
    <xf numFmtId="0" fontId="16" fillId="0" borderId="0" xfId="0" applyFont="1" applyAlignment="1">
      <alignment horizontal="center" vertical="center" wrapText="1" shrinkToFit="1"/>
    </xf>
    <xf numFmtId="0" fontId="15" fillId="0" borderId="0" xfId="0" applyFont="1" applyAlignment="1">
      <alignment horizontal="center" vertical="center" wrapText="1" shrinkToFit="1"/>
    </xf>
    <xf numFmtId="0" fontId="22" fillId="6" borderId="1" xfId="0" applyFont="1" applyFill="1" applyBorder="1" applyAlignment="1">
      <alignment horizontal="center" vertical="center"/>
    </xf>
    <xf numFmtId="0" fontId="1" fillId="7" borderId="8" xfId="0" applyFont="1" applyFill="1" applyBorder="1" applyAlignment="1">
      <alignment horizontal="center" vertical="center" wrapText="1"/>
    </xf>
    <xf numFmtId="0" fontId="1" fillId="7" borderId="9" xfId="0" applyFont="1" applyFill="1" applyBorder="1" applyAlignment="1">
      <alignment horizontal="center" vertical="center" wrapText="1"/>
    </xf>
    <xf numFmtId="0" fontId="1" fillId="7" borderId="0" xfId="0" applyFont="1" applyFill="1" applyBorder="1" applyAlignment="1">
      <alignment horizontal="center" vertical="center" wrapText="1"/>
    </xf>
    <xf numFmtId="0" fontId="1" fillId="7" borderId="7" xfId="0" applyFont="1" applyFill="1" applyBorder="1" applyAlignment="1">
      <alignment horizontal="center" vertical="center" wrapText="1"/>
    </xf>
    <xf numFmtId="0" fontId="2" fillId="6" borderId="1" xfId="0" applyFont="1" applyFill="1" applyBorder="1" applyAlignment="1">
      <alignment horizontal="center" vertical="center" wrapText="1"/>
    </xf>
    <xf numFmtId="0" fontId="2" fillId="6" borderId="6" xfId="0" applyFont="1" applyFill="1" applyBorder="1" applyAlignment="1">
      <alignment horizontal="center" vertical="center" wrapText="1"/>
    </xf>
    <xf numFmtId="0" fontId="17" fillId="3" borderId="1" xfId="0" applyFont="1" applyFill="1" applyBorder="1" applyAlignment="1">
      <alignment horizontal="center" vertical="center"/>
    </xf>
    <xf numFmtId="0" fontId="24" fillId="8" borderId="0" xfId="2" applyFont="1" applyFill="1" applyBorder="1" applyAlignment="1">
      <alignment horizontal="left" vertical="center" wrapText="1"/>
    </xf>
    <xf numFmtId="0" fontId="11" fillId="8" borderId="0" xfId="0" applyFont="1" applyFill="1" applyBorder="1" applyAlignment="1">
      <alignment horizontal="left" vertical="center" wrapText="1"/>
    </xf>
  </cellXfs>
  <cellStyles count="7">
    <cellStyle name="Cabecera Vicerrectorado" xfId="1" xr:uid="{00000000-0005-0000-0000-000000000000}"/>
    <cellStyle name="Normal" xfId="0" builtinId="0"/>
    <cellStyle name="Normal_GLOBAL_1" xfId="6" xr:uid="{00000000-0005-0000-0000-000002000000}"/>
    <cellStyle name="Normal_Hoja1" xfId="2" xr:uid="{00000000-0005-0000-0000-000003000000}"/>
    <cellStyle name="Normal_Hoja1_1" xfId="4" xr:uid="{00000000-0005-0000-0000-000004000000}"/>
    <cellStyle name="Normal_Hoja1_2" xfId="5" xr:uid="{00000000-0005-0000-0000-000005000000}"/>
    <cellStyle name="Porcentaje" xfId="3"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81291705349059"/>
          <c:y val="5.5233853006681516E-2"/>
          <c:w val="0.78701491134568879"/>
          <c:h val="0.67494712970681581"/>
        </c:manualLayout>
      </c:layout>
      <c:barChart>
        <c:barDir val="bar"/>
        <c:grouping val="clustered"/>
        <c:varyColors val="0"/>
        <c:ser>
          <c:idx val="0"/>
          <c:order val="0"/>
          <c:tx>
            <c:v>SATISFACCIÓN GLOBAL</c:v>
          </c:tx>
          <c:invertIfNegative val="0"/>
          <c:dLbls>
            <c:spPr>
              <a:solidFill>
                <a:sysClr val="window" lastClr="FFFFFF"/>
              </a:solidFill>
            </c:spPr>
            <c:txPr>
              <a:bodyPr/>
              <a:lstStyle/>
              <a:p>
                <a:pPr>
                  <a:defRPr sz="1600" b="1">
                    <a:solidFill>
                      <a:schemeClr val="accent6">
                        <a:lumMod val="50000"/>
                      </a:schemeClr>
                    </a:solidFill>
                  </a:defRPr>
                </a:pPr>
                <a:endParaRPr lang="es-E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Hoja1!$S$29:$X$29</c:f>
              <c:strCache>
                <c:ptCount val="6"/>
                <c:pt idx="0">
                  <c:v>Muy Insatisfecho (1)</c:v>
                </c:pt>
                <c:pt idx="1">
                  <c:v>Insatisfecho (2)</c:v>
                </c:pt>
                <c:pt idx="2">
                  <c:v>Algo Satisfecho (3)</c:v>
                </c:pt>
                <c:pt idx="3">
                  <c:v>Bastante Satisfecho (4)</c:v>
                </c:pt>
                <c:pt idx="4">
                  <c:v>Muy Satisfecho (5)</c:v>
                </c:pt>
                <c:pt idx="5">
                  <c:v>No sabe/No contesta</c:v>
                </c:pt>
              </c:strCache>
            </c:strRef>
          </c:cat>
          <c:val>
            <c:numRef>
              <c:f>Hoja1!$S$30:$X$30</c:f>
              <c:numCache>
                <c:formatCode>0.00%</c:formatCode>
                <c:ptCount val="6"/>
                <c:pt idx="0">
                  <c:v>0</c:v>
                </c:pt>
                <c:pt idx="1">
                  <c:v>0</c:v>
                </c:pt>
                <c:pt idx="2">
                  <c:v>0</c:v>
                </c:pt>
                <c:pt idx="3">
                  <c:v>0.8</c:v>
                </c:pt>
                <c:pt idx="4">
                  <c:v>0.2</c:v>
                </c:pt>
                <c:pt idx="5">
                  <c:v>0</c:v>
                </c:pt>
              </c:numCache>
            </c:numRef>
          </c:val>
          <c:extLst>
            <c:ext xmlns:c16="http://schemas.microsoft.com/office/drawing/2014/chart" uri="{C3380CC4-5D6E-409C-BE32-E72D297353CC}">
              <c16:uniqueId val="{00000000-A1E0-4563-8C7C-4AF7AC96548C}"/>
            </c:ext>
          </c:extLst>
        </c:ser>
        <c:dLbls>
          <c:showLegendKey val="0"/>
          <c:showVal val="0"/>
          <c:showCatName val="0"/>
          <c:showSerName val="0"/>
          <c:showPercent val="0"/>
          <c:showBubbleSize val="0"/>
        </c:dLbls>
        <c:gapWidth val="150"/>
        <c:axId val="253105656"/>
        <c:axId val="253106048"/>
      </c:barChart>
      <c:catAx>
        <c:axId val="253105656"/>
        <c:scaling>
          <c:orientation val="minMax"/>
        </c:scaling>
        <c:delete val="0"/>
        <c:axPos val="l"/>
        <c:numFmt formatCode="General" sourceLinked="0"/>
        <c:majorTickMark val="out"/>
        <c:minorTickMark val="none"/>
        <c:tickLblPos val="nextTo"/>
        <c:spPr>
          <a:ln>
            <a:solidFill>
              <a:srgbClr val="C0504D">
                <a:lumMod val="75000"/>
              </a:srgbClr>
            </a:solidFill>
          </a:ln>
        </c:spPr>
        <c:txPr>
          <a:bodyPr/>
          <a:lstStyle/>
          <a:p>
            <a:pPr>
              <a:defRPr sz="1600" b="1">
                <a:solidFill>
                  <a:schemeClr val="accent1">
                    <a:lumMod val="75000"/>
                  </a:schemeClr>
                </a:solidFill>
              </a:defRPr>
            </a:pPr>
            <a:endParaRPr lang="es-ES"/>
          </a:p>
        </c:txPr>
        <c:crossAx val="253106048"/>
        <c:crosses val="autoZero"/>
        <c:auto val="1"/>
        <c:lblAlgn val="ctr"/>
        <c:lblOffset val="100"/>
        <c:noMultiLvlLbl val="0"/>
      </c:catAx>
      <c:valAx>
        <c:axId val="253106048"/>
        <c:scaling>
          <c:orientation val="minMax"/>
        </c:scaling>
        <c:delete val="0"/>
        <c:axPos val="b"/>
        <c:numFmt formatCode="0.00%" sourceLinked="1"/>
        <c:majorTickMark val="out"/>
        <c:minorTickMark val="none"/>
        <c:tickLblPos val="nextTo"/>
        <c:spPr>
          <a:ln>
            <a:solidFill>
              <a:srgbClr val="C0504D">
                <a:lumMod val="75000"/>
              </a:srgbClr>
            </a:solidFill>
          </a:ln>
        </c:spPr>
        <c:txPr>
          <a:bodyPr/>
          <a:lstStyle/>
          <a:p>
            <a:pPr>
              <a:defRPr sz="1600" b="1">
                <a:solidFill>
                  <a:schemeClr val="accent1">
                    <a:lumMod val="75000"/>
                  </a:schemeClr>
                </a:solidFill>
              </a:defRPr>
            </a:pPr>
            <a:endParaRPr lang="es-ES"/>
          </a:p>
        </c:txPr>
        <c:crossAx val="253105656"/>
        <c:crosses val="autoZero"/>
        <c:crossBetween val="between"/>
      </c:valAx>
      <c:spPr>
        <a:noFill/>
        <a:ln>
          <a:noFill/>
        </a:ln>
      </c:spPr>
    </c:plotArea>
    <c:legend>
      <c:legendPos val="r"/>
      <c:layout>
        <c:manualLayout>
          <c:xMode val="edge"/>
          <c:yMode val="edge"/>
          <c:x val="0.29825964150447115"/>
          <c:y val="0.87326882404361983"/>
          <c:w val="0.53997515310818667"/>
          <c:h val="8.395149115189833E-2"/>
        </c:manualLayout>
      </c:layout>
      <c:overlay val="0"/>
      <c:txPr>
        <a:bodyPr/>
        <a:lstStyle/>
        <a:p>
          <a:pPr>
            <a:defRPr sz="2400" b="1" i="1"/>
          </a:pPr>
          <a:endParaRPr lang="es-ES"/>
        </a:p>
      </c:txPr>
    </c:legend>
    <c:plotVisOnly val="1"/>
    <c:dispBlanksAs val="gap"/>
    <c:showDLblsOverMax val="0"/>
  </c:chart>
  <c:spPr>
    <a:noFill/>
    <a:ln>
      <a:noFill/>
    </a:ln>
  </c:spPr>
  <c:printSettings>
    <c:headerFooter/>
    <c:pageMargins b="0.75000000000000222" l="0.70000000000000062" r="0.70000000000000062" t="0.75000000000000222" header="0.30000000000000032" footer="0.30000000000000032"/>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15</xdr:col>
      <xdr:colOff>8372</xdr:colOff>
      <xdr:row>0</xdr:row>
      <xdr:rowOff>111126</xdr:rowOff>
    </xdr:from>
    <xdr:to>
      <xdr:col>16</xdr:col>
      <xdr:colOff>165677</xdr:colOff>
      <xdr:row>2</xdr:row>
      <xdr:rowOff>8235</xdr:rowOff>
    </xdr:to>
    <xdr:pic>
      <xdr:nvPicPr>
        <xdr:cNvPr id="2" name="1 Imagen" descr="escudo_texto.jpg">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stretch>
          <a:fillRect/>
        </a:stretch>
      </xdr:blipFill>
      <xdr:spPr>
        <a:xfrm>
          <a:off x="13133822" y="111126"/>
          <a:ext cx="1071705" cy="830559"/>
        </a:xfrm>
        <a:prstGeom prst="rect">
          <a:avLst/>
        </a:prstGeom>
      </xdr:spPr>
    </xdr:pic>
    <xdr:clientData/>
  </xdr:twoCellAnchor>
  <xdr:twoCellAnchor>
    <xdr:from>
      <xdr:col>0</xdr:col>
      <xdr:colOff>1905000</xdr:colOff>
      <xdr:row>33</xdr:row>
      <xdr:rowOff>23091</xdr:rowOff>
    </xdr:from>
    <xdr:to>
      <xdr:col>14</xdr:col>
      <xdr:colOff>381001</xdr:colOff>
      <xdr:row>53</xdr:row>
      <xdr:rowOff>127000</xdr:rowOff>
    </xdr:to>
    <xdr:graphicFrame macro="">
      <xdr:nvGraphicFramePr>
        <xdr:cNvPr id="4" name="3 Gráfico">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AW86"/>
  <sheetViews>
    <sheetView tabSelected="1" view="pageBreakPreview" zoomScaleNormal="100" zoomScaleSheetLayoutView="100" workbookViewId="0">
      <selection activeCell="Q13" sqref="Q13"/>
    </sheetView>
  </sheetViews>
  <sheetFormatPr baseColWidth="10" defaultRowHeight="15" x14ac:dyDescent="0.25"/>
  <cols>
    <col min="1" max="1" width="40" customWidth="1"/>
    <col min="2" max="2" width="14" customWidth="1"/>
    <col min="3" max="3" width="15.7109375" customWidth="1"/>
    <col min="4" max="4" width="19.28515625" customWidth="1"/>
    <col min="5" max="5" width="23.28515625" customWidth="1"/>
    <col min="8" max="11" width="1.7109375" customWidth="1"/>
    <col min="12" max="18" width="13.7109375" customWidth="1"/>
    <col min="19" max="20" width="16.5703125" customWidth="1"/>
    <col min="21" max="21" width="15.28515625" customWidth="1"/>
    <col min="22" max="22" width="16" customWidth="1"/>
    <col min="23" max="23" width="15.28515625" customWidth="1"/>
    <col min="24" max="24" width="19.140625" bestFit="1" customWidth="1"/>
    <col min="25" max="25" width="18.85546875" customWidth="1"/>
    <col min="26" max="26" width="19.140625" customWidth="1"/>
    <col min="27" max="30" width="9.7109375" customWidth="1"/>
    <col min="31" max="50" width="0" hidden="1" customWidth="1"/>
  </cols>
  <sheetData>
    <row r="2" spans="1:30" s="4" customFormat="1" ht="58.5" customHeight="1" x14ac:dyDescent="0.3">
      <c r="A2" s="2"/>
      <c r="B2" s="2"/>
      <c r="C2" s="2"/>
      <c r="D2" s="2"/>
      <c r="E2" s="2"/>
      <c r="F2" s="2"/>
      <c r="G2" s="2"/>
      <c r="H2" s="2"/>
      <c r="I2" s="2"/>
      <c r="J2" s="2"/>
      <c r="K2" s="2"/>
      <c r="L2" s="2"/>
      <c r="M2" s="2"/>
      <c r="N2" s="2"/>
      <c r="O2" s="2"/>
      <c r="P2" s="2"/>
      <c r="Q2" s="2"/>
      <c r="R2" s="2"/>
      <c r="S2" s="2"/>
      <c r="T2" s="2"/>
      <c r="U2" s="2"/>
      <c r="V2" s="2"/>
      <c r="W2" s="2"/>
      <c r="X2" s="3"/>
      <c r="Y2" s="2"/>
      <c r="Z2" s="2"/>
      <c r="AA2" s="22"/>
      <c r="AB2" s="22"/>
      <c r="AC2" s="22"/>
      <c r="AD2" s="22"/>
    </row>
    <row r="3" spans="1:30" s="21" customFormat="1" ht="18.75" x14ac:dyDescent="0.3">
      <c r="A3" s="65" t="s">
        <v>8</v>
      </c>
      <c r="B3" s="65"/>
      <c r="C3" s="65"/>
      <c r="D3" s="65"/>
      <c r="E3" s="65"/>
      <c r="F3" s="65"/>
      <c r="G3" s="65"/>
      <c r="H3" s="65"/>
      <c r="I3" s="65"/>
      <c r="J3" s="65"/>
      <c r="K3" s="65"/>
      <c r="L3" s="65"/>
      <c r="M3" s="65"/>
      <c r="N3" s="65"/>
      <c r="O3" s="65"/>
      <c r="P3" s="65"/>
      <c r="Q3" s="65"/>
      <c r="R3" s="65"/>
      <c r="S3" s="65"/>
      <c r="T3" s="65"/>
      <c r="U3" s="65"/>
      <c r="V3" s="65"/>
      <c r="W3" s="65"/>
      <c r="X3" s="65"/>
      <c r="Y3" s="65"/>
      <c r="Z3" s="65"/>
      <c r="AA3" s="65"/>
      <c r="AB3" s="65"/>
      <c r="AC3" s="65"/>
      <c r="AD3" s="65"/>
    </row>
    <row r="4" spans="1:30" s="21" customFormat="1" ht="15" customHeight="1" x14ac:dyDescent="0.3">
      <c r="A4" s="22"/>
      <c r="B4" s="22"/>
      <c r="C4" s="22"/>
      <c r="D4" s="22"/>
      <c r="E4" s="23"/>
      <c r="F4" s="23"/>
      <c r="G4" s="23"/>
      <c r="H4" s="23"/>
      <c r="I4" s="23"/>
      <c r="J4" s="23"/>
      <c r="K4" s="23"/>
      <c r="L4" s="23"/>
      <c r="M4" s="23"/>
      <c r="N4" s="23"/>
      <c r="O4" s="23"/>
      <c r="P4" s="23"/>
      <c r="Q4" s="23"/>
      <c r="R4" s="23"/>
      <c r="S4" s="23"/>
      <c r="T4" s="23"/>
      <c r="U4" s="23"/>
      <c r="V4" s="23"/>
      <c r="W4" s="23"/>
      <c r="X4" s="23"/>
      <c r="Y4" s="23"/>
      <c r="Z4" s="23"/>
      <c r="AA4" s="23"/>
      <c r="AB4" s="23"/>
      <c r="AC4" s="22"/>
      <c r="AD4" s="22"/>
    </row>
    <row r="5" spans="1:30" s="24" customFormat="1" ht="18.75" x14ac:dyDescent="0.3">
      <c r="A5" s="74" t="s">
        <v>14</v>
      </c>
      <c r="B5" s="74"/>
      <c r="C5" s="74"/>
      <c r="D5" s="74"/>
      <c r="E5" s="74"/>
      <c r="F5" s="74"/>
      <c r="G5" s="74"/>
      <c r="H5" s="74"/>
      <c r="I5" s="74"/>
      <c r="J5" s="74"/>
      <c r="K5" s="74"/>
      <c r="L5" s="74"/>
      <c r="M5" s="74"/>
      <c r="N5" s="74"/>
      <c r="O5" s="74"/>
      <c r="P5" s="74"/>
      <c r="Q5" s="74"/>
      <c r="R5" s="74"/>
      <c r="S5" s="74"/>
      <c r="T5" s="74"/>
      <c r="U5" s="74"/>
      <c r="V5" s="74"/>
      <c r="W5" s="74"/>
      <c r="X5" s="74"/>
      <c r="Y5" s="74"/>
      <c r="Z5" s="74"/>
      <c r="AA5" s="74"/>
      <c r="AB5" s="74"/>
      <c r="AC5" s="74"/>
      <c r="AD5" s="74"/>
    </row>
    <row r="6" spans="1:30" s="24" customFormat="1" ht="18.75" x14ac:dyDescent="0.3">
      <c r="A6" s="74" t="s">
        <v>53</v>
      </c>
      <c r="B6" s="74"/>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74"/>
    </row>
    <row r="7" spans="1:30" s="24" customFormat="1" ht="27.75" customHeight="1" x14ac:dyDescent="0.3">
      <c r="A7" s="78" t="s">
        <v>52</v>
      </c>
      <c r="B7" s="79"/>
      <c r="C7" s="79"/>
      <c r="D7" s="79"/>
      <c r="E7" s="79"/>
      <c r="F7" s="79"/>
      <c r="G7" s="79"/>
      <c r="H7" s="79"/>
      <c r="I7" s="79"/>
      <c r="J7" s="79"/>
      <c r="K7" s="79"/>
      <c r="L7" s="79"/>
      <c r="M7" s="79"/>
      <c r="N7" s="79"/>
      <c r="O7" s="79"/>
      <c r="P7" s="79"/>
      <c r="Q7" s="79"/>
      <c r="R7" s="79"/>
      <c r="S7" s="79"/>
      <c r="T7" s="79"/>
      <c r="U7" s="79"/>
      <c r="V7" s="79"/>
      <c r="W7" s="79"/>
      <c r="X7" s="79"/>
      <c r="Y7" s="79"/>
      <c r="Z7" s="79"/>
      <c r="AA7" s="79"/>
      <c r="AB7" s="79"/>
      <c r="AC7" s="79"/>
      <c r="AD7" s="79"/>
    </row>
    <row r="8" spans="1:30" x14ac:dyDescent="0.25">
      <c r="A8" s="5"/>
      <c r="B8" s="5"/>
      <c r="C8" s="5"/>
      <c r="D8" s="5"/>
      <c r="E8" s="5"/>
      <c r="F8" s="5"/>
      <c r="G8" s="5"/>
      <c r="H8" s="5"/>
      <c r="I8" s="5"/>
      <c r="J8" s="5"/>
      <c r="K8" s="5"/>
      <c r="L8" s="5"/>
      <c r="M8" s="5"/>
      <c r="N8" s="5"/>
      <c r="O8" s="5"/>
      <c r="P8" s="5"/>
      <c r="Q8" s="5"/>
      <c r="R8" s="5"/>
      <c r="S8" s="5"/>
      <c r="T8" s="5"/>
      <c r="U8" s="5"/>
      <c r="V8" s="5"/>
      <c r="W8" s="5"/>
      <c r="X8" s="5"/>
      <c r="Y8" s="5"/>
      <c r="Z8" s="5"/>
      <c r="AA8" s="5"/>
      <c r="AB8" s="5"/>
      <c r="AC8" s="5"/>
      <c r="AD8" s="5"/>
    </row>
    <row r="9" spans="1:30" ht="26.25" x14ac:dyDescent="0.25">
      <c r="A9" s="42" t="s">
        <v>26</v>
      </c>
      <c r="B9" s="5"/>
      <c r="C9" s="5"/>
      <c r="D9" s="5"/>
      <c r="E9" s="5"/>
      <c r="F9" s="5"/>
      <c r="G9" s="5"/>
      <c r="H9" s="5"/>
      <c r="I9" s="5"/>
      <c r="J9" s="5"/>
      <c r="K9" s="5"/>
      <c r="L9" s="5"/>
      <c r="M9" s="5"/>
      <c r="N9" s="5"/>
      <c r="O9" s="5"/>
      <c r="P9" s="5"/>
      <c r="Q9" s="5"/>
      <c r="R9" s="5"/>
      <c r="S9" s="5"/>
      <c r="T9" s="5"/>
      <c r="U9" s="5"/>
      <c r="V9" s="5"/>
      <c r="W9" s="5"/>
      <c r="X9" s="5"/>
      <c r="Y9" s="5"/>
      <c r="Z9" s="5"/>
      <c r="AA9" s="33"/>
      <c r="AB9" s="33"/>
      <c r="AC9" s="33"/>
      <c r="AD9" s="33"/>
    </row>
    <row r="10" spans="1:30" x14ac:dyDescent="0.25">
      <c r="A10" s="5"/>
      <c r="B10" s="5"/>
      <c r="C10" s="5"/>
      <c r="D10" s="5"/>
      <c r="E10" s="5"/>
      <c r="F10" s="5"/>
      <c r="G10" s="5"/>
      <c r="H10" s="5"/>
      <c r="I10" s="5"/>
      <c r="J10" s="5"/>
      <c r="K10" s="5"/>
      <c r="L10" s="5"/>
      <c r="M10" s="5"/>
      <c r="N10" s="5"/>
      <c r="O10" s="5"/>
      <c r="P10" s="5"/>
      <c r="Q10" s="5"/>
      <c r="R10" s="5"/>
      <c r="S10" s="5"/>
      <c r="T10" s="5"/>
      <c r="U10" s="5"/>
      <c r="V10" s="5"/>
      <c r="W10" s="5"/>
      <c r="X10" s="5"/>
      <c r="Y10" s="5"/>
      <c r="Z10" s="5"/>
      <c r="AA10" s="5"/>
      <c r="AB10" s="5"/>
      <c r="AC10" s="5"/>
      <c r="AD10" s="5"/>
    </row>
    <row r="11" spans="1:30" x14ac:dyDescent="0.25">
      <c r="A11" s="5"/>
      <c r="B11" s="5"/>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row>
    <row r="12" spans="1:30" s="26" customFormat="1" ht="20.25" customHeight="1" x14ac:dyDescent="0.25">
      <c r="A12" s="66" t="s">
        <v>25</v>
      </c>
      <c r="B12" s="67"/>
      <c r="C12" s="68"/>
      <c r="D12" s="35">
        <v>33</v>
      </c>
      <c r="E12" s="25"/>
      <c r="F12" s="25"/>
      <c r="G12" s="25"/>
      <c r="H12" s="25"/>
      <c r="I12" s="25"/>
      <c r="J12" s="25"/>
      <c r="K12" s="25"/>
      <c r="L12" s="25"/>
      <c r="M12" s="25"/>
      <c r="N12" s="25"/>
      <c r="O12" s="25"/>
      <c r="P12" s="25"/>
      <c r="Q12" s="25"/>
      <c r="R12" s="25"/>
      <c r="S12" s="25"/>
      <c r="T12" s="25"/>
      <c r="U12" s="25"/>
      <c r="V12" s="25"/>
      <c r="W12" s="25"/>
      <c r="X12" s="25"/>
      <c r="Y12" s="25"/>
      <c r="Z12" s="25"/>
      <c r="AA12" s="34"/>
      <c r="AB12" s="34"/>
      <c r="AC12" s="34"/>
      <c r="AD12" s="34"/>
    </row>
    <row r="13" spans="1:30" s="26" customFormat="1" ht="18.75" x14ac:dyDescent="0.25">
      <c r="A13" s="66" t="s">
        <v>18</v>
      </c>
      <c r="B13" s="67"/>
      <c r="C13" s="68"/>
      <c r="D13" s="35">
        <v>20</v>
      </c>
      <c r="E13" s="25"/>
      <c r="F13" s="25"/>
      <c r="G13" s="25"/>
      <c r="H13" s="25"/>
      <c r="I13" s="25"/>
      <c r="J13" s="25"/>
      <c r="K13" s="25"/>
      <c r="L13" s="25"/>
      <c r="M13" s="25"/>
      <c r="N13" s="25"/>
      <c r="O13" s="25"/>
      <c r="P13" s="25"/>
      <c r="Q13" s="25"/>
      <c r="R13" s="25"/>
      <c r="S13" s="25"/>
      <c r="T13" s="25"/>
      <c r="U13" s="25"/>
      <c r="V13" s="25"/>
      <c r="W13" s="25"/>
      <c r="X13" s="25"/>
      <c r="Y13" s="25"/>
      <c r="Z13" s="25"/>
      <c r="AA13" s="34"/>
      <c r="AB13" s="34"/>
      <c r="AC13" s="34"/>
      <c r="AD13" s="34"/>
    </row>
    <row r="14" spans="1:30" s="26" customFormat="1" ht="18.75" x14ac:dyDescent="0.25">
      <c r="A14" s="66" t="s">
        <v>24</v>
      </c>
      <c r="B14" s="67"/>
      <c r="C14" s="68"/>
      <c r="D14" s="36">
        <f>D13/D12</f>
        <v>0.60606060606060608</v>
      </c>
      <c r="E14" s="25"/>
      <c r="F14" s="25"/>
      <c r="G14" s="25"/>
      <c r="H14" s="25"/>
      <c r="I14" s="25"/>
      <c r="J14" s="25"/>
      <c r="K14" s="25"/>
      <c r="L14" s="25"/>
      <c r="M14" s="25"/>
      <c r="N14" s="25"/>
      <c r="O14" s="25"/>
      <c r="P14" s="25"/>
      <c r="Q14" s="25"/>
      <c r="R14" s="25"/>
      <c r="S14" s="25"/>
      <c r="T14" s="25"/>
      <c r="U14" s="25"/>
      <c r="V14" s="25"/>
      <c r="W14" s="25"/>
      <c r="X14" s="25"/>
      <c r="Y14" s="25"/>
      <c r="Z14" s="25"/>
      <c r="AA14" s="34"/>
      <c r="AB14" s="34"/>
      <c r="AC14" s="34"/>
      <c r="AD14" s="34"/>
    </row>
    <row r="16" spans="1:30" ht="15.75" x14ac:dyDescent="0.25">
      <c r="A16" s="12"/>
    </row>
    <row r="17" spans="1:49" ht="21" x14ac:dyDescent="0.35">
      <c r="A17" s="13"/>
    </row>
    <row r="18" spans="1:49" ht="15.75" x14ac:dyDescent="0.25">
      <c r="A18" s="12"/>
    </row>
    <row r="21" spans="1:49" ht="16.5" customHeight="1" x14ac:dyDescent="0.25">
      <c r="A21" s="81" t="s">
        <v>15</v>
      </c>
      <c r="B21" s="81"/>
      <c r="C21" s="81"/>
      <c r="D21" s="81"/>
      <c r="E21" s="81"/>
      <c r="F21" s="81"/>
      <c r="G21" s="81"/>
      <c r="H21" s="81"/>
      <c r="I21" s="81"/>
      <c r="J21" s="81"/>
      <c r="K21" s="82"/>
      <c r="L21" s="85" t="s">
        <v>9</v>
      </c>
      <c r="M21" s="85"/>
      <c r="N21" s="85"/>
      <c r="O21" s="85"/>
      <c r="P21" s="85"/>
      <c r="Q21" s="85"/>
      <c r="S21" s="85" t="s">
        <v>10</v>
      </c>
      <c r="T21" s="85"/>
      <c r="U21" s="85"/>
      <c r="V21" s="85"/>
      <c r="W21" s="85"/>
      <c r="X21" s="85"/>
      <c r="Y21" s="69" t="s">
        <v>0</v>
      </c>
      <c r="Z21" s="69"/>
      <c r="AA21" s="80" t="s">
        <v>19</v>
      </c>
      <c r="AB21" s="80"/>
      <c r="AC21" s="80"/>
      <c r="AD21" s="80"/>
    </row>
    <row r="22" spans="1:49" ht="21.75" customHeight="1" x14ac:dyDescent="0.25">
      <c r="A22" s="83"/>
      <c r="B22" s="83"/>
      <c r="C22" s="83"/>
      <c r="D22" s="83"/>
      <c r="E22" s="83"/>
      <c r="F22" s="83"/>
      <c r="G22" s="83"/>
      <c r="H22" s="83"/>
      <c r="I22" s="83"/>
      <c r="J22" s="83"/>
      <c r="K22" s="84"/>
      <c r="L22" s="86"/>
      <c r="M22" s="86"/>
      <c r="N22" s="86"/>
      <c r="O22" s="86"/>
      <c r="P22" s="86"/>
      <c r="Q22" s="86"/>
      <c r="S22" s="85"/>
      <c r="T22" s="85"/>
      <c r="U22" s="85"/>
      <c r="V22" s="85"/>
      <c r="W22" s="85"/>
      <c r="X22" s="85"/>
      <c r="Y22" s="69"/>
      <c r="Z22" s="69"/>
      <c r="AA22" s="80"/>
      <c r="AB22" s="80"/>
      <c r="AC22" s="80"/>
      <c r="AD22" s="80"/>
    </row>
    <row r="23" spans="1:49" ht="46.5" customHeight="1" x14ac:dyDescent="0.25">
      <c r="A23" s="83"/>
      <c r="B23" s="83"/>
      <c r="C23" s="83"/>
      <c r="D23" s="83"/>
      <c r="E23" s="83"/>
      <c r="F23" s="83"/>
      <c r="G23" s="83"/>
      <c r="H23" s="83"/>
      <c r="I23" s="83"/>
      <c r="J23" s="83"/>
      <c r="K23" s="84"/>
      <c r="L23" s="1" t="s">
        <v>1</v>
      </c>
      <c r="M23" s="1" t="s">
        <v>2</v>
      </c>
      <c r="N23" s="1" t="s">
        <v>3</v>
      </c>
      <c r="O23" s="1" t="s">
        <v>4</v>
      </c>
      <c r="P23" s="1" t="s">
        <v>5</v>
      </c>
      <c r="Q23" s="1" t="s">
        <v>6</v>
      </c>
      <c r="R23" s="28" t="s">
        <v>7</v>
      </c>
      <c r="S23" s="7" t="s">
        <v>1</v>
      </c>
      <c r="T23" s="7" t="s">
        <v>2</v>
      </c>
      <c r="U23" s="7" t="s">
        <v>3</v>
      </c>
      <c r="V23" s="7" t="s">
        <v>4</v>
      </c>
      <c r="W23" s="7" t="s">
        <v>5</v>
      </c>
      <c r="X23" s="7" t="s">
        <v>6</v>
      </c>
      <c r="Y23" s="11" t="s">
        <v>12</v>
      </c>
      <c r="Z23" s="11" t="s">
        <v>13</v>
      </c>
      <c r="AA23" s="1" t="s">
        <v>20</v>
      </c>
      <c r="AB23" s="1" t="s">
        <v>21</v>
      </c>
      <c r="AC23" s="1" t="s">
        <v>22</v>
      </c>
      <c r="AD23" s="1" t="s">
        <v>23</v>
      </c>
      <c r="AF23">
        <v>1</v>
      </c>
      <c r="AG23">
        <v>2</v>
      </c>
      <c r="AH23">
        <v>3</v>
      </c>
      <c r="AI23">
        <v>4</v>
      </c>
      <c r="AJ23">
        <v>5</v>
      </c>
      <c r="AK23" t="s">
        <v>27</v>
      </c>
      <c r="AL23" t="s">
        <v>7</v>
      </c>
      <c r="AO23">
        <v>1</v>
      </c>
      <c r="AP23">
        <v>2</v>
      </c>
      <c r="AQ23">
        <v>3</v>
      </c>
      <c r="AR23">
        <v>4</v>
      </c>
      <c r="AS23">
        <v>5</v>
      </c>
      <c r="AT23" t="s">
        <v>7</v>
      </c>
    </row>
    <row r="24" spans="1:49" ht="18.75" customHeight="1" x14ac:dyDescent="0.25">
      <c r="A24" s="72" t="s">
        <v>47</v>
      </c>
      <c r="B24" s="72"/>
      <c r="C24" s="72"/>
      <c r="D24" s="72"/>
      <c r="E24" s="72"/>
      <c r="F24" s="72"/>
      <c r="G24" s="72"/>
      <c r="H24" s="72"/>
      <c r="I24" s="72"/>
      <c r="J24" s="72"/>
      <c r="K24" s="73"/>
      <c r="L24" s="39">
        <f>AF24</f>
        <v>0</v>
      </c>
      <c r="M24" s="39">
        <f t="shared" ref="M24:Q27" si="0">AG24</f>
        <v>0</v>
      </c>
      <c r="N24" s="39">
        <f t="shared" si="0"/>
        <v>0</v>
      </c>
      <c r="O24" s="39">
        <f t="shared" si="0"/>
        <v>15</v>
      </c>
      <c r="P24" s="39">
        <f t="shared" si="0"/>
        <v>5</v>
      </c>
      <c r="Q24" s="39">
        <f t="shared" si="0"/>
        <v>0</v>
      </c>
      <c r="R24" s="39">
        <f>SUM(L24:Q24)</f>
        <v>20</v>
      </c>
      <c r="S24" s="41">
        <f>L24/$R24</f>
        <v>0</v>
      </c>
      <c r="T24" s="41">
        <f t="shared" ref="T24:X24" si="1">M24/$R24</f>
        <v>0</v>
      </c>
      <c r="U24" s="41">
        <f t="shared" si="1"/>
        <v>0</v>
      </c>
      <c r="V24" s="41">
        <f t="shared" si="1"/>
        <v>0.75</v>
      </c>
      <c r="W24" s="41">
        <f t="shared" si="1"/>
        <v>0.25</v>
      </c>
      <c r="X24" s="41">
        <f t="shared" si="1"/>
        <v>0</v>
      </c>
      <c r="Y24" s="10">
        <f>(L24+M24)/(L24+M24+N24+O24+P24)</f>
        <v>0</v>
      </c>
      <c r="Z24" s="10">
        <f>(N24+O24+P24)/(L24+M24+N24+O24+P24)</f>
        <v>1</v>
      </c>
      <c r="AA24" s="43">
        <f>AT24</f>
        <v>4.25</v>
      </c>
      <c r="AB24" s="43">
        <f t="shared" ref="AB24:AD24" si="2">AU24</f>
        <v>0.44</v>
      </c>
      <c r="AC24" s="61">
        <f t="shared" si="2"/>
        <v>4</v>
      </c>
      <c r="AD24" s="61">
        <f t="shared" si="2"/>
        <v>4</v>
      </c>
      <c r="AE24" t="s">
        <v>28</v>
      </c>
      <c r="AF24">
        <v>0</v>
      </c>
      <c r="AG24">
        <v>0</v>
      </c>
      <c r="AH24">
        <v>0</v>
      </c>
      <c r="AI24">
        <v>15</v>
      </c>
      <c r="AJ24">
        <v>5</v>
      </c>
      <c r="AK24">
        <v>0</v>
      </c>
      <c r="AL24">
        <v>20</v>
      </c>
      <c r="AN24" t="s">
        <v>28</v>
      </c>
      <c r="AO24">
        <v>0</v>
      </c>
      <c r="AP24">
        <v>0</v>
      </c>
      <c r="AQ24">
        <v>0</v>
      </c>
      <c r="AR24">
        <v>15</v>
      </c>
      <c r="AS24">
        <v>5</v>
      </c>
      <c r="AT24">
        <v>4.25</v>
      </c>
      <c r="AU24">
        <v>0.44</v>
      </c>
      <c r="AV24">
        <v>4</v>
      </c>
      <c r="AW24">
        <v>4</v>
      </c>
    </row>
    <row r="25" spans="1:49" ht="18.75" customHeight="1" x14ac:dyDescent="0.25">
      <c r="A25" s="75" t="s">
        <v>48</v>
      </c>
      <c r="B25" s="72" t="s">
        <v>16</v>
      </c>
      <c r="C25" s="72" t="s">
        <v>16</v>
      </c>
      <c r="D25" s="72" t="s">
        <v>16</v>
      </c>
      <c r="E25" s="72" t="s">
        <v>16</v>
      </c>
      <c r="F25" s="72" t="s">
        <v>16</v>
      </c>
      <c r="G25" s="72" t="s">
        <v>16</v>
      </c>
      <c r="H25" s="72" t="s">
        <v>16</v>
      </c>
      <c r="I25" s="72" t="s">
        <v>16</v>
      </c>
      <c r="J25" s="72" t="s">
        <v>16</v>
      </c>
      <c r="K25" s="73" t="s">
        <v>16</v>
      </c>
      <c r="L25" s="39">
        <f t="shared" ref="L25:L27" si="3">AF25</f>
        <v>0</v>
      </c>
      <c r="M25" s="39">
        <f t="shared" si="0"/>
        <v>0</v>
      </c>
      <c r="N25" s="39">
        <f t="shared" si="0"/>
        <v>0</v>
      </c>
      <c r="O25" s="39">
        <f t="shared" si="0"/>
        <v>13</v>
      </c>
      <c r="P25" s="39">
        <f t="shared" si="0"/>
        <v>7</v>
      </c>
      <c r="Q25" s="39">
        <f t="shared" si="0"/>
        <v>0</v>
      </c>
      <c r="R25" s="39">
        <f t="shared" ref="R25:R27" si="4">SUM(L25:Q25)</f>
        <v>20</v>
      </c>
      <c r="S25" s="41">
        <f t="shared" ref="S25:S27" si="5">L25/$R25</f>
        <v>0</v>
      </c>
      <c r="T25" s="41">
        <f t="shared" ref="T25:T27" si="6">M25/$R25</f>
        <v>0</v>
      </c>
      <c r="U25" s="41">
        <f t="shared" ref="U25:U27" si="7">N25/$R25</f>
        <v>0</v>
      </c>
      <c r="V25" s="41">
        <f t="shared" ref="V25:V27" si="8">O25/$R25</f>
        <v>0.65</v>
      </c>
      <c r="W25" s="41">
        <f t="shared" ref="W25:W27" si="9">P25/$R25</f>
        <v>0.35</v>
      </c>
      <c r="X25" s="41">
        <f t="shared" ref="X25:X27" si="10">Q25/$R25</f>
        <v>0</v>
      </c>
      <c r="Y25" s="10">
        <f t="shared" ref="Y25:Y27" si="11">(L25+M25)/(L25+M25+N25+O25+P25)</f>
        <v>0</v>
      </c>
      <c r="Z25" s="10">
        <f t="shared" ref="Z25:Z27" si="12">(N25+O25+P25)/(L25+M25+N25+O25+P25)</f>
        <v>1</v>
      </c>
      <c r="AA25" s="43">
        <f t="shared" ref="AA25:AA27" si="13">AT25</f>
        <v>4.3499999999999996</v>
      </c>
      <c r="AB25" s="43">
        <f t="shared" ref="AB25:AB27" si="14">AU25</f>
        <v>0.49</v>
      </c>
      <c r="AC25" s="61">
        <f t="shared" ref="AC25:AC27" si="15">AV25</f>
        <v>4</v>
      </c>
      <c r="AD25" s="61">
        <f t="shared" ref="AD25:AD27" si="16">AW25</f>
        <v>4</v>
      </c>
      <c r="AE25" t="s">
        <v>29</v>
      </c>
      <c r="AF25">
        <v>0</v>
      </c>
      <c r="AG25">
        <v>0</v>
      </c>
      <c r="AH25">
        <v>0</v>
      </c>
      <c r="AI25">
        <v>13</v>
      </c>
      <c r="AJ25">
        <v>7</v>
      </c>
      <c r="AK25">
        <v>0</v>
      </c>
      <c r="AL25">
        <v>20</v>
      </c>
      <c r="AN25" t="s">
        <v>29</v>
      </c>
      <c r="AO25">
        <v>0</v>
      </c>
      <c r="AP25">
        <v>0</v>
      </c>
      <c r="AQ25">
        <v>0</v>
      </c>
      <c r="AR25">
        <v>13</v>
      </c>
      <c r="AS25">
        <v>7</v>
      </c>
      <c r="AT25">
        <v>4.3499999999999996</v>
      </c>
      <c r="AU25">
        <v>0.49</v>
      </c>
      <c r="AV25">
        <v>4</v>
      </c>
      <c r="AW25">
        <v>4</v>
      </c>
    </row>
    <row r="26" spans="1:49" ht="18.75" customHeight="1" x14ac:dyDescent="0.25">
      <c r="A26" s="76" t="s">
        <v>49</v>
      </c>
      <c r="B26" s="77"/>
      <c r="C26" s="77"/>
      <c r="D26" s="77"/>
      <c r="E26" s="77"/>
      <c r="F26" s="77"/>
      <c r="G26" s="77"/>
      <c r="H26" s="77"/>
      <c r="I26" s="77"/>
      <c r="J26" s="77"/>
      <c r="K26" s="77"/>
      <c r="L26" s="39">
        <f t="shared" si="3"/>
        <v>0</v>
      </c>
      <c r="M26" s="39">
        <f t="shared" si="0"/>
        <v>0</v>
      </c>
      <c r="N26" s="39">
        <f t="shared" si="0"/>
        <v>0</v>
      </c>
      <c r="O26" s="39">
        <f t="shared" si="0"/>
        <v>9</v>
      </c>
      <c r="P26" s="39">
        <f t="shared" si="0"/>
        <v>11</v>
      </c>
      <c r="Q26" s="39">
        <f t="shared" si="0"/>
        <v>0</v>
      </c>
      <c r="R26" s="39">
        <f t="shared" si="4"/>
        <v>20</v>
      </c>
      <c r="S26" s="41">
        <f t="shared" si="5"/>
        <v>0</v>
      </c>
      <c r="T26" s="41">
        <f t="shared" si="6"/>
        <v>0</v>
      </c>
      <c r="U26" s="41">
        <f t="shared" si="7"/>
        <v>0</v>
      </c>
      <c r="V26" s="41">
        <f t="shared" si="8"/>
        <v>0.45</v>
      </c>
      <c r="W26" s="41">
        <f t="shared" si="9"/>
        <v>0.55000000000000004</v>
      </c>
      <c r="X26" s="41">
        <f t="shared" si="10"/>
        <v>0</v>
      </c>
      <c r="Y26" s="10">
        <f t="shared" si="11"/>
        <v>0</v>
      </c>
      <c r="Z26" s="10">
        <f t="shared" si="12"/>
        <v>1</v>
      </c>
      <c r="AA26" s="43">
        <f t="shared" si="13"/>
        <v>4.55</v>
      </c>
      <c r="AB26" s="43">
        <f t="shared" si="14"/>
        <v>0.51</v>
      </c>
      <c r="AC26" s="61">
        <f t="shared" si="15"/>
        <v>5</v>
      </c>
      <c r="AD26" s="61">
        <f t="shared" si="16"/>
        <v>5</v>
      </c>
      <c r="AE26" t="s">
        <v>30</v>
      </c>
      <c r="AF26">
        <v>0</v>
      </c>
      <c r="AG26">
        <v>0</v>
      </c>
      <c r="AH26">
        <v>0</v>
      </c>
      <c r="AI26">
        <v>9</v>
      </c>
      <c r="AJ26">
        <v>11</v>
      </c>
      <c r="AK26">
        <v>0</v>
      </c>
      <c r="AL26">
        <v>20</v>
      </c>
      <c r="AN26" t="s">
        <v>30</v>
      </c>
      <c r="AO26">
        <v>0</v>
      </c>
      <c r="AP26">
        <v>0</v>
      </c>
      <c r="AQ26">
        <v>0</v>
      </c>
      <c r="AR26">
        <v>9</v>
      </c>
      <c r="AS26">
        <v>11</v>
      </c>
      <c r="AT26">
        <v>4.55</v>
      </c>
      <c r="AU26">
        <v>0.51</v>
      </c>
      <c r="AV26">
        <v>5</v>
      </c>
      <c r="AW26">
        <v>5</v>
      </c>
    </row>
    <row r="27" spans="1:49" ht="18.75" customHeight="1" x14ac:dyDescent="0.25">
      <c r="A27" s="76" t="s">
        <v>50</v>
      </c>
      <c r="B27" s="77"/>
      <c r="C27" s="77"/>
      <c r="D27" s="77"/>
      <c r="E27" s="77"/>
      <c r="F27" s="77"/>
      <c r="G27" s="77"/>
      <c r="H27" s="77"/>
      <c r="I27" s="77"/>
      <c r="J27" s="77"/>
      <c r="K27" s="77"/>
      <c r="L27" s="39">
        <f t="shared" si="3"/>
        <v>0</v>
      </c>
      <c r="M27" s="39">
        <f t="shared" si="0"/>
        <v>0</v>
      </c>
      <c r="N27" s="39">
        <f t="shared" si="0"/>
        <v>0</v>
      </c>
      <c r="O27" s="39">
        <f t="shared" si="0"/>
        <v>5</v>
      </c>
      <c r="P27" s="39">
        <f t="shared" si="0"/>
        <v>14</v>
      </c>
      <c r="Q27" s="39">
        <f t="shared" si="0"/>
        <v>1</v>
      </c>
      <c r="R27" s="39">
        <f t="shared" si="4"/>
        <v>20</v>
      </c>
      <c r="S27" s="41">
        <f t="shared" si="5"/>
        <v>0</v>
      </c>
      <c r="T27" s="41">
        <f t="shared" si="6"/>
        <v>0</v>
      </c>
      <c r="U27" s="41">
        <f t="shared" si="7"/>
        <v>0</v>
      </c>
      <c r="V27" s="41">
        <f t="shared" si="8"/>
        <v>0.25</v>
      </c>
      <c r="W27" s="41">
        <f t="shared" si="9"/>
        <v>0.7</v>
      </c>
      <c r="X27" s="41">
        <f t="shared" si="10"/>
        <v>0.05</v>
      </c>
      <c r="Y27" s="10">
        <f t="shared" si="11"/>
        <v>0</v>
      </c>
      <c r="Z27" s="10">
        <f t="shared" si="12"/>
        <v>1</v>
      </c>
      <c r="AA27" s="43">
        <f t="shared" si="13"/>
        <v>4.74</v>
      </c>
      <c r="AB27" s="43">
        <f t="shared" si="14"/>
        <v>0.45</v>
      </c>
      <c r="AC27" s="61">
        <f t="shared" si="15"/>
        <v>5</v>
      </c>
      <c r="AD27" s="61">
        <f t="shared" si="16"/>
        <v>5</v>
      </c>
      <c r="AE27" t="s">
        <v>31</v>
      </c>
      <c r="AF27">
        <v>0</v>
      </c>
      <c r="AG27">
        <v>0</v>
      </c>
      <c r="AH27">
        <v>0</v>
      </c>
      <c r="AI27">
        <v>5</v>
      </c>
      <c r="AJ27">
        <v>14</v>
      </c>
      <c r="AK27">
        <v>1</v>
      </c>
      <c r="AL27">
        <v>20</v>
      </c>
      <c r="AN27" t="s">
        <v>31</v>
      </c>
      <c r="AO27">
        <v>0</v>
      </c>
      <c r="AP27">
        <v>0</v>
      </c>
      <c r="AQ27">
        <v>0</v>
      </c>
      <c r="AR27">
        <v>5</v>
      </c>
      <c r="AS27">
        <v>14</v>
      </c>
      <c r="AT27">
        <v>4.74</v>
      </c>
      <c r="AU27">
        <v>0.45</v>
      </c>
      <c r="AV27">
        <v>5</v>
      </c>
      <c r="AW27">
        <v>5</v>
      </c>
    </row>
    <row r="28" spans="1:49" ht="28.5" customHeight="1" x14ac:dyDescent="0.25">
      <c r="A28" s="27" t="s">
        <v>11</v>
      </c>
      <c r="B28" s="14"/>
      <c r="C28" s="14"/>
      <c r="D28" s="14"/>
      <c r="E28" s="14"/>
      <c r="F28" s="14"/>
      <c r="G28" s="14"/>
      <c r="H28" s="14"/>
      <c r="I28" s="14"/>
      <c r="J28" s="14"/>
      <c r="K28" s="15"/>
      <c r="L28" s="37">
        <f t="shared" ref="L28:R28" si="17">SUM(L24:L27)</f>
        <v>0</v>
      </c>
      <c r="M28" s="37">
        <f t="shared" si="17"/>
        <v>0</v>
      </c>
      <c r="N28" s="37">
        <f t="shared" si="17"/>
        <v>0</v>
      </c>
      <c r="O28" s="37">
        <f t="shared" si="17"/>
        <v>42</v>
      </c>
      <c r="P28" s="37">
        <f t="shared" si="17"/>
        <v>37</v>
      </c>
      <c r="Q28" s="37">
        <f t="shared" si="17"/>
        <v>1</v>
      </c>
      <c r="R28" s="37">
        <f t="shared" si="17"/>
        <v>80</v>
      </c>
      <c r="S28" s="38">
        <f t="shared" ref="S28" si="18">L28/$R28</f>
        <v>0</v>
      </c>
      <c r="T28" s="38">
        <f t="shared" ref="T28" si="19">M28/$R28</f>
        <v>0</v>
      </c>
      <c r="U28" s="38">
        <f t="shared" ref="U28" si="20">N28/$R28</f>
        <v>0</v>
      </c>
      <c r="V28" s="38">
        <f t="shared" ref="V28" si="21">O28/$R28</f>
        <v>0.52500000000000002</v>
      </c>
      <c r="W28" s="38">
        <f t="shared" ref="W28" si="22">P28/$R28</f>
        <v>0.46250000000000002</v>
      </c>
      <c r="X28" s="38">
        <f t="shared" ref="X28" si="23">Q28/$R28</f>
        <v>1.2500000000000001E-2</v>
      </c>
      <c r="Y28" s="38">
        <f t="shared" ref="Y28" si="24">(L28+M28)/(L28+M28+N28+O28+P28)</f>
        <v>0</v>
      </c>
      <c r="Z28" s="38">
        <f t="shared" ref="Z28" si="25">(N28+O28+P28)/(L28+M28+N28+O28+P28)</f>
        <v>1</v>
      </c>
      <c r="AA28" s="58">
        <f>AVERAGE(AA24:AA27)</f>
        <v>4.4725000000000001</v>
      </c>
      <c r="AB28" s="48"/>
      <c r="AC28" s="59">
        <f>MEDIAN(AC24:AC27)</f>
        <v>4.5</v>
      </c>
      <c r="AD28" s="60"/>
      <c r="AE28" t="s">
        <v>32</v>
      </c>
      <c r="AF28">
        <v>0</v>
      </c>
      <c r="AG28">
        <v>0</v>
      </c>
      <c r="AH28">
        <v>0</v>
      </c>
      <c r="AI28">
        <v>16</v>
      </c>
      <c r="AJ28">
        <v>4</v>
      </c>
      <c r="AK28">
        <v>0</v>
      </c>
      <c r="AL28">
        <v>20</v>
      </c>
      <c r="AN28" t="s">
        <v>32</v>
      </c>
      <c r="AO28">
        <v>0</v>
      </c>
      <c r="AP28">
        <v>0</v>
      </c>
      <c r="AQ28">
        <v>0</v>
      </c>
      <c r="AR28">
        <v>16</v>
      </c>
      <c r="AS28">
        <v>4</v>
      </c>
      <c r="AT28">
        <v>4.2</v>
      </c>
      <c r="AU28">
        <v>0.41</v>
      </c>
      <c r="AV28">
        <v>4</v>
      </c>
      <c r="AW28">
        <v>4</v>
      </c>
    </row>
    <row r="29" spans="1:49" ht="45" x14ac:dyDescent="0.25">
      <c r="A29" s="6"/>
      <c r="B29" s="6"/>
      <c r="C29" s="6"/>
      <c r="D29" s="6"/>
      <c r="E29" s="6"/>
      <c r="F29" s="6"/>
      <c r="G29" s="6"/>
      <c r="H29" s="6"/>
      <c r="I29" s="6"/>
      <c r="J29" s="6"/>
      <c r="K29" s="6"/>
      <c r="L29" s="30" t="s">
        <v>1</v>
      </c>
      <c r="M29" s="30" t="s">
        <v>2</v>
      </c>
      <c r="N29" s="30" t="s">
        <v>3</v>
      </c>
      <c r="O29" s="30" t="s">
        <v>4</v>
      </c>
      <c r="P29" s="30" t="s">
        <v>5</v>
      </c>
      <c r="Q29" s="30" t="s">
        <v>6</v>
      </c>
      <c r="R29" s="9" t="s">
        <v>7</v>
      </c>
      <c r="S29" s="30" t="s">
        <v>1</v>
      </c>
      <c r="T29" s="30" t="s">
        <v>2</v>
      </c>
      <c r="U29" s="30" t="s">
        <v>3</v>
      </c>
      <c r="V29" s="30" t="s">
        <v>4</v>
      </c>
      <c r="W29" s="30" t="s">
        <v>5</v>
      </c>
      <c r="X29" s="30" t="s">
        <v>6</v>
      </c>
      <c r="Y29" s="31" t="s">
        <v>12</v>
      </c>
      <c r="Z29" s="31" t="s">
        <v>13</v>
      </c>
      <c r="AA29" s="1" t="s">
        <v>20</v>
      </c>
      <c r="AB29" s="1" t="s">
        <v>21</v>
      </c>
      <c r="AC29" s="1" t="s">
        <v>22</v>
      </c>
      <c r="AD29" s="1" t="s">
        <v>23</v>
      </c>
    </row>
    <row r="30" spans="1:49" ht="45" customHeight="1" x14ac:dyDescent="0.25">
      <c r="A30" s="70" t="s">
        <v>51</v>
      </c>
      <c r="B30" s="70"/>
      <c r="C30" s="70"/>
      <c r="D30" s="70"/>
      <c r="E30" s="70"/>
      <c r="F30" s="70"/>
      <c r="G30" s="70"/>
      <c r="H30" s="70"/>
      <c r="I30" s="70"/>
      <c r="J30" s="70"/>
      <c r="K30" s="71"/>
      <c r="L30" s="40">
        <f>AF28</f>
        <v>0</v>
      </c>
      <c r="M30" s="40">
        <f t="shared" ref="M30:Q30" si="26">AG28</f>
        <v>0</v>
      </c>
      <c r="N30" s="40">
        <f t="shared" si="26"/>
        <v>0</v>
      </c>
      <c r="O30" s="40">
        <f t="shared" si="26"/>
        <v>16</v>
      </c>
      <c r="P30" s="40">
        <f t="shared" si="26"/>
        <v>4</v>
      </c>
      <c r="Q30" s="40">
        <f t="shared" si="26"/>
        <v>0</v>
      </c>
      <c r="R30" s="39">
        <f t="shared" ref="R30" si="27">SUM(L30:Q30)</f>
        <v>20</v>
      </c>
      <c r="S30" s="29">
        <f>L30/$R30</f>
        <v>0</v>
      </c>
      <c r="T30" s="29">
        <f t="shared" ref="T30:X30" si="28">M30/$R30</f>
        <v>0</v>
      </c>
      <c r="U30" s="29">
        <f t="shared" si="28"/>
        <v>0</v>
      </c>
      <c r="V30" s="29">
        <f t="shared" si="28"/>
        <v>0.8</v>
      </c>
      <c r="W30" s="29">
        <f t="shared" si="28"/>
        <v>0.2</v>
      </c>
      <c r="X30" s="29">
        <f t="shared" si="28"/>
        <v>0</v>
      </c>
      <c r="Y30" s="10">
        <f>(L30+M30)/(L30+M30+N30+O30+P30)</f>
        <v>0</v>
      </c>
      <c r="Z30" s="10">
        <f>(N30+O30+P30)/(L30+M30+N30+O30+P30)</f>
        <v>1</v>
      </c>
      <c r="AA30" s="43">
        <f>AT28</f>
        <v>4.2</v>
      </c>
      <c r="AB30" s="43">
        <f t="shared" ref="AB30:AD30" si="29">AU28</f>
        <v>0.41</v>
      </c>
      <c r="AC30" s="61">
        <f t="shared" si="29"/>
        <v>4</v>
      </c>
      <c r="AD30" s="61">
        <f t="shared" si="29"/>
        <v>4</v>
      </c>
    </row>
    <row r="31" spans="1:49" ht="24.75" customHeight="1" x14ac:dyDescent="0.25">
      <c r="A31" s="6"/>
      <c r="B31" s="6"/>
      <c r="C31" s="6"/>
      <c r="D31" s="6"/>
      <c r="E31" s="6"/>
      <c r="F31" s="6"/>
      <c r="G31" s="6"/>
      <c r="H31" s="6"/>
      <c r="I31" s="6"/>
      <c r="J31" s="6"/>
      <c r="K31" s="6"/>
      <c r="L31" s="16"/>
      <c r="M31" s="16"/>
      <c r="N31" s="16"/>
      <c r="O31" s="16"/>
      <c r="P31" s="16"/>
      <c r="Q31" s="16"/>
      <c r="R31" s="8"/>
      <c r="S31" s="17"/>
      <c r="T31" s="17"/>
      <c r="U31" s="17"/>
      <c r="V31" s="17"/>
      <c r="W31" s="17"/>
      <c r="X31" s="17"/>
      <c r="Y31" s="8"/>
      <c r="Z31" s="8"/>
      <c r="AA31" s="49"/>
      <c r="AB31" s="49"/>
      <c r="AC31" s="50"/>
      <c r="AD31" s="50"/>
    </row>
    <row r="32" spans="1:49" ht="37.5" customHeight="1" x14ac:dyDescent="0.25">
      <c r="A32" s="6"/>
      <c r="B32" s="6"/>
      <c r="C32" s="6"/>
      <c r="D32" s="6"/>
      <c r="E32" s="6"/>
      <c r="F32" s="6"/>
      <c r="G32" s="6"/>
      <c r="H32" s="6"/>
      <c r="I32" s="6"/>
      <c r="J32" s="6"/>
      <c r="K32" s="6"/>
      <c r="L32" s="18"/>
      <c r="M32" s="18"/>
      <c r="N32" s="18"/>
      <c r="O32" s="18"/>
      <c r="P32" s="18"/>
      <c r="Q32" s="18"/>
      <c r="R32" s="18"/>
      <c r="S32" s="19"/>
      <c r="T32" s="19"/>
      <c r="U32" s="19"/>
      <c r="V32" s="19"/>
      <c r="W32" s="19"/>
      <c r="X32" s="19"/>
      <c r="Y32" s="20"/>
      <c r="Z32" s="20"/>
      <c r="AA32" s="51"/>
      <c r="AB32" s="51"/>
      <c r="AC32" s="52"/>
      <c r="AD32" s="52"/>
    </row>
    <row r="33" spans="1:30" ht="20.25" customHeight="1" x14ac:dyDescent="0.25">
      <c r="A33" s="6"/>
      <c r="B33" s="6"/>
      <c r="C33" s="6"/>
      <c r="D33" s="6"/>
      <c r="E33" s="6"/>
      <c r="F33" s="6"/>
      <c r="G33" s="6"/>
      <c r="H33" s="6"/>
      <c r="I33" s="6"/>
      <c r="J33" s="6"/>
      <c r="K33" s="6"/>
      <c r="L33" s="18"/>
      <c r="M33" s="18"/>
      <c r="N33" s="18"/>
      <c r="O33" s="18"/>
      <c r="P33" s="18"/>
      <c r="Q33" s="18"/>
      <c r="R33" s="18"/>
      <c r="S33" s="19"/>
      <c r="T33" s="19"/>
      <c r="U33" s="19"/>
      <c r="V33" s="19"/>
      <c r="W33" s="19"/>
      <c r="X33" s="19"/>
      <c r="Y33" s="20"/>
      <c r="Z33" s="20"/>
      <c r="AA33" s="51"/>
      <c r="AB33" s="51"/>
      <c r="AC33" s="52"/>
      <c r="AD33" s="52"/>
    </row>
    <row r="34" spans="1:30" ht="20.25" customHeight="1" x14ac:dyDescent="0.25">
      <c r="A34" s="6"/>
      <c r="B34" s="6"/>
      <c r="C34" s="6"/>
      <c r="D34" s="6"/>
      <c r="E34" s="6"/>
      <c r="F34" s="6"/>
      <c r="G34" s="6"/>
      <c r="H34" s="6"/>
      <c r="I34" s="6"/>
      <c r="J34" s="6"/>
      <c r="K34" s="6"/>
      <c r="L34" s="18"/>
      <c r="M34" s="18"/>
      <c r="N34" s="18"/>
      <c r="O34" s="18"/>
      <c r="P34" s="18"/>
      <c r="Q34" s="18"/>
      <c r="R34" s="18"/>
      <c r="S34" s="19"/>
      <c r="T34" s="19"/>
      <c r="U34" s="19"/>
      <c r="V34" s="19"/>
      <c r="W34" s="19"/>
      <c r="X34" s="19"/>
      <c r="Y34" s="20"/>
      <c r="Z34" s="20"/>
      <c r="AA34" s="51"/>
      <c r="AB34" s="51"/>
      <c r="AC34" s="52"/>
      <c r="AD34" s="52"/>
    </row>
    <row r="35" spans="1:30" ht="20.25" customHeight="1" x14ac:dyDescent="0.25">
      <c r="A35" s="6"/>
      <c r="B35" s="6"/>
      <c r="C35" s="6"/>
      <c r="D35" s="6"/>
      <c r="E35" s="6"/>
      <c r="F35" s="6"/>
      <c r="G35" s="6"/>
      <c r="H35" s="6"/>
      <c r="I35" s="6"/>
      <c r="J35" s="6"/>
      <c r="K35" s="6"/>
      <c r="L35" s="18"/>
      <c r="M35" s="18"/>
      <c r="N35" s="18"/>
      <c r="O35" s="18"/>
      <c r="P35" s="18"/>
      <c r="Q35" s="18"/>
      <c r="R35" s="18"/>
      <c r="S35" s="19"/>
      <c r="T35" s="19"/>
      <c r="U35" s="19"/>
      <c r="V35" s="19"/>
      <c r="W35" s="19"/>
      <c r="X35" s="19"/>
      <c r="Y35" s="20"/>
      <c r="Z35" s="20"/>
      <c r="AA35" s="51"/>
      <c r="AB35" s="51"/>
      <c r="AC35" s="52"/>
      <c r="AD35" s="52"/>
    </row>
    <row r="36" spans="1:30" ht="20.25" customHeight="1" x14ac:dyDescent="0.25">
      <c r="A36" s="6"/>
      <c r="B36" s="6"/>
      <c r="C36" s="6"/>
      <c r="D36" s="6"/>
      <c r="E36" s="6"/>
      <c r="F36" s="6"/>
      <c r="G36" s="6"/>
      <c r="H36" s="6"/>
      <c r="I36" s="6"/>
      <c r="J36" s="6"/>
      <c r="K36" s="6"/>
      <c r="L36" s="18"/>
      <c r="M36" s="18"/>
      <c r="N36" s="18"/>
      <c r="O36" s="18"/>
      <c r="P36" s="18"/>
      <c r="Q36" s="18"/>
      <c r="R36" s="18"/>
      <c r="S36" s="19"/>
      <c r="T36" s="19"/>
      <c r="U36" s="19"/>
      <c r="V36" s="19"/>
      <c r="W36" s="19"/>
      <c r="X36" s="19"/>
      <c r="Y36" s="20"/>
      <c r="Z36" s="20"/>
      <c r="AA36" s="51"/>
      <c r="AB36" s="51"/>
      <c r="AC36" s="52"/>
      <c r="AD36" s="52"/>
    </row>
    <row r="37" spans="1:30" ht="20.25" customHeight="1" x14ac:dyDescent="0.25">
      <c r="A37" s="6"/>
      <c r="B37" s="6"/>
      <c r="C37" s="6"/>
      <c r="D37" s="6"/>
      <c r="E37" s="6"/>
      <c r="F37" s="6"/>
      <c r="G37" s="6"/>
      <c r="H37" s="6"/>
      <c r="I37" s="6"/>
      <c r="J37" s="6"/>
      <c r="K37" s="6"/>
      <c r="L37" s="18"/>
      <c r="M37" s="18"/>
      <c r="N37" s="18"/>
      <c r="O37" s="18"/>
      <c r="P37" s="18"/>
      <c r="Q37" s="18"/>
      <c r="R37" s="18"/>
      <c r="S37" s="19"/>
      <c r="T37" s="19"/>
      <c r="U37" s="19"/>
      <c r="V37" s="19"/>
      <c r="W37" s="19"/>
      <c r="X37" s="19"/>
      <c r="Y37" s="20"/>
      <c r="Z37" s="20"/>
      <c r="AA37" s="51"/>
      <c r="AB37" s="51"/>
      <c r="AC37" s="52"/>
      <c r="AD37" s="52"/>
    </row>
    <row r="38" spans="1:30" ht="20.25" customHeight="1" x14ac:dyDescent="0.25">
      <c r="A38" s="6"/>
      <c r="B38" s="6"/>
      <c r="C38" s="6"/>
      <c r="D38" s="6"/>
      <c r="E38" s="6"/>
      <c r="F38" s="6"/>
      <c r="G38" s="6"/>
      <c r="H38" s="6"/>
      <c r="I38" s="6"/>
      <c r="J38" s="6"/>
      <c r="K38" s="6"/>
      <c r="L38" s="18"/>
      <c r="M38" s="18"/>
      <c r="N38" s="18"/>
      <c r="O38" s="18"/>
      <c r="P38" s="18"/>
      <c r="Q38" s="18"/>
      <c r="R38" s="18"/>
      <c r="S38" s="19"/>
      <c r="T38" s="19"/>
      <c r="U38" s="19"/>
      <c r="V38" s="19"/>
      <c r="W38" s="19"/>
      <c r="X38" s="19"/>
      <c r="Y38" s="20"/>
      <c r="Z38" s="20"/>
      <c r="AA38" s="51"/>
      <c r="AB38" s="51"/>
      <c r="AC38" s="52"/>
      <c r="AD38" s="52"/>
    </row>
    <row r="39" spans="1:30" ht="20.25" customHeight="1" x14ac:dyDescent="0.25">
      <c r="A39" s="6"/>
      <c r="B39" s="6"/>
      <c r="C39" s="6"/>
      <c r="D39" s="6"/>
      <c r="E39" s="6"/>
      <c r="F39" s="6"/>
      <c r="G39" s="6"/>
      <c r="H39" s="6"/>
      <c r="I39" s="6"/>
      <c r="J39" s="6"/>
      <c r="K39" s="6"/>
      <c r="L39" s="18"/>
      <c r="M39" s="18"/>
      <c r="N39" s="18"/>
      <c r="O39" s="18"/>
      <c r="P39" s="18"/>
      <c r="Q39" s="18"/>
      <c r="R39" s="18"/>
      <c r="S39" s="19"/>
      <c r="T39" s="19"/>
      <c r="U39" s="19"/>
      <c r="V39" s="19"/>
      <c r="W39" s="19"/>
      <c r="X39" s="19"/>
      <c r="Y39" s="20"/>
      <c r="Z39" s="20"/>
      <c r="AA39" s="53"/>
      <c r="AB39" s="54"/>
      <c r="AC39" s="55"/>
      <c r="AD39" s="56"/>
    </row>
    <row r="40" spans="1:30" ht="20.25" customHeight="1" x14ac:dyDescent="0.25">
      <c r="A40" s="6"/>
      <c r="B40" s="6"/>
      <c r="C40" s="6"/>
      <c r="D40" s="6"/>
      <c r="E40" s="6"/>
      <c r="F40" s="6"/>
      <c r="G40" s="6"/>
      <c r="H40" s="6"/>
      <c r="I40" s="6"/>
      <c r="J40" s="6"/>
      <c r="K40" s="6"/>
      <c r="L40" s="18"/>
      <c r="M40" s="18"/>
      <c r="N40" s="18"/>
      <c r="O40" s="18"/>
      <c r="P40" s="18"/>
      <c r="Q40" s="18"/>
      <c r="R40" s="18"/>
      <c r="S40" s="19"/>
      <c r="T40" s="19"/>
      <c r="U40" s="19"/>
      <c r="V40" s="19"/>
      <c r="W40" s="19"/>
      <c r="X40" s="19"/>
      <c r="Y40" s="20"/>
      <c r="Z40" s="20"/>
      <c r="AA40" s="57"/>
      <c r="AB40" s="57"/>
      <c r="AC40" s="57"/>
      <c r="AD40" s="57"/>
    </row>
    <row r="41" spans="1:30" ht="20.25" customHeight="1" x14ac:dyDescent="0.25">
      <c r="A41" s="6"/>
      <c r="B41" s="6"/>
      <c r="C41" s="6"/>
      <c r="D41" s="6"/>
      <c r="E41" s="6"/>
      <c r="F41" s="6"/>
      <c r="G41" s="6"/>
      <c r="H41" s="6"/>
      <c r="I41" s="6"/>
      <c r="J41" s="6"/>
      <c r="K41" s="6"/>
      <c r="L41" s="18"/>
      <c r="M41" s="18"/>
      <c r="N41" s="18"/>
      <c r="O41" s="18"/>
      <c r="P41" s="18"/>
      <c r="Q41" s="18"/>
      <c r="R41" s="18"/>
      <c r="S41" s="19"/>
      <c r="T41" s="19"/>
      <c r="U41" s="19"/>
      <c r="V41" s="19"/>
      <c r="W41" s="19"/>
      <c r="X41" s="19"/>
      <c r="Y41" s="20"/>
      <c r="Z41" s="20"/>
      <c r="AA41" s="51"/>
      <c r="AB41" s="51"/>
      <c r="AC41" s="52"/>
      <c r="AD41" s="52"/>
    </row>
    <row r="42" spans="1:30" ht="20.25" customHeight="1" x14ac:dyDescent="0.25">
      <c r="A42" s="6"/>
      <c r="B42" s="6"/>
      <c r="C42" s="6"/>
      <c r="D42" s="6"/>
      <c r="E42" s="6"/>
      <c r="F42" s="6"/>
      <c r="G42" s="6"/>
      <c r="H42" s="6"/>
      <c r="I42" s="6"/>
      <c r="J42" s="6"/>
      <c r="K42" s="6"/>
      <c r="L42" s="18"/>
      <c r="M42" s="18"/>
      <c r="N42" s="18"/>
      <c r="O42" s="18"/>
      <c r="P42" s="18"/>
      <c r="Q42" s="18"/>
      <c r="R42" s="18"/>
      <c r="S42" s="19"/>
      <c r="T42" s="19"/>
      <c r="U42" s="19"/>
      <c r="V42" s="19"/>
      <c r="W42" s="19"/>
      <c r="X42" s="19"/>
      <c r="Y42" s="20"/>
      <c r="Z42" s="20"/>
      <c r="AA42" s="44"/>
      <c r="AB42" s="44"/>
      <c r="AC42" s="45"/>
      <c r="AD42" s="16"/>
    </row>
    <row r="43" spans="1:30" ht="20.25" customHeight="1" x14ac:dyDescent="0.25">
      <c r="A43" s="6"/>
      <c r="B43" s="6"/>
      <c r="C43" s="6"/>
      <c r="D43" s="6"/>
      <c r="E43" s="6"/>
      <c r="F43" s="6"/>
      <c r="G43" s="6"/>
      <c r="H43" s="6"/>
      <c r="I43" s="6"/>
      <c r="J43" s="6"/>
      <c r="K43" s="6"/>
      <c r="L43" s="18"/>
      <c r="M43" s="18"/>
      <c r="N43" s="18"/>
      <c r="O43" s="18"/>
      <c r="P43" s="18"/>
      <c r="Q43" s="18"/>
      <c r="R43" s="18"/>
      <c r="S43" s="19"/>
      <c r="T43" s="19"/>
      <c r="U43" s="19"/>
      <c r="V43" s="19"/>
      <c r="W43" s="19"/>
      <c r="X43" s="19"/>
      <c r="Y43" s="20"/>
      <c r="Z43" s="20"/>
      <c r="AA43" s="44"/>
      <c r="AB43" s="44"/>
      <c r="AC43" s="45"/>
      <c r="AD43" s="16"/>
    </row>
    <row r="44" spans="1:30" ht="20.25" customHeight="1" x14ac:dyDescent="0.25">
      <c r="A44" s="6"/>
      <c r="B44" s="6"/>
      <c r="C44" s="6"/>
      <c r="D44" s="6"/>
      <c r="E44" s="6"/>
      <c r="F44" s="6"/>
      <c r="G44" s="6"/>
      <c r="H44" s="6"/>
      <c r="I44" s="6"/>
      <c r="J44" s="6"/>
      <c r="K44" s="6"/>
      <c r="L44" s="18"/>
      <c r="M44" s="18"/>
      <c r="N44" s="18"/>
      <c r="O44" s="18"/>
      <c r="P44" s="18"/>
      <c r="Q44" s="18"/>
      <c r="R44" s="18"/>
      <c r="S44" s="19"/>
      <c r="T44" s="19"/>
      <c r="U44" s="19"/>
      <c r="V44" s="19"/>
      <c r="W44" s="19"/>
      <c r="X44" s="19"/>
      <c r="Y44" s="20"/>
      <c r="Z44" s="20"/>
      <c r="AA44" s="46"/>
      <c r="AB44" s="46"/>
      <c r="AC44" s="47"/>
      <c r="AD44" s="47"/>
    </row>
    <row r="45" spans="1:30" ht="20.25" customHeight="1" x14ac:dyDescent="0.25">
      <c r="A45" s="6"/>
      <c r="B45" s="6"/>
      <c r="C45" s="6"/>
      <c r="D45" s="6"/>
      <c r="E45" s="6"/>
      <c r="F45" s="6"/>
      <c r="G45" s="6"/>
      <c r="H45" s="6"/>
      <c r="I45" s="6"/>
      <c r="J45" s="6"/>
      <c r="K45" s="6"/>
      <c r="L45" s="18"/>
      <c r="M45" s="18"/>
      <c r="N45" s="18"/>
      <c r="O45" s="18"/>
      <c r="P45" s="18"/>
      <c r="Q45" s="18"/>
      <c r="R45" s="18"/>
      <c r="S45" s="19"/>
      <c r="T45" s="19"/>
      <c r="U45" s="19"/>
      <c r="V45" s="19"/>
      <c r="W45" s="19"/>
      <c r="X45" s="19"/>
      <c r="Y45" s="20"/>
      <c r="Z45" s="20"/>
      <c r="AA45" s="46"/>
      <c r="AB45" s="46"/>
      <c r="AC45" s="47"/>
      <c r="AD45" s="47"/>
    </row>
    <row r="46" spans="1:30" ht="20.25" customHeight="1" x14ac:dyDescent="0.25">
      <c r="A46" s="6"/>
      <c r="B46" s="6"/>
      <c r="C46" s="6"/>
      <c r="D46" s="6"/>
      <c r="E46" s="6"/>
      <c r="F46" s="6"/>
      <c r="G46" s="6"/>
      <c r="H46" s="6"/>
      <c r="I46" s="6"/>
      <c r="J46" s="6"/>
      <c r="K46" s="6"/>
      <c r="L46" s="18"/>
      <c r="M46" s="18"/>
      <c r="N46" s="18"/>
      <c r="O46" s="18"/>
      <c r="P46" s="18"/>
      <c r="Q46" s="18"/>
      <c r="R46" s="18"/>
      <c r="S46" s="19"/>
      <c r="T46" s="19"/>
      <c r="U46" s="19"/>
      <c r="V46" s="19"/>
      <c r="W46" s="19"/>
      <c r="X46" s="19"/>
      <c r="Y46" s="20"/>
      <c r="Z46" s="20"/>
      <c r="AA46" s="46"/>
      <c r="AB46" s="46"/>
      <c r="AC46" s="47"/>
      <c r="AD46" s="47"/>
    </row>
    <row r="47" spans="1:30" ht="20.25" customHeight="1" x14ac:dyDescent="0.25">
      <c r="A47" s="6"/>
      <c r="B47" s="6"/>
      <c r="C47" s="6"/>
      <c r="D47" s="6"/>
      <c r="E47" s="6"/>
      <c r="F47" s="6"/>
      <c r="G47" s="6"/>
      <c r="H47" s="6"/>
      <c r="I47" s="6"/>
      <c r="J47" s="6"/>
      <c r="K47" s="6"/>
      <c r="L47" s="18"/>
      <c r="M47" s="18"/>
      <c r="N47" s="18"/>
      <c r="O47" s="18"/>
      <c r="P47" s="18"/>
      <c r="Q47" s="18"/>
      <c r="R47" s="18"/>
      <c r="S47" s="19"/>
      <c r="T47" s="19"/>
      <c r="U47" s="19"/>
      <c r="V47" s="19"/>
      <c r="W47" s="19"/>
      <c r="X47" s="19"/>
      <c r="Y47" s="20"/>
      <c r="Z47" s="20"/>
      <c r="AA47" s="46"/>
      <c r="AB47" s="46"/>
      <c r="AC47" s="47"/>
      <c r="AD47" s="47"/>
    </row>
    <row r="48" spans="1:30" ht="21" customHeight="1" x14ac:dyDescent="0.25">
      <c r="A48" s="6"/>
      <c r="B48" s="6"/>
      <c r="C48" s="6"/>
      <c r="D48" s="6"/>
      <c r="E48" s="6"/>
      <c r="F48" s="6"/>
      <c r="G48" s="6"/>
      <c r="H48" s="6"/>
      <c r="I48" s="6"/>
      <c r="J48" s="6"/>
      <c r="K48" s="6"/>
      <c r="L48" s="18"/>
      <c r="M48" s="18"/>
      <c r="N48" s="18"/>
      <c r="O48" s="18"/>
      <c r="P48" s="18"/>
      <c r="Q48" s="18"/>
      <c r="R48" s="18"/>
      <c r="S48" s="19"/>
      <c r="T48" s="19"/>
      <c r="U48" s="19"/>
      <c r="V48" s="19"/>
      <c r="W48" s="19"/>
      <c r="X48" s="19"/>
      <c r="Y48" s="20"/>
      <c r="Z48" s="20"/>
      <c r="AA48" s="46"/>
      <c r="AB48" s="46"/>
      <c r="AC48" s="47"/>
      <c r="AD48" s="47"/>
    </row>
    <row r="49" spans="1:30" ht="21" customHeight="1" x14ac:dyDescent="0.25">
      <c r="A49" s="6"/>
      <c r="B49" s="6"/>
      <c r="C49" s="6"/>
      <c r="D49" s="6"/>
      <c r="E49" s="6"/>
      <c r="F49" s="6"/>
      <c r="G49" s="6"/>
      <c r="H49" s="6"/>
      <c r="I49" s="6"/>
      <c r="J49" s="6"/>
      <c r="K49" s="6"/>
      <c r="L49" s="18"/>
      <c r="M49" s="18"/>
      <c r="N49" s="18"/>
      <c r="O49" s="18"/>
      <c r="P49" s="18"/>
      <c r="Q49" s="18"/>
      <c r="R49" s="18"/>
      <c r="S49" s="19"/>
      <c r="T49" s="19"/>
      <c r="U49" s="19"/>
      <c r="V49" s="19"/>
      <c r="W49" s="19"/>
      <c r="X49" s="19"/>
      <c r="Y49" s="20"/>
      <c r="Z49" s="20"/>
      <c r="AA49" s="46"/>
      <c r="AB49" s="46"/>
      <c r="AC49" s="47"/>
      <c r="AD49" s="47"/>
    </row>
    <row r="50" spans="1:30" ht="21" customHeight="1" x14ac:dyDescent="0.25">
      <c r="A50" s="6"/>
      <c r="B50" s="6"/>
      <c r="C50" s="6"/>
      <c r="D50" s="6"/>
      <c r="E50" s="6"/>
      <c r="F50" s="6"/>
      <c r="G50" s="6"/>
      <c r="H50" s="6"/>
      <c r="I50" s="6"/>
      <c r="J50" s="6"/>
      <c r="K50" s="6"/>
      <c r="L50" s="18"/>
      <c r="M50" s="18"/>
      <c r="N50" s="18"/>
      <c r="O50" s="18"/>
      <c r="P50" s="18"/>
      <c r="Q50" s="18"/>
      <c r="R50" s="18"/>
      <c r="S50" s="19"/>
      <c r="T50" s="19"/>
      <c r="U50" s="19"/>
      <c r="V50" s="19"/>
      <c r="W50" s="19"/>
      <c r="X50" s="19"/>
      <c r="Y50" s="20"/>
      <c r="Z50" s="20"/>
      <c r="AA50" s="46"/>
      <c r="AB50" s="46"/>
      <c r="AC50" s="47"/>
      <c r="AD50" s="47"/>
    </row>
    <row r="51" spans="1:30" ht="21" customHeight="1" x14ac:dyDescent="0.25">
      <c r="A51" s="6"/>
      <c r="B51" s="6"/>
      <c r="C51" s="6"/>
      <c r="D51" s="6"/>
      <c r="E51" s="6"/>
      <c r="F51" s="6"/>
      <c r="G51" s="6"/>
      <c r="H51" s="6"/>
      <c r="I51" s="6"/>
      <c r="J51" s="6"/>
      <c r="K51" s="6"/>
      <c r="L51" s="18"/>
      <c r="M51" s="18"/>
      <c r="N51" s="18"/>
      <c r="O51" s="18"/>
      <c r="P51" s="18"/>
      <c r="Q51" s="18"/>
      <c r="R51" s="18"/>
      <c r="S51" s="19"/>
      <c r="T51" s="19"/>
      <c r="U51" s="19"/>
      <c r="V51" s="19"/>
      <c r="W51" s="19"/>
      <c r="X51" s="19"/>
      <c r="Y51" s="20"/>
      <c r="Z51" s="20"/>
      <c r="AA51" s="46"/>
      <c r="AB51" s="46"/>
      <c r="AC51" s="47"/>
      <c r="AD51" s="47"/>
    </row>
    <row r="52" spans="1:30" ht="21" customHeight="1" x14ac:dyDescent="0.25">
      <c r="A52" s="6"/>
      <c r="B52" s="6"/>
      <c r="C52" s="6"/>
      <c r="D52" s="6"/>
      <c r="E52" s="6"/>
      <c r="F52" s="6"/>
      <c r="G52" s="6"/>
      <c r="H52" s="6"/>
      <c r="I52" s="6"/>
      <c r="J52" s="6"/>
      <c r="K52" s="6"/>
      <c r="L52" s="18"/>
      <c r="M52" s="18"/>
      <c r="N52" s="18"/>
      <c r="O52" s="18"/>
      <c r="P52" s="18"/>
      <c r="Q52" s="18"/>
      <c r="R52" s="18"/>
      <c r="S52" s="19"/>
      <c r="T52" s="19"/>
      <c r="U52" s="19"/>
      <c r="V52" s="19"/>
      <c r="W52" s="19"/>
      <c r="X52" s="19"/>
      <c r="Y52" s="20"/>
      <c r="Z52" s="20"/>
      <c r="AA52" s="46"/>
      <c r="AB52" s="46"/>
      <c r="AC52" s="47"/>
      <c r="AD52" s="47"/>
    </row>
    <row r="53" spans="1:30" ht="21" customHeight="1" x14ac:dyDescent="0.25">
      <c r="A53" s="6"/>
      <c r="B53" s="6"/>
      <c r="C53" s="6"/>
      <c r="D53" s="6"/>
      <c r="E53" s="6"/>
      <c r="F53" s="6"/>
      <c r="G53" s="6"/>
      <c r="H53" s="6"/>
      <c r="I53" s="6"/>
      <c r="J53" s="6"/>
      <c r="K53" s="6"/>
      <c r="L53" s="18"/>
      <c r="M53" s="18"/>
      <c r="N53" s="18"/>
      <c r="O53" s="18"/>
      <c r="P53" s="18"/>
      <c r="Q53" s="18"/>
      <c r="R53" s="18"/>
      <c r="S53" s="19"/>
      <c r="T53" s="19"/>
      <c r="U53" s="19"/>
      <c r="V53" s="19"/>
      <c r="W53" s="19"/>
      <c r="X53" s="19"/>
      <c r="Y53" s="20"/>
      <c r="Z53" s="20"/>
      <c r="AA53" s="46"/>
      <c r="AB53" s="46"/>
      <c r="AC53" s="47"/>
      <c r="AD53" s="47"/>
    </row>
    <row r="54" spans="1:30" ht="21" customHeight="1" x14ac:dyDescent="0.25">
      <c r="A54" s="6"/>
      <c r="B54" s="6"/>
      <c r="C54" s="6"/>
      <c r="D54" s="6"/>
      <c r="E54" s="6"/>
      <c r="F54" s="6"/>
      <c r="G54" s="6"/>
      <c r="H54" s="6"/>
      <c r="I54" s="6"/>
      <c r="J54" s="6"/>
      <c r="K54" s="6"/>
      <c r="L54" s="18"/>
      <c r="M54" s="18"/>
      <c r="N54" s="18"/>
      <c r="O54" s="18"/>
      <c r="P54" s="18"/>
      <c r="Q54" s="18"/>
      <c r="R54" s="18"/>
      <c r="S54" s="19"/>
      <c r="T54" s="19"/>
      <c r="U54" s="19"/>
      <c r="V54" s="19"/>
      <c r="W54" s="19"/>
      <c r="X54" s="19"/>
      <c r="Y54" s="20"/>
      <c r="Z54" s="20"/>
      <c r="AA54" s="46"/>
      <c r="AB54" s="46"/>
      <c r="AC54" s="47"/>
      <c r="AD54" s="47"/>
    </row>
    <row r="55" spans="1:30" ht="21" customHeight="1" x14ac:dyDescent="0.25">
      <c r="AA55" s="46"/>
      <c r="AB55" s="46"/>
      <c r="AC55" s="47"/>
      <c r="AD55" s="47"/>
    </row>
    <row r="56" spans="1:30" ht="18.75" x14ac:dyDescent="0.25">
      <c r="AA56" s="46"/>
      <c r="AB56" s="46"/>
      <c r="AC56" s="47"/>
      <c r="AD56" s="47"/>
    </row>
    <row r="57" spans="1:30" ht="23.25" x14ac:dyDescent="0.25">
      <c r="A57" s="87" t="s">
        <v>17</v>
      </c>
      <c r="B57" s="87"/>
      <c r="C57" s="87"/>
      <c r="D57" s="87"/>
      <c r="E57" s="87"/>
      <c r="F57" s="87"/>
      <c r="AA57" s="46"/>
      <c r="AB57" s="46"/>
      <c r="AC57" s="47"/>
      <c r="AD57" s="47"/>
    </row>
    <row r="58" spans="1:30" ht="18.75" x14ac:dyDescent="0.25">
      <c r="A58" s="32"/>
      <c r="AA58" s="46"/>
      <c r="AB58" s="46"/>
      <c r="AC58" s="47"/>
      <c r="AD58" s="47"/>
    </row>
    <row r="59" spans="1:30" ht="18.75" x14ac:dyDescent="0.25">
      <c r="A59" s="32"/>
      <c r="AA59" s="46"/>
      <c r="AB59" s="46"/>
      <c r="AC59" s="47"/>
      <c r="AD59" s="47"/>
    </row>
    <row r="60" spans="1:30" ht="18.75" x14ac:dyDescent="0.25">
      <c r="A60" s="88" t="s">
        <v>39</v>
      </c>
      <c r="B60" s="88"/>
      <c r="C60" s="88"/>
      <c r="D60" s="88"/>
      <c r="E60" s="88"/>
      <c r="F60" s="88"/>
      <c r="AA60" s="46"/>
      <c r="AB60" s="46"/>
      <c r="AC60" s="47"/>
      <c r="AD60" s="47"/>
    </row>
    <row r="61" spans="1:30" ht="27.75" customHeight="1" x14ac:dyDescent="0.25">
      <c r="A61" s="89" t="s">
        <v>40</v>
      </c>
      <c r="B61" s="89"/>
      <c r="C61" s="89"/>
      <c r="D61" s="89"/>
      <c r="E61" s="89"/>
      <c r="F61" s="89"/>
      <c r="AA61" s="46"/>
      <c r="AB61" s="46"/>
      <c r="AC61" s="47"/>
      <c r="AD61" s="47"/>
    </row>
    <row r="62" spans="1:30" ht="36" customHeight="1" x14ac:dyDescent="0.25">
      <c r="A62" s="62" t="s">
        <v>41</v>
      </c>
      <c r="B62" s="62"/>
      <c r="C62" s="62"/>
      <c r="D62" s="62"/>
      <c r="E62" s="62"/>
      <c r="F62" s="62"/>
      <c r="AA62" s="46"/>
      <c r="AB62" s="46"/>
      <c r="AC62" s="47"/>
      <c r="AD62" s="47"/>
    </row>
    <row r="63" spans="1:30" ht="27.75" customHeight="1" x14ac:dyDescent="0.25">
      <c r="A63" s="63" t="s">
        <v>42</v>
      </c>
      <c r="B63" s="63"/>
      <c r="C63" s="63"/>
      <c r="D63" s="63"/>
      <c r="E63" s="63"/>
      <c r="F63" s="63"/>
      <c r="AA63" s="46"/>
      <c r="AB63" s="46"/>
      <c r="AC63" s="47"/>
      <c r="AD63" s="47"/>
    </row>
    <row r="64" spans="1:30" ht="50.25" customHeight="1" x14ac:dyDescent="0.25">
      <c r="A64" s="62" t="s">
        <v>43</v>
      </c>
      <c r="B64" s="62"/>
      <c r="C64" s="62"/>
      <c r="D64" s="62"/>
      <c r="E64" s="62"/>
      <c r="F64" s="62"/>
      <c r="AA64" s="46"/>
      <c r="AB64" s="46"/>
      <c r="AC64" s="47"/>
      <c r="AD64" s="47"/>
    </row>
    <row r="65" spans="1:30" ht="27.75" customHeight="1" x14ac:dyDescent="0.25">
      <c r="A65" s="62" t="s">
        <v>44</v>
      </c>
      <c r="B65" s="62"/>
      <c r="C65" s="62"/>
      <c r="D65" s="62"/>
      <c r="E65" s="62"/>
      <c r="F65" s="62"/>
      <c r="AA65" s="46"/>
      <c r="AB65" s="46"/>
      <c r="AC65" s="47"/>
      <c r="AD65" s="47"/>
    </row>
    <row r="66" spans="1:30" ht="27.75" customHeight="1" x14ac:dyDescent="0.25">
      <c r="A66" s="63" t="s">
        <v>45</v>
      </c>
      <c r="B66" s="63"/>
      <c r="C66" s="63"/>
      <c r="D66" s="63"/>
      <c r="E66" s="63"/>
      <c r="F66" s="63"/>
      <c r="AA66" s="46"/>
      <c r="AB66" s="46"/>
      <c r="AC66" s="47"/>
      <c r="AD66" s="47"/>
    </row>
    <row r="67" spans="1:30" ht="59.25" customHeight="1" x14ac:dyDescent="0.25">
      <c r="A67" s="64" t="s">
        <v>46</v>
      </c>
      <c r="B67" s="64"/>
      <c r="C67" s="64"/>
      <c r="D67" s="64"/>
      <c r="E67" s="64"/>
      <c r="F67" s="64"/>
      <c r="AA67" s="46"/>
      <c r="AB67" s="46"/>
      <c r="AC67" s="47"/>
      <c r="AD67" s="47"/>
    </row>
    <row r="68" spans="1:30" ht="24.75" customHeight="1" x14ac:dyDescent="0.25">
      <c r="AA68" s="46"/>
      <c r="AB68" s="46"/>
      <c r="AC68" s="47"/>
      <c r="AD68" s="47"/>
    </row>
    <row r="69" spans="1:30" ht="18.75" hidden="1" x14ac:dyDescent="0.25">
      <c r="AA69" s="46"/>
      <c r="AB69" s="46"/>
      <c r="AC69" s="47"/>
      <c r="AD69" s="47"/>
    </row>
    <row r="70" spans="1:30" ht="18.75" hidden="1" x14ac:dyDescent="0.25">
      <c r="AA70" s="46"/>
      <c r="AB70" s="46"/>
      <c r="AC70" s="47"/>
      <c r="AD70" s="47"/>
    </row>
    <row r="71" spans="1:30" hidden="1" x14ac:dyDescent="0.25">
      <c r="A71" t="s">
        <v>34</v>
      </c>
    </row>
    <row r="72" spans="1:30" hidden="1" x14ac:dyDescent="0.25">
      <c r="C72" t="s">
        <v>35</v>
      </c>
      <c r="D72" t="s">
        <v>36</v>
      </c>
      <c r="E72" t="s">
        <v>37</v>
      </c>
      <c r="F72" t="s">
        <v>38</v>
      </c>
    </row>
    <row r="73" spans="1:30" hidden="1" x14ac:dyDescent="0.25">
      <c r="A73" t="s">
        <v>33</v>
      </c>
      <c r="C73">
        <v>12</v>
      </c>
      <c r="D73">
        <v>60</v>
      </c>
      <c r="E73">
        <v>60</v>
      </c>
      <c r="F73">
        <v>60</v>
      </c>
    </row>
    <row r="74" spans="1:30" hidden="1" x14ac:dyDescent="0.25">
      <c r="B74" t="s">
        <v>39</v>
      </c>
      <c r="C74">
        <v>1</v>
      </c>
      <c r="D74">
        <v>5</v>
      </c>
      <c r="E74">
        <v>5</v>
      </c>
      <c r="F74">
        <v>65</v>
      </c>
    </row>
    <row r="75" spans="1:30" hidden="1" x14ac:dyDescent="0.25">
      <c r="B75" t="s">
        <v>40</v>
      </c>
      <c r="C75">
        <v>1</v>
      </c>
      <c r="D75">
        <v>5</v>
      </c>
      <c r="E75">
        <v>5</v>
      </c>
      <c r="F75">
        <v>70</v>
      </c>
    </row>
    <row r="76" spans="1:30" hidden="1" x14ac:dyDescent="0.25">
      <c r="B76" t="s">
        <v>41</v>
      </c>
      <c r="C76">
        <v>1</v>
      </c>
      <c r="D76">
        <v>5</v>
      </c>
      <c r="E76">
        <v>5</v>
      </c>
      <c r="F76">
        <v>75</v>
      </c>
    </row>
    <row r="77" spans="1:30" hidden="1" x14ac:dyDescent="0.25">
      <c r="B77" t="s">
        <v>42</v>
      </c>
      <c r="C77">
        <v>1</v>
      </c>
      <c r="D77">
        <v>5</v>
      </c>
      <c r="E77">
        <v>5</v>
      </c>
      <c r="F77">
        <v>80</v>
      </c>
    </row>
    <row r="78" spans="1:30" hidden="1" x14ac:dyDescent="0.25">
      <c r="B78" t="s">
        <v>43</v>
      </c>
      <c r="C78">
        <v>1</v>
      </c>
      <c r="D78">
        <v>5</v>
      </c>
      <c r="E78">
        <v>5</v>
      </c>
      <c r="F78">
        <v>85</v>
      </c>
    </row>
    <row r="79" spans="1:30" hidden="1" x14ac:dyDescent="0.25">
      <c r="B79" t="s">
        <v>44</v>
      </c>
      <c r="C79">
        <v>1</v>
      </c>
      <c r="D79">
        <v>5</v>
      </c>
      <c r="E79">
        <v>5</v>
      </c>
      <c r="F79">
        <v>90</v>
      </c>
    </row>
    <row r="80" spans="1:30" hidden="1" x14ac:dyDescent="0.25">
      <c r="B80" t="s">
        <v>45</v>
      </c>
      <c r="C80">
        <v>1</v>
      </c>
      <c r="D80">
        <v>5</v>
      </c>
      <c r="E80">
        <v>5</v>
      </c>
      <c r="F80">
        <v>95</v>
      </c>
    </row>
    <row r="81" spans="2:6" hidden="1" x14ac:dyDescent="0.25">
      <c r="B81" t="s">
        <v>46</v>
      </c>
      <c r="C81">
        <v>1</v>
      </c>
      <c r="D81">
        <v>5</v>
      </c>
      <c r="E81">
        <v>5</v>
      </c>
      <c r="F81">
        <v>100</v>
      </c>
    </row>
    <row r="82" spans="2:6" hidden="1" x14ac:dyDescent="0.25">
      <c r="B82" t="s">
        <v>7</v>
      </c>
      <c r="C82">
        <v>20</v>
      </c>
      <c r="D82">
        <v>100</v>
      </c>
      <c r="E82">
        <v>100</v>
      </c>
    </row>
    <row r="83" spans="2:6" hidden="1" x14ac:dyDescent="0.25"/>
    <row r="84" spans="2:6" hidden="1" x14ac:dyDescent="0.25"/>
    <row r="85" spans="2:6" hidden="1" x14ac:dyDescent="0.25"/>
    <row r="86" spans="2:6" hidden="1" x14ac:dyDescent="0.25"/>
  </sheetData>
  <sheetProtection sheet="1" objects="1" scenarios="1"/>
  <mergeCells count="26">
    <mergeCell ref="A60:F60"/>
    <mergeCell ref="A61:F61"/>
    <mergeCell ref="A62:F62"/>
    <mergeCell ref="A63:F63"/>
    <mergeCell ref="A64:F64"/>
    <mergeCell ref="A21:K23"/>
    <mergeCell ref="L21:Q22"/>
    <mergeCell ref="S21:X22"/>
    <mergeCell ref="A27:K27"/>
    <mergeCell ref="A57:F57"/>
    <mergeCell ref="A65:F65"/>
    <mergeCell ref="A66:F66"/>
    <mergeCell ref="A67:F67"/>
    <mergeCell ref="A3:AD3"/>
    <mergeCell ref="A14:C14"/>
    <mergeCell ref="Y21:Z22"/>
    <mergeCell ref="A30:K30"/>
    <mergeCell ref="A24:K24"/>
    <mergeCell ref="A5:AD5"/>
    <mergeCell ref="A12:C12"/>
    <mergeCell ref="A13:C13"/>
    <mergeCell ref="A25:K25"/>
    <mergeCell ref="A6:AD6"/>
    <mergeCell ref="A26:K26"/>
    <mergeCell ref="A7:AD7"/>
    <mergeCell ref="AA21:AD22"/>
  </mergeCells>
  <printOptions horizontalCentered="1"/>
  <pageMargins left="0.23622047244094491" right="0.23622047244094491" top="0.74803149606299213" bottom="0.74803149606299213" header="0.31496062992125984" footer="0.31496062992125984"/>
  <pageSetup paperSize="9" scale="31"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Hoja1</vt:lpstr>
      <vt:lpstr>Hoja1!Área_de_impresión</vt:lpstr>
    </vt:vector>
  </TitlesOfParts>
  <Company>Universidad de Jaén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Servicio de Informática</dc:creator>
  <cp:lastModifiedBy>UJA</cp:lastModifiedBy>
  <cp:lastPrinted>2022-03-18T08:14:46Z</cp:lastPrinted>
  <dcterms:created xsi:type="dcterms:W3CDTF">2012-01-31T11:17:28Z</dcterms:created>
  <dcterms:modified xsi:type="dcterms:W3CDTF">2022-05-17T06:08:58Z</dcterms:modified>
</cp:coreProperties>
</file>