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480" windowHeight="11640"/>
  </bookViews>
  <sheets>
    <sheet name="Hoja1" sheetId="1" r:id="rId1"/>
    <sheet name="Hoja2" sheetId="2" r:id="rId2"/>
    <sheet name="Hoja3" sheetId="3" r:id="rId3"/>
  </sheets>
  <definedNames>
    <definedName name="_Toc215841666" localSheetId="0">Hoja1!$A$144</definedName>
  </definedNames>
  <calcPr calcId="144525"/>
</workbook>
</file>

<file path=xl/calcChain.xml><?xml version="1.0" encoding="utf-8"?>
<calcChain xmlns="http://schemas.openxmlformats.org/spreadsheetml/2006/main">
  <c r="F137" i="1" l="1"/>
  <c r="F138" i="1"/>
  <c r="F139" i="1"/>
  <c r="F140" i="1"/>
  <c r="F141" i="1"/>
  <c r="F136" i="1"/>
  <c r="F120" i="1"/>
  <c r="F121" i="1"/>
  <c r="F122" i="1"/>
  <c r="F123" i="1"/>
  <c r="F124" i="1"/>
  <c r="F125" i="1"/>
  <c r="F126" i="1"/>
  <c r="F127" i="1"/>
  <c r="F128" i="1"/>
  <c r="F119" i="1"/>
  <c r="F92" i="1"/>
  <c r="F91" i="1"/>
  <c r="F93" i="1"/>
  <c r="F94" i="1"/>
  <c r="F95" i="1"/>
  <c r="F96" i="1"/>
  <c r="F88" i="1"/>
  <c r="F89" i="1"/>
  <c r="F90" i="1"/>
  <c r="F87" i="1"/>
  <c r="F84" i="1" l="1"/>
  <c r="F82" i="1"/>
  <c r="F83" i="1"/>
  <c r="F85" i="1"/>
  <c r="F86" i="1"/>
  <c r="F81" i="1"/>
  <c r="F65" i="1"/>
  <c r="F66" i="1"/>
  <c r="F67" i="1"/>
  <c r="F68" i="1"/>
  <c r="F69" i="1"/>
  <c r="F70" i="1"/>
  <c r="F71" i="1"/>
  <c r="F64" i="1"/>
  <c r="F72" i="1" s="1"/>
  <c r="E106" i="1" s="1"/>
  <c r="F33" i="1"/>
  <c r="F20" i="1"/>
  <c r="F21" i="1"/>
  <c r="F22" i="1"/>
  <c r="F23" i="1"/>
  <c r="F24" i="1"/>
  <c r="F25" i="1"/>
  <c r="F26" i="1"/>
  <c r="F27" i="1"/>
  <c r="F19" i="1"/>
  <c r="F129" i="1"/>
  <c r="E138" i="1" s="1"/>
  <c r="F97" i="1"/>
  <c r="E107" i="1" s="1"/>
  <c r="F34" i="1"/>
  <c r="F35" i="1"/>
  <c r="F36" i="1"/>
  <c r="F37" i="1"/>
  <c r="F38" i="1"/>
  <c r="F39" i="1" l="1"/>
  <c r="E52" i="1" s="1"/>
  <c r="E108" i="1"/>
  <c r="E137" i="1" s="1"/>
  <c r="F28" i="1"/>
  <c r="E51" i="1" s="1"/>
  <c r="E53" i="1" s="1"/>
  <c r="E136" i="1" s="1"/>
  <c r="E139" i="1" l="1"/>
  <c r="E140" i="1" s="1"/>
  <c r="E141" i="1" l="1"/>
</calcChain>
</file>

<file path=xl/sharedStrings.xml><?xml version="1.0" encoding="utf-8"?>
<sst xmlns="http://schemas.openxmlformats.org/spreadsheetml/2006/main" count="86" uniqueCount="66">
  <si>
    <t>ANEXO 2</t>
  </si>
  <si>
    <t>PROPUESTA ECONÓMICA.</t>
  </si>
  <si>
    <t>1.- TELEFONÍA FIJA.</t>
  </si>
  <si>
    <t>Costes fijos sobre infraestructuras a implantar</t>
  </si>
  <si>
    <t>Concepto facturable</t>
  </si>
  <si>
    <t>Unidades</t>
  </si>
  <si>
    <t>Coste unitario /mes</t>
  </si>
  <si>
    <t>Importe anual</t>
  </si>
  <si>
    <t xml:space="preserve">SERVICIOS DE VOZ  </t>
  </si>
  <si>
    <t>Cuota por numeración RTB</t>
  </si>
  <si>
    <t>Cuota por acceso primario RDSI</t>
  </si>
  <si>
    <t>Mantenimiento del sistema MD-110 actual y de los terminales digitales</t>
  </si>
  <si>
    <t>Mantenimiento de los sistemas:  One Box 3.0,  Call Centre Manager 4.0,  DNA 5.0</t>
  </si>
  <si>
    <t>Nuevo sistema VoIP (infraestructura, implantación, mantenimiento, formación, etc.)</t>
  </si>
  <si>
    <t>Para la obtención del coste varable, se utilizará los siguientes datos de tráfico del año 2010:</t>
  </si>
  <si>
    <r>
      <t> </t>
    </r>
    <r>
      <rPr>
        <b/>
        <sz val="11"/>
        <color rgb="FF000000"/>
        <rFont val="Arial Narrow"/>
        <family val="2"/>
      </rPr>
      <t>Tipo de tráfico</t>
    </r>
  </si>
  <si>
    <t>Llamadas</t>
  </si>
  <si>
    <t>Minutos</t>
  </si>
  <si>
    <t>Precio/minuto</t>
  </si>
  <si>
    <t>Metropolitano</t>
  </si>
  <si>
    <t>Provincial</t>
  </si>
  <si>
    <t>Interprovincial</t>
  </si>
  <si>
    <t>Internacional</t>
  </si>
  <si>
    <t>Móviles</t>
  </si>
  <si>
    <t>Resto</t>
  </si>
  <si>
    <t>TOTAL COSTES VARIABLES (B)</t>
  </si>
  <si>
    <t>Estableci-miento  de llamada</t>
  </si>
  <si>
    <t>Total anual</t>
  </si>
  <si>
    <t>TOTAL COSTES FIJOS (A)</t>
  </si>
  <si>
    <t>TOTAL COSTES  (TELEFONÍA FIJA) (A+B)</t>
  </si>
  <si>
    <t>2.- SERVICIOS DETELEFONÍA MÓVIL (VOZ), SERVICIO DE MÓVIL-DATOS Y DATOS EN MOVILIDAD</t>
  </si>
  <si>
    <t>Conceptos facturables</t>
  </si>
  <si>
    <t>Coste unitario/mes</t>
  </si>
  <si>
    <t>Cuota por línea móvil</t>
  </si>
  <si>
    <t>Cuota por dispositivo usb</t>
  </si>
  <si>
    <t>Total minutos</t>
  </si>
  <si>
    <t>Precio/ minuto o Coste unitario</t>
  </si>
  <si>
    <t>Corporativo interno origen móvil</t>
  </si>
  <si>
    <t>Móviles externos</t>
  </si>
  <si>
    <t>Nacional a red fija</t>
  </si>
  <si>
    <t>Internacional a red fija</t>
  </si>
  <si>
    <t>Internet nacional</t>
  </si>
  <si>
    <t>Internet roaming</t>
  </si>
  <si>
    <t>Mensajes cortos destino nacional</t>
  </si>
  <si>
    <t>Mensajes cortos destino internacional</t>
  </si>
  <si>
    <t>Mensajes cortos roaming</t>
  </si>
  <si>
    <t>Plataforma MENTES (SMS masivos)</t>
  </si>
  <si>
    <t>DOCUMENTACIÓN PARA SU VALORACIÓN AUTOMÁTICA</t>
  </si>
  <si>
    <t>3.- SERVICIOS DE DATOS</t>
  </si>
  <si>
    <t>Cuota por sede Campus Las Lagunillas</t>
  </si>
  <si>
    <t>Cuota por sede Linares</t>
  </si>
  <si>
    <t>Cuota por sede GEOLIT</t>
  </si>
  <si>
    <t>Líneas ADSL</t>
  </si>
  <si>
    <t>Líneas RDSI</t>
  </si>
  <si>
    <t>Cuota por sede Edificio C/ Federico Mendizábal</t>
  </si>
  <si>
    <t>IMPORTE TOTAL BASE IMPONIBLE</t>
  </si>
  <si>
    <t>IMPORTE IVA</t>
  </si>
  <si>
    <t>IMPORTE TOTAL IVA INCLUIDO</t>
  </si>
  <si>
    <t>Llamadas/Mensajes</t>
  </si>
  <si>
    <t>Estable-cimiento de llamada</t>
  </si>
  <si>
    <t>TOTAL COSTES (MÓVIL (VOZ) y MOVIL DATOS) (A+B)</t>
  </si>
  <si>
    <t>4.- TABLA RESUMEN Y COSTES ANUAL.</t>
  </si>
  <si>
    <t>TOTAL COSTES (TELEFONÍA FIJA)</t>
  </si>
  <si>
    <t>TOTAL  COSTES (MÓVIL (VOZ) y MOVIL DATOS Y DATOS EN MOVILIDAD)</t>
  </si>
  <si>
    <t>TOTAL COSTES (DATOS)</t>
  </si>
  <si>
    <t>Total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</si>
</sst>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Arial Narrow"/>
      <family val="2"/>
    </font>
    <font>
      <b/>
      <sz val="11"/>
      <color theme="1"/>
      <name val="Arial Narrow"/>
      <family val="2"/>
    </font>
    <font>
      <b/>
      <i/>
      <sz val="12"/>
      <color theme="1"/>
      <name val="Arial Narrow"/>
      <family val="2"/>
    </font>
    <font>
      <sz val="11"/>
      <color rgb="FF000000"/>
      <name val="Arial Narrow"/>
      <family val="2"/>
    </font>
    <font>
      <b/>
      <sz val="11"/>
      <color rgb="FF000000"/>
      <name val="Arial Narrow"/>
      <family val="2"/>
    </font>
    <font>
      <b/>
      <sz val="12"/>
      <color theme="1"/>
      <name val="Arial Narrow"/>
      <family val="2"/>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08">
    <xf numFmtId="0" fontId="0" fillId="0" borderId="0" xfId="0"/>
    <xf numFmtId="0" fontId="1" fillId="0" borderId="0" xfId="0" applyFont="1"/>
    <xf numFmtId="0" fontId="1" fillId="0" borderId="0" xfId="0" applyFont="1" applyAlignment="1">
      <alignment horizontal="right"/>
    </xf>
    <xf numFmtId="0" fontId="1" fillId="0" borderId="0" xfId="0" applyFont="1" applyBorder="1"/>
    <xf numFmtId="0" fontId="1" fillId="0" borderId="0" xfId="0" applyFont="1" applyFill="1" applyBorder="1" applyAlignment="1">
      <alignment horizontal="left" vertical="center"/>
    </xf>
    <xf numFmtId="0" fontId="1" fillId="0" borderId="0" xfId="0" applyFont="1" applyAlignment="1">
      <alignment horizontal="left" vertical="center"/>
    </xf>
    <xf numFmtId="0" fontId="2" fillId="0" borderId="0" xfId="0" applyFont="1"/>
    <xf numFmtId="0" fontId="4" fillId="0" borderId="5" xfId="0" applyFont="1" applyBorder="1" applyAlignment="1">
      <alignment wrapText="1"/>
    </xf>
    <xf numFmtId="4" fontId="1" fillId="0" borderId="6" xfId="0" applyNumberFormat="1" applyFont="1" applyBorder="1" applyAlignment="1">
      <alignment horizontal="right" wrapText="1"/>
    </xf>
    <xf numFmtId="0" fontId="4" fillId="0" borderId="4" xfId="0" applyFont="1" applyBorder="1" applyAlignment="1">
      <alignment horizontal="right" vertical="top" wrapText="1"/>
    </xf>
    <xf numFmtId="0" fontId="4" fillId="0" borderId="6" xfId="0" applyFont="1" applyBorder="1" applyAlignment="1">
      <alignment horizontal="right" vertical="top" wrapText="1"/>
    </xf>
    <xf numFmtId="4" fontId="4" fillId="0" borderId="4" xfId="0" applyNumberFormat="1" applyFont="1" applyBorder="1" applyAlignment="1">
      <alignment horizontal="right" vertical="center" wrapText="1"/>
    </xf>
    <xf numFmtId="0" fontId="5" fillId="0" borderId="2" xfId="0" applyFont="1" applyBorder="1" applyAlignment="1">
      <alignment vertical="top" wrapText="1"/>
    </xf>
    <xf numFmtId="0" fontId="4"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horizontal="left"/>
    </xf>
    <xf numFmtId="0" fontId="2" fillId="2" borderId="1" xfId="0" applyFont="1" applyFill="1" applyBorder="1" applyAlignment="1">
      <alignment wrapText="1"/>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5" fillId="2" borderId="1" xfId="0" applyFont="1" applyFill="1" applyBorder="1" applyAlignment="1">
      <alignment vertical="top" wrapText="1"/>
    </xf>
    <xf numFmtId="0" fontId="1" fillId="0" borderId="0" xfId="0" applyFont="1" applyBorder="1" applyAlignment="1">
      <alignment horizontal="right"/>
    </xf>
    <xf numFmtId="0" fontId="5" fillId="0" borderId="0" xfId="0" applyFont="1" applyBorder="1" applyAlignment="1">
      <alignment horizontal="left" vertical="top" wrapText="1"/>
    </xf>
    <xf numFmtId="0" fontId="5" fillId="0" borderId="0"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horizontal="right" vertical="top" wrapText="1"/>
    </xf>
    <xf numFmtId="0" fontId="4" fillId="0" borderId="4" xfId="0" applyFont="1" applyBorder="1" applyAlignment="1">
      <alignment horizontal="right" vertical="center" wrapText="1"/>
    </xf>
    <xf numFmtId="0" fontId="4" fillId="0" borderId="6" xfId="0" applyFont="1" applyBorder="1" applyAlignment="1">
      <alignment horizontal="right" vertical="center" wrapText="1"/>
    </xf>
    <xf numFmtId="0" fontId="5" fillId="0" borderId="4" xfId="0" applyFont="1" applyBorder="1" applyAlignment="1">
      <alignment horizontal="right" vertical="center" wrapText="1"/>
    </xf>
    <xf numFmtId="0" fontId="1" fillId="0" borderId="1" xfId="0" applyFont="1" applyBorder="1" applyAlignment="1">
      <alignment horizontal="right" vertical="center"/>
    </xf>
    <xf numFmtId="0" fontId="1" fillId="0" borderId="1" xfId="0" applyFont="1" applyBorder="1" applyAlignment="1">
      <alignment vertical="center"/>
    </xf>
    <xf numFmtId="0" fontId="1" fillId="0" borderId="1" xfId="0" applyFont="1" applyBorder="1" applyAlignment="1">
      <alignment horizontal="right" vertical="center" wrapText="1"/>
    </xf>
    <xf numFmtId="0" fontId="1" fillId="0" borderId="1" xfId="0" applyFont="1" applyBorder="1" applyAlignment="1">
      <alignment horizontal="right" wrapText="1"/>
    </xf>
    <xf numFmtId="0" fontId="2" fillId="2" borderId="1" xfId="0" applyFont="1" applyFill="1" applyBorder="1" applyAlignment="1">
      <alignment horizontal="center" vertical="center" wrapText="1"/>
    </xf>
    <xf numFmtId="0" fontId="4" fillId="0" borderId="5" xfId="0" applyFont="1" applyBorder="1" applyAlignment="1">
      <alignment horizontal="left" vertical="center" wrapText="1"/>
    </xf>
    <xf numFmtId="3" fontId="4" fillId="0" borderId="6" xfId="0" applyNumberFormat="1" applyFont="1" applyBorder="1" applyAlignment="1">
      <alignment horizontal="right" vertical="center" wrapText="1"/>
    </xf>
    <xf numFmtId="0" fontId="1" fillId="0" borderId="6" xfId="0" applyFont="1" applyBorder="1" applyAlignment="1">
      <alignment vertical="center" wrapText="1"/>
    </xf>
    <xf numFmtId="3" fontId="1" fillId="0" borderId="6" xfId="0" applyNumberFormat="1" applyFont="1" applyBorder="1" applyAlignment="1">
      <alignment horizontal="right" vertical="center" wrapText="1"/>
    </xf>
    <xf numFmtId="0" fontId="1" fillId="0" borderId="6" xfId="0" applyFont="1" applyBorder="1" applyAlignment="1">
      <alignment horizontal="right" vertical="center" wrapText="1"/>
    </xf>
    <xf numFmtId="0" fontId="2" fillId="3" borderId="6" xfId="0" applyFont="1" applyFill="1" applyBorder="1" applyAlignment="1">
      <alignment horizontal="right" vertical="center" wrapText="1"/>
    </xf>
    <xf numFmtId="0" fontId="5" fillId="0" borderId="1" xfId="0" applyFont="1" applyBorder="1" applyAlignment="1">
      <alignment horizontal="right" vertical="center" wrapText="1"/>
    </xf>
    <xf numFmtId="0" fontId="1" fillId="0" borderId="1" xfId="0" applyFont="1" applyBorder="1" applyAlignment="1">
      <alignment horizontal="right" vertical="center"/>
    </xf>
    <xf numFmtId="0" fontId="5" fillId="2" borderId="2" xfId="0" applyFont="1" applyFill="1" applyBorder="1" applyAlignment="1">
      <alignment horizontal="center" vertical="top" wrapText="1"/>
    </xf>
    <xf numFmtId="0" fontId="5" fillId="0" borderId="2" xfId="0" applyFont="1" applyBorder="1" applyAlignment="1">
      <alignment horizontal="right" vertical="center" wrapText="1"/>
    </xf>
    <xf numFmtId="0" fontId="1" fillId="0" borderId="1" xfId="0" applyFont="1" applyBorder="1"/>
    <xf numFmtId="0" fontId="2" fillId="4" borderId="1" xfId="0" applyFont="1" applyFill="1" applyBorder="1" applyAlignment="1">
      <alignment horizontal="center"/>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0" xfId="0" applyFont="1" applyAlignment="1">
      <alignment horizontal="lef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0" xfId="0" applyFont="1" applyBorder="1" applyAlignment="1">
      <alignment horizontal="left"/>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1" fillId="0" borderId="2"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2" fillId="0" borderId="0" xfId="0" applyFont="1" applyAlignment="1">
      <alignment horizontal="left"/>
    </xf>
    <xf numFmtId="0" fontId="5" fillId="0" borderId="5" xfId="0" applyFont="1" applyBorder="1" applyAlignment="1">
      <alignment horizontal="left" vertical="top" wrapText="1"/>
    </xf>
    <xf numFmtId="0" fontId="5" fillId="2" borderId="7" xfId="0" applyFont="1" applyFill="1" applyBorder="1" applyAlignment="1">
      <alignment horizontal="center" vertical="top" wrapText="1"/>
    </xf>
    <xf numFmtId="0" fontId="1" fillId="0" borderId="1" xfId="0" applyFont="1" applyBorder="1" applyAlignment="1">
      <alignment horizontal="right" vertical="center"/>
    </xf>
    <xf numFmtId="0" fontId="3" fillId="0" borderId="0" xfId="0" applyFont="1" applyAlignment="1">
      <alignment horizontal="center"/>
    </xf>
    <xf numFmtId="0" fontId="1" fillId="0" borderId="0" xfId="0" applyFont="1" applyAlignment="1">
      <alignment horizontal="left" wrapText="1"/>
    </xf>
    <xf numFmtId="0" fontId="1" fillId="0" borderId="0" xfId="0" applyFont="1" applyBorder="1" applyAlignment="1">
      <alignment horizontal="justify"/>
    </xf>
    <xf numFmtId="0" fontId="1" fillId="0" borderId="1" xfId="0" applyFont="1" applyBorder="1" applyAlignment="1">
      <alignment horizontal="left" wrapText="1"/>
    </xf>
    <xf numFmtId="0" fontId="2" fillId="0" borderId="1" xfId="0" applyFont="1" applyBorder="1" applyAlignment="1">
      <alignment horizontal="left"/>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1" fillId="0" borderId="1" xfId="0" applyFont="1" applyBorder="1" applyAlignment="1">
      <alignment horizontal="left"/>
    </xf>
    <xf numFmtId="0" fontId="2" fillId="2" borderId="1" xfId="0" applyFont="1" applyFill="1" applyBorder="1" applyAlignment="1">
      <alignment horizontal="center"/>
    </xf>
    <xf numFmtId="0" fontId="6" fillId="0" borderId="0" xfId="0" applyFont="1" applyAlignment="1">
      <alignment horizontal="center"/>
    </xf>
    <xf numFmtId="0" fontId="1" fillId="0" borderId="5" xfId="0" applyFont="1" applyBorder="1" applyAlignment="1">
      <alignment horizontal="right" vertical="center"/>
    </xf>
    <xf numFmtId="0" fontId="1" fillId="0" borderId="2" xfId="0" applyFont="1" applyBorder="1" applyAlignment="1">
      <alignment horizontal="right"/>
    </xf>
    <xf numFmtId="0" fontId="1" fillId="0" borderId="4" xfId="0" applyFont="1" applyBorder="1" applyAlignment="1">
      <alignment horizontal="right"/>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2" fillId="3" borderId="2" xfId="0" applyFont="1" applyFill="1" applyBorder="1" applyAlignment="1">
      <alignment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190499</xdr:rowOff>
    </xdr:from>
    <xdr:to>
      <xdr:col>5</xdr:col>
      <xdr:colOff>1104900</xdr:colOff>
      <xdr:row>60</xdr:row>
      <xdr:rowOff>152400</xdr:rowOff>
    </xdr:to>
    <xdr:sp macro="" textlink="">
      <xdr:nvSpPr>
        <xdr:cNvPr id="3" name="2 CuadroTexto"/>
        <xdr:cNvSpPr txBox="1"/>
      </xdr:nvSpPr>
      <xdr:spPr>
        <a:xfrm>
          <a:off x="0" y="13525499"/>
          <a:ext cx="5276850" cy="590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aseline="0">
              <a:latin typeface="Arial Narrow" pitchFamily="34" charset="0"/>
            </a:rPr>
            <a:t> Para la obtención del coste fijo, el ofertante deberá rellenar todos y cada uno de los componentes de coste (cuota unitaria y número de unidades) en función de los cuales se producirá la facturación del servicio. Para ello, rellenará la siguiente tabla de referencia:</a:t>
          </a:r>
          <a:endParaRPr lang="es-ES" sz="1100">
            <a:latin typeface="Arial Narrow" pitchFamily="34" charset="0"/>
          </a:endParaRPr>
        </a:p>
      </xdr:txBody>
    </xdr:sp>
    <xdr:clientData/>
  </xdr:twoCellAnchor>
  <xdr:twoCellAnchor>
    <xdr:from>
      <xdr:col>0</xdr:col>
      <xdr:colOff>0</xdr:colOff>
      <xdr:row>74</xdr:row>
      <xdr:rowOff>19051</xdr:rowOff>
    </xdr:from>
    <xdr:to>
      <xdr:col>5</xdr:col>
      <xdr:colOff>1104900</xdr:colOff>
      <xdr:row>75</xdr:row>
      <xdr:rowOff>28575</xdr:rowOff>
    </xdr:to>
    <xdr:sp macro="" textlink="">
      <xdr:nvSpPr>
        <xdr:cNvPr id="11" name="10 CuadroTexto"/>
        <xdr:cNvSpPr txBox="1"/>
      </xdr:nvSpPr>
      <xdr:spPr>
        <a:xfrm>
          <a:off x="0" y="18373726"/>
          <a:ext cx="5695950"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aseline="0">
              <a:latin typeface="Arial Narrow" pitchFamily="34" charset="0"/>
            </a:rPr>
            <a:t>Para la obtención del coste variable, se utilizará los siguientes datos de tráfico del año 2009:</a:t>
          </a:r>
          <a:endParaRPr lang="es-ES" sz="1100">
            <a:latin typeface="Arial Narrow" pitchFamily="34" charset="0"/>
          </a:endParaRPr>
        </a:p>
      </xdr:txBody>
    </xdr:sp>
    <xdr:clientData/>
  </xdr:twoCellAnchor>
  <xdr:twoCellAnchor>
    <xdr:from>
      <xdr:col>0</xdr:col>
      <xdr:colOff>0</xdr:colOff>
      <xdr:row>98</xdr:row>
      <xdr:rowOff>19050</xdr:rowOff>
    </xdr:from>
    <xdr:to>
      <xdr:col>5</xdr:col>
      <xdr:colOff>1114425</xdr:colOff>
      <xdr:row>101</xdr:row>
      <xdr:rowOff>0</xdr:rowOff>
    </xdr:to>
    <xdr:sp macro="" textlink="">
      <xdr:nvSpPr>
        <xdr:cNvPr id="12" name="11 CuadroTexto"/>
        <xdr:cNvSpPr txBox="1"/>
      </xdr:nvSpPr>
      <xdr:spPr>
        <a:xfrm>
          <a:off x="0" y="26088975"/>
          <a:ext cx="57054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aseline="0">
              <a:latin typeface="Arial Narrow" pitchFamily="34" charset="0"/>
            </a:rPr>
            <a:t>El presente escenario de tráfico no vincula a consumir la totalidad de los minutos establecidos en el mismo. Este escenario será utilizado exclusivamente a efectos del cálculo delprecio ofertado y como parte de la valoración económica de la oferta.</a:t>
          </a:r>
          <a:endParaRPr lang="es-ES" sz="1100">
            <a:latin typeface="Arial Narrow" pitchFamily="34" charset="0"/>
          </a:endParaRPr>
        </a:p>
      </xdr:txBody>
    </xdr:sp>
    <xdr:clientData/>
  </xdr:twoCellAnchor>
  <xdr:twoCellAnchor>
    <xdr:from>
      <xdr:col>0</xdr:col>
      <xdr:colOff>0</xdr:colOff>
      <xdr:row>102</xdr:row>
      <xdr:rowOff>123825</xdr:rowOff>
    </xdr:from>
    <xdr:to>
      <xdr:col>5</xdr:col>
      <xdr:colOff>1104900</xdr:colOff>
      <xdr:row>103</xdr:row>
      <xdr:rowOff>133349</xdr:rowOff>
    </xdr:to>
    <xdr:sp macro="" textlink="">
      <xdr:nvSpPr>
        <xdr:cNvPr id="13" name="12 CuadroTexto"/>
        <xdr:cNvSpPr txBox="1"/>
      </xdr:nvSpPr>
      <xdr:spPr>
        <a:xfrm>
          <a:off x="0" y="26612850"/>
          <a:ext cx="5724525"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aseline="0">
              <a:latin typeface="Arial Narrow" pitchFamily="34" charset="0"/>
            </a:rPr>
            <a:t> El total se obtendrá de la suma de los dos anteriores, según la siguiente tabla:</a:t>
          </a:r>
          <a:endParaRPr lang="es-ES" sz="1100">
            <a:latin typeface="Arial Narrow" pitchFamily="34" charset="0"/>
          </a:endParaRPr>
        </a:p>
      </xdr:txBody>
    </xdr:sp>
    <xdr:clientData/>
  </xdr:twoCellAnchor>
  <xdr:twoCellAnchor>
    <xdr:from>
      <xdr:col>0</xdr:col>
      <xdr:colOff>0</xdr:colOff>
      <xdr:row>112</xdr:row>
      <xdr:rowOff>0</xdr:rowOff>
    </xdr:from>
    <xdr:to>
      <xdr:col>5</xdr:col>
      <xdr:colOff>1095375</xdr:colOff>
      <xdr:row>115</xdr:row>
      <xdr:rowOff>19050</xdr:rowOff>
    </xdr:to>
    <xdr:sp macro="" textlink="">
      <xdr:nvSpPr>
        <xdr:cNvPr id="14" name="13 CuadroTexto"/>
        <xdr:cNvSpPr txBox="1"/>
      </xdr:nvSpPr>
      <xdr:spPr>
        <a:xfrm>
          <a:off x="0" y="29851350"/>
          <a:ext cx="53054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aseline="0">
              <a:latin typeface="Arial Narrow" pitchFamily="34" charset="0"/>
            </a:rPr>
            <a:t>Para la obtención del coste fijo, el ofertante deberá rellenar todos y cada uno de los componentes de coste (cuota unitaria y número de unidades) en función de los cuales se producirá la facturación del servicio. Para ello, rellenará la siguiente tabla de referencia:</a:t>
          </a:r>
          <a:endParaRPr lang="es-ES" sz="1100">
            <a:latin typeface="Arial Narrow" pitchFamily="34" charset="0"/>
          </a:endParaRPr>
        </a:p>
      </xdr:txBody>
    </xdr:sp>
    <xdr:clientData/>
  </xdr:twoCellAnchor>
  <xdr:twoCellAnchor>
    <xdr:from>
      <xdr:col>0</xdr:col>
      <xdr:colOff>1038225</xdr:colOff>
      <xdr:row>164</xdr:row>
      <xdr:rowOff>57149</xdr:rowOff>
    </xdr:from>
    <xdr:to>
      <xdr:col>5</xdr:col>
      <xdr:colOff>57150</xdr:colOff>
      <xdr:row>172</xdr:row>
      <xdr:rowOff>95250</xdr:rowOff>
    </xdr:to>
    <xdr:sp macro="" textlink="">
      <xdr:nvSpPr>
        <xdr:cNvPr id="15" name="14 CuadroTexto"/>
        <xdr:cNvSpPr txBox="1"/>
      </xdr:nvSpPr>
      <xdr:spPr>
        <a:xfrm>
          <a:off x="1038225" y="40862249"/>
          <a:ext cx="3638550" cy="171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0" u="none" strike="noStrike">
              <a:solidFill>
                <a:schemeClr val="dk1"/>
              </a:solidFill>
              <a:latin typeface="+mn-lt"/>
              <a:ea typeface="+mn-ea"/>
              <a:cs typeface="+mn-cs"/>
            </a:rPr>
            <a:t>En _______________  a ___de _______________de 2011</a:t>
          </a:r>
          <a:endParaRPr lang="es-ES" sz="1100" b="1" u="sng">
            <a:solidFill>
              <a:schemeClr val="dk1"/>
            </a:solidFill>
            <a:latin typeface="+mn-lt"/>
            <a:ea typeface="+mn-ea"/>
            <a:cs typeface="+mn-cs"/>
          </a:endParaRPr>
        </a:p>
        <a:p>
          <a:r>
            <a:rPr lang="es-ES" sz="1100">
              <a:solidFill>
                <a:schemeClr val="dk1"/>
              </a:solidFill>
              <a:latin typeface="+mn-lt"/>
              <a:ea typeface="+mn-ea"/>
              <a:cs typeface="+mn-cs"/>
            </a:rPr>
            <a:t> </a:t>
          </a:r>
        </a:p>
        <a:p>
          <a:r>
            <a:rPr lang="es-ES" sz="1100">
              <a:solidFill>
                <a:schemeClr val="dk1"/>
              </a:solidFill>
              <a:latin typeface="+mn-lt"/>
              <a:ea typeface="+mn-ea"/>
              <a:cs typeface="+mn-cs"/>
            </a:rPr>
            <a:t> </a:t>
          </a:r>
        </a:p>
        <a:p>
          <a:r>
            <a:rPr lang="es-ES" sz="1100">
              <a:solidFill>
                <a:schemeClr val="dk1"/>
              </a:solidFill>
              <a:latin typeface="+mn-lt"/>
              <a:ea typeface="+mn-ea"/>
              <a:cs typeface="+mn-cs"/>
            </a:rPr>
            <a:t> </a:t>
          </a:r>
        </a:p>
        <a:p>
          <a:r>
            <a:rPr lang="es-ES" sz="1100">
              <a:solidFill>
                <a:schemeClr val="dk1"/>
              </a:solidFill>
              <a:latin typeface="+mn-lt"/>
              <a:ea typeface="+mn-ea"/>
              <a:cs typeface="+mn-cs"/>
            </a:rPr>
            <a:t> </a:t>
          </a:r>
        </a:p>
        <a:p>
          <a:r>
            <a:rPr lang="es-ES" sz="1100">
              <a:solidFill>
                <a:schemeClr val="dk1"/>
              </a:solidFill>
              <a:latin typeface="+mn-lt"/>
              <a:ea typeface="+mn-ea"/>
              <a:cs typeface="+mn-cs"/>
            </a:rPr>
            <a:t> </a:t>
          </a:r>
        </a:p>
        <a:p>
          <a:r>
            <a:rPr lang="es-ES" sz="1100">
              <a:solidFill>
                <a:schemeClr val="dk1"/>
              </a:solidFill>
              <a:latin typeface="+mn-lt"/>
              <a:ea typeface="+mn-ea"/>
              <a:cs typeface="+mn-cs"/>
            </a:rPr>
            <a:t>           Fdo.: _____________________________</a:t>
          </a:r>
        </a:p>
        <a:p>
          <a:r>
            <a:rPr lang="es-ES" sz="1100">
              <a:solidFill>
                <a:schemeClr val="dk1"/>
              </a:solidFill>
              <a:latin typeface="+mn-lt"/>
              <a:ea typeface="+mn-ea"/>
              <a:cs typeface="+mn-cs"/>
            </a:rPr>
            <a:t>                                        (Firma y sello) </a:t>
          </a:r>
        </a:p>
        <a:p>
          <a:endParaRPr lang="es-ES" sz="1100"/>
        </a:p>
      </xdr:txBody>
    </xdr:sp>
    <xdr:clientData/>
  </xdr:twoCellAnchor>
  <xdr:twoCellAnchor>
    <xdr:from>
      <xdr:col>0</xdr:col>
      <xdr:colOff>0</xdr:colOff>
      <xdr:row>3</xdr:row>
      <xdr:rowOff>9525</xdr:rowOff>
    </xdr:from>
    <xdr:to>
      <xdr:col>5</xdr:col>
      <xdr:colOff>1104900</xdr:colOff>
      <xdr:row>7</xdr:row>
      <xdr:rowOff>104775</xdr:rowOff>
    </xdr:to>
    <xdr:sp macro="" textlink="">
      <xdr:nvSpPr>
        <xdr:cNvPr id="8" name="7 CuadroTexto"/>
        <xdr:cNvSpPr txBox="1"/>
      </xdr:nvSpPr>
      <xdr:spPr>
        <a:xfrm>
          <a:off x="0" y="638175"/>
          <a:ext cx="551497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aseline="0">
              <a:latin typeface="Arial Narrow" pitchFamily="34" charset="0"/>
            </a:rPr>
            <a:t>D ________________________________________, en nombre y representación de la empresa: _________________________________________, con NIF: _______________________,  presenta la siguiente:</a:t>
          </a:r>
          <a:endParaRPr lang="es-ES" sz="1100">
            <a:latin typeface="Arial Narrow" pitchFamily="34" charset="0"/>
          </a:endParaRPr>
        </a:p>
      </xdr:txBody>
    </xdr:sp>
    <xdr:clientData/>
  </xdr:twoCellAnchor>
  <xdr:twoCellAnchor>
    <xdr:from>
      <xdr:col>0</xdr:col>
      <xdr:colOff>0</xdr:colOff>
      <xdr:row>11</xdr:row>
      <xdr:rowOff>19050</xdr:rowOff>
    </xdr:from>
    <xdr:to>
      <xdr:col>5</xdr:col>
      <xdr:colOff>1104900</xdr:colOff>
      <xdr:row>13</xdr:row>
      <xdr:rowOff>190501</xdr:rowOff>
    </xdr:to>
    <xdr:sp macro="" textlink="">
      <xdr:nvSpPr>
        <xdr:cNvPr id="9" name="8 CuadroTexto"/>
        <xdr:cNvSpPr txBox="1"/>
      </xdr:nvSpPr>
      <xdr:spPr>
        <a:xfrm>
          <a:off x="0" y="2314575"/>
          <a:ext cx="5514975" cy="590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aseline="0">
              <a:latin typeface="Arial Narrow" pitchFamily="34" charset="0"/>
            </a:rPr>
            <a:t>Para la obtención del coste fijo, el ofertante deberá rellenar todos y cada uno de los componentes de coste (cuota unitaria y número de unidades) en función de los cuales se producirá la facturación del servicio. Para ello, rellenará la siguiente tabla de referencia:</a:t>
          </a:r>
          <a:endParaRPr lang="es-ES" sz="1100">
            <a:latin typeface="Arial Narrow" pitchFamily="34" charset="0"/>
          </a:endParaRPr>
        </a:p>
      </xdr:txBody>
    </xdr:sp>
    <xdr:clientData/>
  </xdr:twoCellAnchor>
  <xdr:twoCellAnchor>
    <xdr:from>
      <xdr:col>0</xdr:col>
      <xdr:colOff>0</xdr:colOff>
      <xdr:row>41</xdr:row>
      <xdr:rowOff>76200</xdr:rowOff>
    </xdr:from>
    <xdr:to>
      <xdr:col>5</xdr:col>
      <xdr:colOff>1104900</xdr:colOff>
      <xdr:row>47</xdr:row>
      <xdr:rowOff>57150</xdr:rowOff>
    </xdr:to>
    <xdr:sp macro="" textlink="">
      <xdr:nvSpPr>
        <xdr:cNvPr id="10" name="9 CuadroTexto"/>
        <xdr:cNvSpPr txBox="1"/>
      </xdr:nvSpPr>
      <xdr:spPr>
        <a:xfrm>
          <a:off x="0" y="9886950"/>
          <a:ext cx="5514975"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aseline="0">
              <a:latin typeface="Arial Narrow" pitchFamily="34" charset="0"/>
            </a:rPr>
            <a:t> </a:t>
          </a:r>
          <a:r>
            <a:rPr lang="es-ES" sz="1100" b="1" baseline="0">
              <a:latin typeface="Arial Narrow" pitchFamily="34" charset="0"/>
            </a:rPr>
            <a:t>El tráfico interno fijo-fijo actualmente es a coste 0 €, debiendo mantenerse en toda la estructura de la Universidad. El establecimiento de todas las llamadas será a coste 0 €.</a:t>
          </a:r>
        </a:p>
        <a:p>
          <a:pPr algn="l"/>
          <a:r>
            <a:rPr lang="es-ES" sz="1100" baseline="0">
              <a:latin typeface="Arial Narrow" pitchFamily="34" charset="0"/>
            </a:rPr>
            <a:t> El presente escenario de tráfico no vincula a consumir la totalidad de los minutos establecidos en el mismo. Este escenario será  utilizado exclusivamente a efectos del cálculo del precio ofertado y como parte de la valoración económica de la oferta.</a:t>
          </a:r>
        </a:p>
        <a:p>
          <a:pPr algn="l"/>
          <a:r>
            <a:rPr lang="es-ES" sz="1100" baseline="0">
              <a:latin typeface="Arial Narrow" pitchFamily="34" charset="0"/>
            </a:rPr>
            <a:t> El total de la parte correspondiente a los servicios de comunicaciones de telefonía fija se obtendrá de la suma de las dos anteriores, según la siguiente tabla:</a:t>
          </a:r>
          <a:endParaRPr lang="es-ES" sz="1100">
            <a:latin typeface="Arial Narrow" pitchFamily="34" charset="0"/>
          </a:endParaRPr>
        </a:p>
      </xdr:txBody>
    </xdr:sp>
    <xdr:clientData/>
  </xdr:twoCellAnchor>
  <xdr:twoCellAnchor>
    <xdr:from>
      <xdr:col>0</xdr:col>
      <xdr:colOff>0</xdr:colOff>
      <xdr:row>131</xdr:row>
      <xdr:rowOff>0</xdr:rowOff>
    </xdr:from>
    <xdr:to>
      <xdr:col>5</xdr:col>
      <xdr:colOff>1104900</xdr:colOff>
      <xdr:row>133</xdr:row>
      <xdr:rowOff>0</xdr:rowOff>
    </xdr:to>
    <xdr:sp macro="" textlink="">
      <xdr:nvSpPr>
        <xdr:cNvPr id="16" name="15 CuadroTexto"/>
        <xdr:cNvSpPr txBox="1"/>
      </xdr:nvSpPr>
      <xdr:spPr>
        <a:xfrm>
          <a:off x="0" y="33375600"/>
          <a:ext cx="572452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aseline="0">
              <a:latin typeface="Arial Narrow" pitchFamily="34" charset="0"/>
            </a:rPr>
            <a:t> El importe total de todos los servicios incluidos en el objeto de este contrato será el reflejado en la siguiente tabla resumen de totales:</a:t>
          </a:r>
          <a:endParaRPr lang="es-ES" sz="1100">
            <a:latin typeface="Arial Narrow" pitchFamily="34" charset="0"/>
          </a:endParaRPr>
        </a:p>
      </xdr:txBody>
    </xdr:sp>
    <xdr:clientData/>
  </xdr:twoCellAnchor>
  <xdr:twoCellAnchor>
    <xdr:from>
      <xdr:col>0</xdr:col>
      <xdr:colOff>0</xdr:colOff>
      <xdr:row>141</xdr:row>
      <xdr:rowOff>209549</xdr:rowOff>
    </xdr:from>
    <xdr:to>
      <xdr:col>5</xdr:col>
      <xdr:colOff>1104900</xdr:colOff>
      <xdr:row>162</xdr:row>
      <xdr:rowOff>0</xdr:rowOff>
    </xdr:to>
    <xdr:sp macro="" textlink="">
      <xdr:nvSpPr>
        <xdr:cNvPr id="17" name="16 CuadroTexto"/>
        <xdr:cNvSpPr txBox="1"/>
      </xdr:nvSpPr>
      <xdr:spPr>
        <a:xfrm>
          <a:off x="0" y="36194999"/>
          <a:ext cx="5724525" cy="419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aseline="0">
              <a:latin typeface="Arial Narrow" pitchFamily="34" charset="0"/>
            </a:rPr>
            <a:t> </a:t>
          </a:r>
          <a:r>
            <a:rPr lang="es-ES" sz="1100">
              <a:solidFill>
                <a:schemeClr val="dk1"/>
              </a:solidFill>
              <a:latin typeface="Arial Narrow" pitchFamily="34" charset="0"/>
              <a:ea typeface="+mn-ea"/>
              <a:cs typeface="+mn-cs"/>
            </a:rPr>
            <a:t>De cara a que la comparación entre las diferentes ofertas sea homogénea, el licitador deberá tener en cuenta a la hora de elaborar su oferta de acuerdo al escenario de tráfico facilitado por la UNIVERSIDAD DE JAEN, los siguientes aspectos:</a:t>
          </a:r>
        </a:p>
        <a:p>
          <a:r>
            <a:rPr lang="es-ES" sz="1100">
              <a:solidFill>
                <a:schemeClr val="dk1"/>
              </a:solidFill>
              <a:latin typeface="Arial Narrow" pitchFamily="34" charset="0"/>
              <a:ea typeface="+mn-ea"/>
              <a:cs typeface="+mn-cs"/>
            </a:rPr>
            <a:t> </a:t>
          </a:r>
        </a:p>
        <a:p>
          <a:pPr lvl="0"/>
          <a:r>
            <a:rPr lang="es-ES" sz="1100">
              <a:solidFill>
                <a:schemeClr val="dk1"/>
              </a:solidFill>
              <a:latin typeface="Arial Narrow" pitchFamily="34" charset="0"/>
              <a:ea typeface="+mn-ea"/>
              <a:cs typeface="+mn-cs"/>
            </a:rPr>
            <a:t>●     No será posible incluir ningún tipo de llamadas adicionales a las reflejadas en el perfil de tráfico detallado anteriormente.</a:t>
          </a:r>
        </a:p>
        <a:p>
          <a:pPr lvl="0"/>
          <a:r>
            <a:rPr lang="es-ES" sz="1100">
              <a:solidFill>
                <a:schemeClr val="dk1"/>
              </a:solidFill>
              <a:latin typeface="+mn-lt"/>
              <a:ea typeface="+mn-ea"/>
              <a:cs typeface="+mn-cs"/>
            </a:rPr>
            <a:t>●     </a:t>
          </a:r>
          <a:r>
            <a:rPr lang="es-ES" sz="1100">
              <a:solidFill>
                <a:schemeClr val="dk1"/>
              </a:solidFill>
              <a:latin typeface="Arial Narrow" pitchFamily="34" charset="0"/>
              <a:ea typeface="+mn-ea"/>
              <a:cs typeface="+mn-cs"/>
            </a:rPr>
            <a:t>No será posible realizar ningún tipo de reparto de llamadas diferente al reparto establecido en el perfil de tráfico establecido.</a:t>
          </a:r>
        </a:p>
        <a:p>
          <a:pPr lvl="0"/>
          <a:r>
            <a:rPr lang="es-ES" sz="1100">
              <a:solidFill>
                <a:schemeClr val="dk1"/>
              </a:solidFill>
              <a:latin typeface="+mn-lt"/>
              <a:ea typeface="+mn-ea"/>
              <a:cs typeface="+mn-cs"/>
            </a:rPr>
            <a:t>●     </a:t>
          </a:r>
          <a:r>
            <a:rPr lang="es-ES" sz="1100">
              <a:solidFill>
                <a:schemeClr val="dk1"/>
              </a:solidFill>
              <a:latin typeface="Arial Narrow" pitchFamily="34" charset="0"/>
              <a:ea typeface="+mn-ea"/>
              <a:cs typeface="+mn-cs"/>
            </a:rPr>
            <a:t>Para valorar las llamadas Internacionales y en itinerancia, se estimará que las llamadas se realiza a la Unión Europea, estando en la Unión Europea.</a:t>
          </a:r>
        </a:p>
        <a:p>
          <a:pPr lvl="0"/>
          <a:r>
            <a:rPr lang="es-ES" sz="1100">
              <a:solidFill>
                <a:schemeClr val="dk1"/>
              </a:solidFill>
              <a:latin typeface="+mn-lt"/>
              <a:ea typeface="+mn-ea"/>
              <a:cs typeface="+mn-cs"/>
            </a:rPr>
            <a:t>●     </a:t>
          </a:r>
          <a:r>
            <a:rPr lang="es-ES" sz="1100">
              <a:solidFill>
                <a:schemeClr val="dk1"/>
              </a:solidFill>
              <a:latin typeface="Arial Narrow" pitchFamily="34" charset="0"/>
              <a:ea typeface="+mn-ea"/>
              <a:cs typeface="+mn-cs"/>
            </a:rPr>
            <a:t>No será posible realizar medias, ni establecer valoración de porcentajes sobre ninguno de los tráficos incluidos en el perfil de tráfico, debiéndose aplicar un precio unitario único por cada tipo de llamada.</a:t>
          </a:r>
        </a:p>
        <a:p>
          <a:pPr lvl="0"/>
          <a:r>
            <a:rPr lang="es-ES" sz="1100">
              <a:solidFill>
                <a:schemeClr val="dk1"/>
              </a:solidFill>
              <a:latin typeface="+mn-lt"/>
              <a:ea typeface="+mn-ea"/>
              <a:cs typeface="+mn-cs"/>
            </a:rPr>
            <a:t>●     </a:t>
          </a:r>
          <a:r>
            <a:rPr lang="es-ES" sz="1100">
              <a:solidFill>
                <a:schemeClr val="dk1"/>
              </a:solidFill>
              <a:latin typeface="Arial Narrow" pitchFamily="34" charset="0"/>
              <a:ea typeface="+mn-ea"/>
              <a:cs typeface="+mn-cs"/>
            </a:rPr>
            <a:t>Todo lo que sea ofrecido por encima de lo establecido en las tablas anteriores será considerado y valorado como mejora</a:t>
          </a:r>
        </a:p>
        <a:p>
          <a:pPr lvl="0"/>
          <a:endParaRPr lang="es-ES" sz="1100">
            <a:solidFill>
              <a:schemeClr val="dk1"/>
            </a:solidFill>
            <a:latin typeface="Arial Narrow" pitchFamily="34" charset="0"/>
            <a:ea typeface="+mn-ea"/>
            <a:cs typeface="+mn-cs"/>
          </a:endParaRPr>
        </a:p>
        <a:p>
          <a:pPr lvl="0"/>
          <a:endParaRPr lang="es-ES" sz="1100">
            <a:solidFill>
              <a:schemeClr val="dk1"/>
            </a:solidFill>
            <a:latin typeface="Arial Narrow" pitchFamily="34" charset="0"/>
            <a:ea typeface="+mn-ea"/>
            <a:cs typeface="+mn-cs"/>
          </a:endParaRPr>
        </a:p>
        <a:p>
          <a:r>
            <a:rPr lang="es-ES" sz="1100">
              <a:solidFill>
                <a:schemeClr val="dk1"/>
              </a:solidFill>
              <a:latin typeface="Arial Narrow" pitchFamily="34" charset="0"/>
              <a:ea typeface="+mn-ea"/>
              <a:cs typeface="+mn-cs"/>
            </a:rPr>
            <a:t>En caso de no abordar alguna de las implementaciones tecnológicas expresadas en la memoria del proyecto técnico o no alcanzarse los tráficos máximos estimados, el montante económico pasará a formar parte de una bolsa tecnológica que estará disponible por la Universidad de Jaén para invertirla en el periodo de duración del contrato o posterior al mismo. </a:t>
          </a:r>
        </a:p>
        <a:p>
          <a:endParaRPr lang="es-ES" sz="1100">
            <a:solidFill>
              <a:schemeClr val="dk1"/>
            </a:solidFill>
            <a:latin typeface="Arial Narrow" pitchFamily="34" charset="0"/>
            <a:ea typeface="+mn-ea"/>
            <a:cs typeface="+mn-cs"/>
          </a:endParaRPr>
        </a:p>
        <a:p>
          <a:r>
            <a:rPr lang="es-ES" sz="1100">
              <a:solidFill>
                <a:schemeClr val="dk1"/>
              </a:solidFill>
              <a:latin typeface="Arial Narrow" pitchFamily="34" charset="0"/>
              <a:ea typeface="+mn-ea"/>
              <a:cs typeface="+mn-cs"/>
            </a:rPr>
            <a:t> </a:t>
          </a:r>
        </a:p>
        <a:p>
          <a:r>
            <a:rPr lang="es-ES" sz="1100">
              <a:solidFill>
                <a:schemeClr val="dk1"/>
              </a:solidFill>
              <a:latin typeface="Arial Narrow" pitchFamily="34" charset="0"/>
              <a:ea typeface="+mn-ea"/>
              <a:cs typeface="+mn-cs"/>
            </a:rPr>
            <a:t>El incumplimiento de cualquiera de estos requisitos puede ser causa de exclusión del contrato.</a:t>
          </a:r>
        </a:p>
        <a:p>
          <a:pPr lvl="0"/>
          <a:endParaRPr lang="es-ES" sz="1100">
            <a:solidFill>
              <a:schemeClr val="dk1"/>
            </a:solidFill>
            <a:latin typeface="Arial Narrow" pitchFamily="34" charset="0"/>
            <a:ea typeface="+mn-ea"/>
            <a:cs typeface="+mn-cs"/>
          </a:endParaRPr>
        </a:p>
        <a:p>
          <a:pPr algn="l"/>
          <a:endParaRPr lang="es-ES" sz="1100">
            <a:latin typeface="Arial Narrow"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abSelected="1" topLeftCell="A119" zoomScaleNormal="100" workbookViewId="0">
      <selection activeCell="F141" sqref="F141"/>
    </sheetView>
  </sheetViews>
  <sheetFormatPr baseColWidth="10" defaultRowHeight="16.5" x14ac:dyDescent="0.3"/>
  <cols>
    <col min="1" max="1" width="16.7109375" style="1" customWidth="1"/>
    <col min="2" max="2" width="18.7109375" style="1" customWidth="1"/>
    <col min="3" max="3" width="9.85546875" style="1" bestFit="1" customWidth="1"/>
    <col min="4" max="4" width="9" style="1" customWidth="1"/>
    <col min="5" max="5" width="15" style="1" customWidth="1"/>
    <col min="6" max="6" width="16.85546875" style="1" customWidth="1"/>
    <col min="7" max="16384" width="11.42578125" style="1"/>
  </cols>
  <sheetData>
    <row r="1" spans="1:6" x14ac:dyDescent="0.3">
      <c r="A1" s="69" t="s">
        <v>0</v>
      </c>
      <c r="B1" s="69"/>
      <c r="C1" s="69"/>
      <c r="D1" s="69"/>
      <c r="E1" s="69"/>
      <c r="F1" s="69"/>
    </row>
    <row r="2" spans="1:6" x14ac:dyDescent="0.3">
      <c r="A2" s="79" t="s">
        <v>47</v>
      </c>
      <c r="B2" s="79"/>
      <c r="C2" s="79"/>
      <c r="D2" s="79"/>
      <c r="E2" s="79"/>
      <c r="F2" s="79"/>
    </row>
    <row r="3" spans="1:6" x14ac:dyDescent="0.3">
      <c r="A3" s="21"/>
      <c r="B3" s="3"/>
      <c r="C3" s="3"/>
      <c r="D3" s="3"/>
      <c r="E3" s="3"/>
      <c r="F3" s="3"/>
    </row>
    <row r="4" spans="1:6" x14ac:dyDescent="0.3">
      <c r="A4" s="3"/>
      <c r="B4" s="3"/>
      <c r="C4" s="3"/>
      <c r="D4" s="71"/>
      <c r="E4" s="71"/>
      <c r="F4" s="71"/>
    </row>
    <row r="5" spans="1:6" x14ac:dyDescent="0.3">
      <c r="A5" s="3"/>
      <c r="B5" s="3"/>
      <c r="C5" s="3"/>
      <c r="D5" s="21"/>
      <c r="E5" s="3"/>
      <c r="F5" s="3"/>
    </row>
    <row r="6" spans="1:6" ht="15.75" customHeight="1" x14ac:dyDescent="0.3">
      <c r="A6" s="52"/>
      <c r="B6" s="52"/>
      <c r="C6" s="52"/>
      <c r="D6" s="52"/>
      <c r="E6" s="52"/>
      <c r="F6" s="52"/>
    </row>
    <row r="7" spans="1:6" hidden="1" x14ac:dyDescent="0.3">
      <c r="A7" s="4"/>
      <c r="B7" s="5"/>
      <c r="C7" s="5"/>
      <c r="D7" s="5"/>
      <c r="E7" s="5"/>
      <c r="F7" s="5"/>
    </row>
    <row r="9" spans="1:6" x14ac:dyDescent="0.3">
      <c r="A9" s="6" t="s">
        <v>1</v>
      </c>
    </row>
    <row r="10" spans="1:6" x14ac:dyDescent="0.3">
      <c r="A10" s="6"/>
    </row>
    <row r="11" spans="1:6" x14ac:dyDescent="0.3">
      <c r="A11" s="6" t="s">
        <v>2</v>
      </c>
    </row>
    <row r="12" spans="1:6" x14ac:dyDescent="0.3">
      <c r="B12" s="70"/>
      <c r="C12" s="70"/>
      <c r="D12" s="70"/>
      <c r="E12" s="70"/>
      <c r="F12" s="70"/>
    </row>
    <row r="13" spans="1:6" x14ac:dyDescent="0.3">
      <c r="A13" s="48"/>
      <c r="B13" s="48"/>
      <c r="C13" s="48"/>
      <c r="D13" s="48"/>
      <c r="E13" s="48"/>
      <c r="F13" s="48"/>
    </row>
    <row r="14" spans="1:6" x14ac:dyDescent="0.3">
      <c r="A14" s="48"/>
      <c r="B14" s="48"/>
      <c r="C14" s="48"/>
      <c r="D14" s="48"/>
      <c r="E14" s="48"/>
      <c r="F14" s="48"/>
    </row>
    <row r="15" spans="1:6" ht="17.25" thickBot="1" x14ac:dyDescent="0.35"/>
    <row r="16" spans="1:6" ht="17.25" thickBot="1" x14ac:dyDescent="0.35">
      <c r="A16" s="78" t="s">
        <v>3</v>
      </c>
      <c r="B16" s="78"/>
      <c r="C16" s="78"/>
      <c r="D16" s="78"/>
      <c r="E16" s="78"/>
      <c r="F16" s="78"/>
    </row>
    <row r="17" spans="1:6" ht="17.25" thickBot="1" x14ac:dyDescent="0.35">
      <c r="A17" s="75" t="s">
        <v>4</v>
      </c>
      <c r="B17" s="76"/>
      <c r="C17" s="19" t="s">
        <v>5</v>
      </c>
      <c r="D17" s="74" t="s">
        <v>6</v>
      </c>
      <c r="E17" s="74"/>
      <c r="F17" s="18" t="s">
        <v>7</v>
      </c>
    </row>
    <row r="18" spans="1:6" ht="17.25" thickBot="1" x14ac:dyDescent="0.35">
      <c r="A18" s="73" t="s">
        <v>8</v>
      </c>
      <c r="B18" s="73"/>
      <c r="C18" s="73"/>
      <c r="D18" s="73"/>
      <c r="E18" s="73"/>
      <c r="F18" s="73"/>
    </row>
    <row r="19" spans="1:6" ht="17.25" thickBot="1" x14ac:dyDescent="0.35">
      <c r="A19" s="77" t="s">
        <v>9</v>
      </c>
      <c r="B19" s="77"/>
      <c r="C19" s="29"/>
      <c r="D19" s="68"/>
      <c r="E19" s="68"/>
      <c r="F19" s="29">
        <f>C19*D19*12</f>
        <v>0</v>
      </c>
    </row>
    <row r="20" spans="1:6" ht="17.25" thickBot="1" x14ac:dyDescent="0.35">
      <c r="A20" s="77" t="s">
        <v>10</v>
      </c>
      <c r="B20" s="77"/>
      <c r="C20" s="29"/>
      <c r="D20" s="68"/>
      <c r="E20" s="68"/>
      <c r="F20" s="41">
        <f t="shared" ref="F20:F27" si="0">C20*D20*12</f>
        <v>0</v>
      </c>
    </row>
    <row r="21" spans="1:6" ht="32.25" customHeight="1" thickBot="1" x14ac:dyDescent="0.35">
      <c r="A21" s="63" t="s">
        <v>11</v>
      </c>
      <c r="B21" s="64"/>
      <c r="C21" s="29"/>
      <c r="D21" s="68"/>
      <c r="E21" s="68"/>
      <c r="F21" s="41">
        <f t="shared" si="0"/>
        <v>0</v>
      </c>
    </row>
    <row r="22" spans="1:6" ht="36" customHeight="1" thickBot="1" x14ac:dyDescent="0.35">
      <c r="A22" s="63" t="s">
        <v>12</v>
      </c>
      <c r="B22" s="64"/>
      <c r="C22" s="29"/>
      <c r="D22" s="68"/>
      <c r="E22" s="68"/>
      <c r="F22" s="41">
        <f t="shared" si="0"/>
        <v>0</v>
      </c>
    </row>
    <row r="23" spans="1:6" ht="51" customHeight="1" thickBot="1" x14ac:dyDescent="0.35">
      <c r="A23" s="72" t="s">
        <v>13</v>
      </c>
      <c r="B23" s="72"/>
      <c r="C23" s="29"/>
      <c r="D23" s="68"/>
      <c r="E23" s="68"/>
      <c r="F23" s="41">
        <f t="shared" si="0"/>
        <v>0</v>
      </c>
    </row>
    <row r="24" spans="1:6" ht="16.5" hidden="1" customHeight="1" x14ac:dyDescent="0.3">
      <c r="A24" s="72"/>
      <c r="B24" s="72"/>
      <c r="C24" s="30"/>
      <c r="D24" s="30"/>
      <c r="E24" s="30"/>
      <c r="F24" s="41">
        <f t="shared" si="0"/>
        <v>0</v>
      </c>
    </row>
    <row r="25" spans="1:6" ht="16.5" customHeight="1" thickBot="1" x14ac:dyDescent="0.35">
      <c r="A25" s="57"/>
      <c r="B25" s="58"/>
      <c r="C25" s="30"/>
      <c r="D25" s="59"/>
      <c r="E25" s="60"/>
      <c r="F25" s="41">
        <f t="shared" si="0"/>
        <v>0</v>
      </c>
    </row>
    <row r="26" spans="1:6" ht="16.5" customHeight="1" thickBot="1" x14ac:dyDescent="0.35">
      <c r="A26" s="57"/>
      <c r="B26" s="58"/>
      <c r="C26" s="24"/>
      <c r="D26" s="61"/>
      <c r="E26" s="62"/>
      <c r="F26" s="41">
        <f t="shared" si="0"/>
        <v>0</v>
      </c>
    </row>
    <row r="27" spans="1:6" ht="16.5" customHeight="1" thickBot="1" x14ac:dyDescent="0.35">
      <c r="A27" s="57"/>
      <c r="B27" s="58"/>
      <c r="C27" s="24"/>
      <c r="D27" s="61"/>
      <c r="E27" s="62"/>
      <c r="F27" s="41">
        <f t="shared" si="0"/>
        <v>0</v>
      </c>
    </row>
    <row r="28" spans="1:6" ht="16.5" customHeight="1" thickBot="1" x14ac:dyDescent="0.35">
      <c r="A28" s="53" t="s">
        <v>28</v>
      </c>
      <c r="B28" s="53"/>
      <c r="C28" s="53"/>
      <c r="D28" s="53"/>
      <c r="E28" s="53"/>
      <c r="F28" s="29">
        <f>SUM(F19:F27)</f>
        <v>0</v>
      </c>
    </row>
    <row r="29" spans="1:6" x14ac:dyDescent="0.3">
      <c r="A29" s="3"/>
      <c r="B29" s="3"/>
    </row>
    <row r="30" spans="1:6" x14ac:dyDescent="0.3">
      <c r="A30" s="48" t="s">
        <v>14</v>
      </c>
      <c r="B30" s="48"/>
      <c r="C30" s="48"/>
      <c r="D30" s="48"/>
      <c r="E30" s="48"/>
      <c r="F30" s="48"/>
    </row>
    <row r="31" spans="1:6" ht="17.25" thickBot="1" x14ac:dyDescent="0.35"/>
    <row r="32" spans="1:6" ht="66.75" thickBot="1" x14ac:dyDescent="0.35">
      <c r="A32" s="13" t="s">
        <v>15</v>
      </c>
      <c r="B32" s="14" t="s">
        <v>16</v>
      </c>
      <c r="C32" s="14" t="s">
        <v>17</v>
      </c>
      <c r="D32" s="14" t="s">
        <v>26</v>
      </c>
      <c r="E32" s="14" t="s">
        <v>18</v>
      </c>
      <c r="F32" s="15" t="s">
        <v>7</v>
      </c>
    </row>
    <row r="33" spans="1:6" ht="17.25" thickBot="1" x14ac:dyDescent="0.35">
      <c r="A33" s="7" t="s">
        <v>19</v>
      </c>
      <c r="B33" s="11">
        <v>177388</v>
      </c>
      <c r="C33" s="8">
        <v>447261.15</v>
      </c>
      <c r="D33" s="9">
        <v>0</v>
      </c>
      <c r="E33" s="26"/>
      <c r="F33" s="26">
        <f>D33+C33*E33</f>
        <v>0</v>
      </c>
    </row>
    <row r="34" spans="1:6" ht="17.25" thickBot="1" x14ac:dyDescent="0.35">
      <c r="A34" s="7" t="s">
        <v>20</v>
      </c>
      <c r="B34" s="11">
        <v>32680</v>
      </c>
      <c r="C34" s="8">
        <v>102119.28</v>
      </c>
      <c r="D34" s="10">
        <v>0</v>
      </c>
      <c r="E34" s="26"/>
      <c r="F34" s="26">
        <f t="shared" ref="F34:F38" si="1">D34+C34*E34</f>
        <v>0</v>
      </c>
    </row>
    <row r="35" spans="1:6" ht="17.25" thickBot="1" x14ac:dyDescent="0.35">
      <c r="A35" s="7" t="s">
        <v>21</v>
      </c>
      <c r="B35" s="11">
        <v>66470</v>
      </c>
      <c r="C35" s="8">
        <v>257794.3</v>
      </c>
      <c r="D35" s="10">
        <v>0</v>
      </c>
      <c r="E35" s="26"/>
      <c r="F35" s="26">
        <f t="shared" si="1"/>
        <v>0</v>
      </c>
    </row>
    <row r="36" spans="1:6" ht="17.25" thickBot="1" x14ac:dyDescent="0.35">
      <c r="A36" s="7" t="s">
        <v>22</v>
      </c>
      <c r="B36" s="11">
        <v>3244</v>
      </c>
      <c r="C36" s="8">
        <v>11696.98</v>
      </c>
      <c r="D36" s="10">
        <v>0</v>
      </c>
      <c r="E36" s="26"/>
      <c r="F36" s="26">
        <f t="shared" si="1"/>
        <v>0</v>
      </c>
    </row>
    <row r="37" spans="1:6" ht="17.25" thickBot="1" x14ac:dyDescent="0.35">
      <c r="A37" s="7" t="s">
        <v>23</v>
      </c>
      <c r="B37" s="11">
        <v>246826</v>
      </c>
      <c r="C37" s="8">
        <v>718861.83</v>
      </c>
      <c r="D37" s="10">
        <v>0</v>
      </c>
      <c r="E37" s="26"/>
      <c r="F37" s="26">
        <f t="shared" si="1"/>
        <v>0</v>
      </c>
    </row>
    <row r="38" spans="1:6" ht="17.25" thickBot="1" x14ac:dyDescent="0.35">
      <c r="A38" s="7" t="s">
        <v>24</v>
      </c>
      <c r="B38" s="11">
        <v>17249</v>
      </c>
      <c r="C38" s="8">
        <v>55281.87</v>
      </c>
      <c r="D38" s="10">
        <v>0</v>
      </c>
      <c r="E38" s="26"/>
      <c r="F38" s="26">
        <f t="shared" si="1"/>
        <v>0</v>
      </c>
    </row>
    <row r="39" spans="1:6" ht="17.25" customHeight="1" thickBot="1" x14ac:dyDescent="0.35">
      <c r="A39" s="12"/>
      <c r="B39" s="54" t="s">
        <v>25</v>
      </c>
      <c r="C39" s="55"/>
      <c r="D39" s="55"/>
      <c r="E39" s="56"/>
      <c r="F39" s="28">
        <f>SUM(F33:F38)</f>
        <v>0</v>
      </c>
    </row>
    <row r="42" spans="1:6" x14ac:dyDescent="0.3">
      <c r="B42" s="48"/>
      <c r="C42" s="48"/>
      <c r="D42" s="48"/>
      <c r="E42" s="48"/>
      <c r="F42" s="48"/>
    </row>
    <row r="43" spans="1:6" x14ac:dyDescent="0.3">
      <c r="A43" s="48"/>
      <c r="B43" s="48"/>
      <c r="C43" s="48"/>
      <c r="D43" s="48"/>
      <c r="E43" s="48"/>
      <c r="F43" s="48"/>
    </row>
    <row r="44" spans="1:6" x14ac:dyDescent="0.3">
      <c r="A44" s="48"/>
      <c r="B44" s="48"/>
      <c r="C44" s="48"/>
      <c r="D44" s="48"/>
      <c r="E44" s="48"/>
      <c r="F44" s="48"/>
    </row>
    <row r="45" spans="1:6" x14ac:dyDescent="0.3">
      <c r="A45" s="48"/>
      <c r="B45" s="48"/>
      <c r="C45" s="48"/>
      <c r="D45" s="48"/>
      <c r="E45" s="48"/>
      <c r="F45" s="48"/>
    </row>
    <row r="46" spans="1:6" x14ac:dyDescent="0.3">
      <c r="A46" s="48"/>
      <c r="B46" s="48"/>
      <c r="C46" s="48"/>
      <c r="D46" s="48"/>
      <c r="E46" s="48"/>
      <c r="F46" s="48"/>
    </row>
    <row r="47" spans="1:6" x14ac:dyDescent="0.3">
      <c r="B47" s="48"/>
      <c r="C47" s="48"/>
      <c r="D47" s="48"/>
      <c r="E47" s="48"/>
      <c r="F47" s="48"/>
    </row>
    <row r="48" spans="1:6" x14ac:dyDescent="0.3">
      <c r="A48" s="48"/>
      <c r="B48" s="48"/>
      <c r="C48" s="48"/>
      <c r="D48" s="48"/>
      <c r="E48" s="48"/>
      <c r="F48" s="48"/>
    </row>
    <row r="49" spans="1:9" ht="17.25" thickBot="1" x14ac:dyDescent="0.35"/>
    <row r="50" spans="1:9" ht="17.25" thickBot="1" x14ac:dyDescent="0.35">
      <c r="A50" s="67"/>
      <c r="B50" s="67"/>
      <c r="C50" s="67"/>
      <c r="D50" s="67"/>
      <c r="E50" s="67" t="s">
        <v>27</v>
      </c>
      <c r="F50" s="67"/>
    </row>
    <row r="51" spans="1:9" ht="17.25" thickBot="1" x14ac:dyDescent="0.35">
      <c r="A51" s="46" t="s">
        <v>28</v>
      </c>
      <c r="B51" s="46"/>
      <c r="C51" s="46"/>
      <c r="D51" s="46"/>
      <c r="E51" s="68">
        <f>F28</f>
        <v>0</v>
      </c>
      <c r="F51" s="68"/>
    </row>
    <row r="52" spans="1:9" ht="17.25" thickBot="1" x14ac:dyDescent="0.35">
      <c r="A52" s="47" t="s">
        <v>25</v>
      </c>
      <c r="B52" s="47"/>
      <c r="C52" s="47"/>
      <c r="D52" s="47"/>
      <c r="E52" s="68">
        <f>F39</f>
        <v>0</v>
      </c>
      <c r="F52" s="68"/>
    </row>
    <row r="53" spans="1:9" ht="17.25" thickBot="1" x14ac:dyDescent="0.35">
      <c r="A53" s="66" t="s">
        <v>29</v>
      </c>
      <c r="B53" s="66"/>
      <c r="C53" s="66"/>
      <c r="D53" s="66"/>
      <c r="E53" s="80">
        <f>E51+E52</f>
        <v>0</v>
      </c>
      <c r="F53" s="80"/>
    </row>
    <row r="55" spans="1:9" x14ac:dyDescent="0.3">
      <c r="A55" s="65" t="s">
        <v>30</v>
      </c>
      <c r="B55" s="65"/>
      <c r="C55" s="65"/>
      <c r="D55" s="65"/>
      <c r="E55" s="65"/>
      <c r="F55" s="65"/>
    </row>
    <row r="59" spans="1:9" x14ac:dyDescent="0.3">
      <c r="I59" s="2"/>
    </row>
    <row r="60" spans="1:9" x14ac:dyDescent="0.3">
      <c r="I60" s="2"/>
    </row>
    <row r="61" spans="1:9" ht="17.25" thickBot="1" x14ac:dyDescent="0.35"/>
    <row r="62" spans="1:9" ht="17.25" customHeight="1" thickBot="1" x14ac:dyDescent="0.35">
      <c r="A62" s="49" t="s">
        <v>3</v>
      </c>
      <c r="B62" s="50"/>
      <c r="C62" s="50"/>
      <c r="D62" s="50"/>
      <c r="E62" s="50"/>
      <c r="F62" s="51"/>
    </row>
    <row r="63" spans="1:9" ht="17.25" thickBot="1" x14ac:dyDescent="0.35">
      <c r="A63" s="89" t="s">
        <v>31</v>
      </c>
      <c r="B63" s="89"/>
      <c r="C63" s="33" t="s">
        <v>5</v>
      </c>
      <c r="D63" s="87" t="s">
        <v>32</v>
      </c>
      <c r="E63" s="88"/>
      <c r="F63" s="33" t="s">
        <v>7</v>
      </c>
    </row>
    <row r="64" spans="1:9" ht="33.75" customHeight="1" thickBot="1" x14ac:dyDescent="0.35">
      <c r="A64" s="90" t="s">
        <v>33</v>
      </c>
      <c r="B64" s="90"/>
      <c r="C64" s="31"/>
      <c r="D64" s="81"/>
      <c r="E64" s="82"/>
      <c r="F64" s="25">
        <f>C64*D64*12</f>
        <v>0</v>
      </c>
    </row>
    <row r="65" spans="1:6" ht="33.75" customHeight="1" thickBot="1" x14ac:dyDescent="0.35">
      <c r="A65" s="90" t="s">
        <v>34</v>
      </c>
      <c r="B65" s="90"/>
      <c r="C65" s="31"/>
      <c r="D65" s="81"/>
      <c r="E65" s="82"/>
      <c r="F65" s="25">
        <f t="shared" ref="F65:F71" si="2">C65*D65*12</f>
        <v>0</v>
      </c>
    </row>
    <row r="66" spans="1:6" ht="33.75" customHeight="1" thickBot="1" x14ac:dyDescent="0.35">
      <c r="A66" s="61"/>
      <c r="B66" s="62"/>
      <c r="C66" s="31"/>
      <c r="D66" s="81"/>
      <c r="E66" s="82"/>
      <c r="F66" s="25">
        <f t="shared" si="2"/>
        <v>0</v>
      </c>
    </row>
    <row r="67" spans="1:6" ht="33.75" customHeight="1" thickBot="1" x14ac:dyDescent="0.35">
      <c r="A67" s="61"/>
      <c r="B67" s="62"/>
      <c r="C67" s="31"/>
      <c r="D67" s="81"/>
      <c r="E67" s="82"/>
      <c r="F67" s="25">
        <f t="shared" si="2"/>
        <v>0</v>
      </c>
    </row>
    <row r="68" spans="1:6" ht="33.75" customHeight="1" thickBot="1" x14ac:dyDescent="0.35">
      <c r="A68" s="61"/>
      <c r="B68" s="62"/>
      <c r="C68" s="31"/>
      <c r="D68" s="81"/>
      <c r="E68" s="82"/>
      <c r="F68" s="25">
        <f t="shared" si="2"/>
        <v>0</v>
      </c>
    </row>
    <row r="69" spans="1:6" ht="33.75" customHeight="1" thickBot="1" x14ac:dyDescent="0.35">
      <c r="A69" s="61"/>
      <c r="B69" s="62"/>
      <c r="C69" s="31"/>
      <c r="D69" s="81"/>
      <c r="E69" s="82"/>
      <c r="F69" s="25">
        <f t="shared" si="2"/>
        <v>0</v>
      </c>
    </row>
    <row r="70" spans="1:6" ht="17.25" thickBot="1" x14ac:dyDescent="0.35">
      <c r="A70" s="85"/>
      <c r="B70" s="85"/>
      <c r="C70" s="31"/>
      <c r="D70" s="81"/>
      <c r="E70" s="82"/>
      <c r="F70" s="25">
        <f t="shared" si="2"/>
        <v>0</v>
      </c>
    </row>
    <row r="71" spans="1:6" ht="17.25" thickBot="1" x14ac:dyDescent="0.35">
      <c r="A71" s="85"/>
      <c r="B71" s="85"/>
      <c r="C71" s="31"/>
      <c r="D71" s="81"/>
      <c r="E71" s="82"/>
      <c r="F71" s="25">
        <f t="shared" si="2"/>
        <v>0</v>
      </c>
    </row>
    <row r="72" spans="1:6" ht="17.25" thickBot="1" x14ac:dyDescent="0.35">
      <c r="A72" s="86" t="s">
        <v>28</v>
      </c>
      <c r="B72" s="86"/>
      <c r="C72" s="32"/>
      <c r="D72" s="81"/>
      <c r="E72" s="82"/>
      <c r="F72" s="25">
        <f>SUM(F64:F71)</f>
        <v>0</v>
      </c>
    </row>
    <row r="78" spans="1:6" ht="17.25" thickBot="1" x14ac:dyDescent="0.35"/>
    <row r="79" spans="1:6" ht="81.75" customHeight="1" x14ac:dyDescent="0.3">
      <c r="A79" s="83" t="s">
        <v>31</v>
      </c>
      <c r="B79" s="83" t="s">
        <v>58</v>
      </c>
      <c r="C79" s="83" t="s">
        <v>35</v>
      </c>
      <c r="D79" s="83" t="s">
        <v>59</v>
      </c>
      <c r="E79" s="83" t="s">
        <v>36</v>
      </c>
      <c r="F79" s="83" t="s">
        <v>7</v>
      </c>
    </row>
    <row r="80" spans="1:6" ht="17.25" thickBot="1" x14ac:dyDescent="0.35">
      <c r="A80" s="84"/>
      <c r="B80" s="84"/>
      <c r="C80" s="84"/>
      <c r="D80" s="84"/>
      <c r="E80" s="84"/>
      <c r="F80" s="84"/>
    </row>
    <row r="81" spans="1:6" ht="33.75" thickBot="1" x14ac:dyDescent="0.35">
      <c r="A81" s="34" t="s">
        <v>37</v>
      </c>
      <c r="B81" s="35">
        <v>43341</v>
      </c>
      <c r="C81" s="35">
        <v>86239</v>
      </c>
      <c r="D81" s="36"/>
      <c r="E81" s="36"/>
      <c r="F81" s="36">
        <f>B81*D81+C81*E81</f>
        <v>0</v>
      </c>
    </row>
    <row r="82" spans="1:6" ht="17.25" thickBot="1" x14ac:dyDescent="0.35">
      <c r="A82" s="34" t="s">
        <v>38</v>
      </c>
      <c r="B82" s="37">
        <v>116633</v>
      </c>
      <c r="C82" s="35">
        <v>281760</v>
      </c>
      <c r="D82" s="36"/>
      <c r="E82" s="36"/>
      <c r="F82" s="36">
        <f t="shared" ref="F82:F86" si="3">B82*D82+C82*E82</f>
        <v>0</v>
      </c>
    </row>
    <row r="83" spans="1:6" ht="17.25" thickBot="1" x14ac:dyDescent="0.35">
      <c r="A83" s="34" t="s">
        <v>39</v>
      </c>
      <c r="B83" s="35">
        <v>26241</v>
      </c>
      <c r="C83" s="35">
        <v>59242</v>
      </c>
      <c r="D83" s="36"/>
      <c r="E83" s="36"/>
      <c r="F83" s="36">
        <f t="shared" si="3"/>
        <v>0</v>
      </c>
    </row>
    <row r="84" spans="1:6" ht="33.75" thickBot="1" x14ac:dyDescent="0.35">
      <c r="A84" s="34" t="s">
        <v>40</v>
      </c>
      <c r="B84" s="38">
        <v>511</v>
      </c>
      <c r="C84" s="35">
        <v>2111</v>
      </c>
      <c r="D84" s="36"/>
      <c r="E84" s="36"/>
      <c r="F84" s="36">
        <f>B84*D84+C84*E84</f>
        <v>0</v>
      </c>
    </row>
    <row r="85" spans="1:6" ht="17.25" thickBot="1" x14ac:dyDescent="0.35">
      <c r="A85" s="34" t="s">
        <v>41</v>
      </c>
      <c r="B85" s="35">
        <v>8213</v>
      </c>
      <c r="C85" s="35">
        <v>385079</v>
      </c>
      <c r="D85" s="36"/>
      <c r="E85" s="36"/>
      <c r="F85" s="36">
        <f t="shared" si="3"/>
        <v>0</v>
      </c>
    </row>
    <row r="86" spans="1:6" ht="17.25" thickBot="1" x14ac:dyDescent="0.35">
      <c r="A86" s="34" t="s">
        <v>42</v>
      </c>
      <c r="B86" s="27">
        <v>263</v>
      </c>
      <c r="C86" s="37">
        <v>4016</v>
      </c>
      <c r="D86" s="36"/>
      <c r="E86" s="36"/>
      <c r="F86" s="36">
        <f t="shared" si="3"/>
        <v>0</v>
      </c>
    </row>
    <row r="87" spans="1:6" ht="33.75" thickBot="1" x14ac:dyDescent="0.35">
      <c r="A87" s="34" t="s">
        <v>43</v>
      </c>
      <c r="B87" s="35">
        <v>23342</v>
      </c>
      <c r="C87" s="27"/>
      <c r="D87" s="36"/>
      <c r="E87" s="36"/>
      <c r="F87" s="36">
        <f>B87*D87+C87*E87</f>
        <v>0</v>
      </c>
    </row>
    <row r="88" spans="1:6" ht="50.25" thickBot="1" x14ac:dyDescent="0.35">
      <c r="A88" s="34" t="s">
        <v>44</v>
      </c>
      <c r="B88" s="27">
        <v>353</v>
      </c>
      <c r="C88" s="27"/>
      <c r="D88" s="36"/>
      <c r="E88" s="36"/>
      <c r="F88" s="36">
        <f>B88*D88+C88*E88</f>
        <v>0</v>
      </c>
    </row>
    <row r="89" spans="1:6" ht="33.75" thickBot="1" x14ac:dyDescent="0.35">
      <c r="A89" s="34" t="s">
        <v>45</v>
      </c>
      <c r="B89" s="27">
        <v>814</v>
      </c>
      <c r="C89" s="27"/>
      <c r="D89" s="36"/>
      <c r="E89" s="36"/>
      <c r="F89" s="36">
        <f t="shared" ref="F89:F96" si="4">B89*D89+C89*E89</f>
        <v>0</v>
      </c>
    </row>
    <row r="90" spans="1:6" ht="50.25" thickBot="1" x14ac:dyDescent="0.35">
      <c r="A90" s="34" t="s">
        <v>46</v>
      </c>
      <c r="B90" s="35">
        <v>670938</v>
      </c>
      <c r="C90" s="27"/>
      <c r="D90" s="36"/>
      <c r="E90" s="36"/>
      <c r="F90" s="36">
        <f t="shared" si="4"/>
        <v>0</v>
      </c>
    </row>
    <row r="91" spans="1:6" ht="17.25" thickBot="1" x14ac:dyDescent="0.35">
      <c r="A91" s="34"/>
      <c r="B91" s="27"/>
      <c r="C91" s="27"/>
      <c r="D91" s="36"/>
      <c r="E91" s="36"/>
      <c r="F91" s="36">
        <f>B91*D91+C91*E91</f>
        <v>0</v>
      </c>
    </row>
    <row r="92" spans="1:6" ht="17.25" thickBot="1" x14ac:dyDescent="0.35">
      <c r="A92" s="34"/>
      <c r="B92" s="27"/>
      <c r="C92" s="27"/>
      <c r="D92" s="36"/>
      <c r="E92" s="36"/>
      <c r="F92" s="36">
        <f>B92*D92+C92*E92</f>
        <v>0</v>
      </c>
    </row>
    <row r="93" spans="1:6" ht="17.25" thickBot="1" x14ac:dyDescent="0.35">
      <c r="A93" s="34"/>
      <c r="B93" s="27"/>
      <c r="C93" s="27"/>
      <c r="D93" s="36"/>
      <c r="E93" s="36"/>
      <c r="F93" s="36">
        <f t="shared" si="4"/>
        <v>0</v>
      </c>
    </row>
    <row r="94" spans="1:6" ht="17.25" thickBot="1" x14ac:dyDescent="0.35">
      <c r="A94" s="34"/>
      <c r="B94" s="27"/>
      <c r="C94" s="27"/>
      <c r="D94" s="36"/>
      <c r="E94" s="36"/>
      <c r="F94" s="36">
        <f t="shared" si="4"/>
        <v>0</v>
      </c>
    </row>
    <row r="95" spans="1:6" ht="17.25" thickBot="1" x14ac:dyDescent="0.35">
      <c r="A95" s="34"/>
      <c r="B95" s="27"/>
      <c r="C95" s="27"/>
      <c r="D95" s="36"/>
      <c r="E95" s="36"/>
      <c r="F95" s="36">
        <f t="shared" si="4"/>
        <v>0</v>
      </c>
    </row>
    <row r="96" spans="1:6" ht="17.25" thickBot="1" x14ac:dyDescent="0.35">
      <c r="A96" s="34"/>
      <c r="B96" s="27"/>
      <c r="C96" s="27"/>
      <c r="D96" s="36"/>
      <c r="E96" s="36"/>
      <c r="F96" s="36">
        <f t="shared" si="4"/>
        <v>0</v>
      </c>
    </row>
    <row r="97" spans="1:6" ht="17.25" thickBot="1" x14ac:dyDescent="0.35">
      <c r="A97" s="96" t="s">
        <v>25</v>
      </c>
      <c r="B97" s="97"/>
      <c r="C97" s="98"/>
      <c r="D97" s="39"/>
      <c r="E97" s="39"/>
      <c r="F97" s="39">
        <f>SUM(F81:F96)</f>
        <v>0</v>
      </c>
    </row>
    <row r="104" spans="1:6" ht="17.25" thickBot="1" x14ac:dyDescent="0.35"/>
    <row r="105" spans="1:6" ht="16.5" customHeight="1" thickBot="1" x14ac:dyDescent="0.35">
      <c r="B105" s="93"/>
      <c r="C105" s="94"/>
      <c r="D105" s="95"/>
      <c r="E105" s="20" t="s">
        <v>27</v>
      </c>
    </row>
    <row r="106" spans="1:6" ht="17.25" customHeight="1" thickBot="1" x14ac:dyDescent="0.35">
      <c r="B106" s="46" t="s">
        <v>28</v>
      </c>
      <c r="C106" s="46"/>
      <c r="D106" s="46"/>
      <c r="E106" s="40">
        <f>F72</f>
        <v>0</v>
      </c>
    </row>
    <row r="107" spans="1:6" ht="17.25" thickBot="1" x14ac:dyDescent="0.35">
      <c r="B107" s="47" t="s">
        <v>25</v>
      </c>
      <c r="C107" s="47"/>
      <c r="D107" s="47"/>
      <c r="E107" s="40">
        <f>F97</f>
        <v>0</v>
      </c>
    </row>
    <row r="108" spans="1:6" ht="31.5" customHeight="1" thickBot="1" x14ac:dyDescent="0.35">
      <c r="B108" s="47" t="s">
        <v>60</v>
      </c>
      <c r="C108" s="47"/>
      <c r="D108" s="47"/>
      <c r="E108" s="40">
        <f>E106+E107</f>
        <v>0</v>
      </c>
    </row>
    <row r="109" spans="1:6" ht="31.5" customHeight="1" x14ac:dyDescent="0.3">
      <c r="B109" s="22"/>
      <c r="C109" s="22"/>
      <c r="D109" s="22"/>
      <c r="E109" s="23"/>
    </row>
    <row r="111" spans="1:6" x14ac:dyDescent="0.3">
      <c r="A111" s="65" t="s">
        <v>48</v>
      </c>
      <c r="B111" s="65"/>
      <c r="C111" s="65"/>
      <c r="D111" s="65"/>
      <c r="E111" s="65"/>
      <c r="F111" s="65"/>
    </row>
    <row r="116" spans="1:6" ht="17.25" thickBot="1" x14ac:dyDescent="0.35"/>
    <row r="117" spans="1:6" ht="17.25" customHeight="1" thickBot="1" x14ac:dyDescent="0.35">
      <c r="A117" s="99" t="s">
        <v>3</v>
      </c>
      <c r="B117" s="99"/>
      <c r="C117" s="99"/>
      <c r="D117" s="99"/>
      <c r="E117" s="99"/>
      <c r="F117" s="99"/>
    </row>
    <row r="118" spans="1:6" ht="17.25" thickBot="1" x14ac:dyDescent="0.35">
      <c r="A118" s="100" t="s">
        <v>31</v>
      </c>
      <c r="B118" s="100"/>
      <c r="C118" s="17" t="s">
        <v>5</v>
      </c>
      <c r="D118" s="101" t="s">
        <v>32</v>
      </c>
      <c r="E118" s="102"/>
      <c r="F118" s="17" t="s">
        <v>7</v>
      </c>
    </row>
    <row r="119" spans="1:6" ht="22.5" customHeight="1" thickBot="1" x14ac:dyDescent="0.35">
      <c r="A119" s="103" t="s">
        <v>49</v>
      </c>
      <c r="B119" s="104"/>
      <c r="C119" s="31"/>
      <c r="D119" s="91"/>
      <c r="E119" s="92"/>
      <c r="F119" s="31">
        <f>C119*D119*12</f>
        <v>0</v>
      </c>
    </row>
    <row r="120" spans="1:6" ht="17.25" thickBot="1" x14ac:dyDescent="0.35">
      <c r="A120" s="85" t="s">
        <v>50</v>
      </c>
      <c r="B120" s="85"/>
      <c r="C120" s="31"/>
      <c r="D120" s="91"/>
      <c r="E120" s="92"/>
      <c r="F120" s="31">
        <f t="shared" ref="F120:F128" si="5">C120*D120*12</f>
        <v>0</v>
      </c>
    </row>
    <row r="121" spans="1:6" ht="33" customHeight="1" thickBot="1" x14ac:dyDescent="0.35">
      <c r="A121" s="61" t="s">
        <v>54</v>
      </c>
      <c r="B121" s="62"/>
      <c r="C121" s="31"/>
      <c r="D121" s="91"/>
      <c r="E121" s="92"/>
      <c r="F121" s="31">
        <f t="shared" si="5"/>
        <v>0</v>
      </c>
    </row>
    <row r="122" spans="1:6" ht="17.25" thickBot="1" x14ac:dyDescent="0.35">
      <c r="A122" s="61" t="s">
        <v>51</v>
      </c>
      <c r="B122" s="62"/>
      <c r="C122" s="31"/>
      <c r="D122" s="91"/>
      <c r="E122" s="92"/>
      <c r="F122" s="31">
        <f t="shared" si="5"/>
        <v>0</v>
      </c>
    </row>
    <row r="123" spans="1:6" ht="17.25" thickBot="1" x14ac:dyDescent="0.35">
      <c r="A123" s="61" t="s">
        <v>52</v>
      </c>
      <c r="B123" s="62"/>
      <c r="C123" s="31"/>
      <c r="D123" s="91"/>
      <c r="E123" s="92"/>
      <c r="F123" s="31">
        <f t="shared" si="5"/>
        <v>0</v>
      </c>
    </row>
    <row r="124" spans="1:6" ht="17.25" thickBot="1" x14ac:dyDescent="0.35">
      <c r="A124" s="61" t="s">
        <v>53</v>
      </c>
      <c r="B124" s="62"/>
      <c r="C124" s="31"/>
      <c r="D124" s="91"/>
      <c r="E124" s="92"/>
      <c r="F124" s="31">
        <f t="shared" si="5"/>
        <v>0</v>
      </c>
    </row>
    <row r="125" spans="1:6" ht="17.25" thickBot="1" x14ac:dyDescent="0.35">
      <c r="A125" s="61"/>
      <c r="B125" s="62"/>
      <c r="C125" s="31"/>
      <c r="D125" s="91"/>
      <c r="E125" s="92"/>
      <c r="F125" s="31">
        <f t="shared" si="5"/>
        <v>0</v>
      </c>
    </row>
    <row r="126" spans="1:6" ht="17.25" thickBot="1" x14ac:dyDescent="0.35">
      <c r="A126" s="61"/>
      <c r="B126" s="62"/>
      <c r="C126" s="31"/>
      <c r="D126" s="91"/>
      <c r="E126" s="92"/>
      <c r="F126" s="31">
        <f t="shared" si="5"/>
        <v>0</v>
      </c>
    </row>
    <row r="127" spans="1:6" ht="17.25" thickBot="1" x14ac:dyDescent="0.35">
      <c r="A127" s="85"/>
      <c r="B127" s="85"/>
      <c r="C127" s="31"/>
      <c r="D127" s="91"/>
      <c r="E127" s="92"/>
      <c r="F127" s="31">
        <f t="shared" si="5"/>
        <v>0</v>
      </c>
    </row>
    <row r="128" spans="1:6" ht="17.25" thickBot="1" x14ac:dyDescent="0.35">
      <c r="A128" s="85"/>
      <c r="B128" s="85"/>
      <c r="C128" s="31"/>
      <c r="D128" s="91"/>
      <c r="E128" s="92"/>
      <c r="F128" s="31">
        <f t="shared" si="5"/>
        <v>0</v>
      </c>
    </row>
    <row r="129" spans="1:6" ht="17.25" thickBot="1" x14ac:dyDescent="0.35">
      <c r="A129" s="86" t="s">
        <v>28</v>
      </c>
      <c r="B129" s="86"/>
      <c r="C129" s="31"/>
      <c r="D129" s="91"/>
      <c r="E129" s="92"/>
      <c r="F129" s="31">
        <f>SUM(F119:F128)</f>
        <v>0</v>
      </c>
    </row>
    <row r="131" spans="1:6" x14ac:dyDescent="0.3">
      <c r="A131" s="65" t="s">
        <v>61</v>
      </c>
      <c r="B131" s="65"/>
      <c r="C131" s="65"/>
      <c r="D131" s="65"/>
      <c r="E131" s="65"/>
      <c r="F131" s="65"/>
    </row>
    <row r="132" spans="1:6" x14ac:dyDescent="0.3">
      <c r="A132" s="16"/>
      <c r="B132" s="16"/>
      <c r="C132" s="16"/>
      <c r="D132" s="16"/>
      <c r="E132" s="16"/>
      <c r="F132" s="16"/>
    </row>
    <row r="133" spans="1:6" x14ac:dyDescent="0.3">
      <c r="A133" s="16"/>
      <c r="B133" s="16"/>
      <c r="C133" s="16"/>
      <c r="D133" s="16"/>
      <c r="E133" s="16"/>
      <c r="F133" s="16"/>
    </row>
    <row r="134" spans="1:6" ht="17.25" thickBot="1" x14ac:dyDescent="0.35"/>
    <row r="135" spans="1:6" ht="17.25" thickBot="1" x14ac:dyDescent="0.35">
      <c r="B135" s="93"/>
      <c r="C135" s="94"/>
      <c r="D135" s="95"/>
      <c r="E135" s="42" t="s">
        <v>27</v>
      </c>
      <c r="F135" s="45" t="s">
        <v>65</v>
      </c>
    </row>
    <row r="136" spans="1:6" ht="17.25" thickBot="1" x14ac:dyDescent="0.35">
      <c r="B136" s="46" t="s">
        <v>62</v>
      </c>
      <c r="C136" s="46"/>
      <c r="D136" s="46"/>
      <c r="E136" s="43">
        <f>E53</f>
        <v>0</v>
      </c>
      <c r="F136" s="44">
        <f>E136*4</f>
        <v>0</v>
      </c>
    </row>
    <row r="137" spans="1:6" ht="34.5" customHeight="1" thickBot="1" x14ac:dyDescent="0.35">
      <c r="B137" s="105" t="s">
        <v>63</v>
      </c>
      <c r="C137" s="106"/>
      <c r="D137" s="107"/>
      <c r="E137" s="43">
        <f>E108</f>
        <v>0</v>
      </c>
      <c r="F137" s="44">
        <f t="shared" ref="F137:F141" si="6">E137*4</f>
        <v>0</v>
      </c>
    </row>
    <row r="138" spans="1:6" ht="17.25" thickBot="1" x14ac:dyDescent="0.35">
      <c r="B138" s="47" t="s">
        <v>64</v>
      </c>
      <c r="C138" s="47"/>
      <c r="D138" s="47"/>
      <c r="E138" s="43">
        <f>F129</f>
        <v>0</v>
      </c>
      <c r="F138" s="44">
        <f t="shared" si="6"/>
        <v>0</v>
      </c>
    </row>
    <row r="139" spans="1:6" ht="17.25" thickBot="1" x14ac:dyDescent="0.35">
      <c r="B139" s="46" t="s">
        <v>55</v>
      </c>
      <c r="C139" s="46"/>
      <c r="D139" s="46"/>
      <c r="E139" s="43">
        <f>SUM(E136:E138)</f>
        <v>0</v>
      </c>
      <c r="F139" s="44">
        <f t="shared" si="6"/>
        <v>0</v>
      </c>
    </row>
    <row r="140" spans="1:6" ht="17.25" thickBot="1" x14ac:dyDescent="0.35">
      <c r="B140" s="47" t="s">
        <v>56</v>
      </c>
      <c r="C140" s="47"/>
      <c r="D140" s="47"/>
      <c r="E140" s="43">
        <f>E139*0.18</f>
        <v>0</v>
      </c>
      <c r="F140" s="44">
        <f t="shared" si="6"/>
        <v>0</v>
      </c>
    </row>
    <row r="141" spans="1:6" ht="17.25" thickBot="1" x14ac:dyDescent="0.35">
      <c r="B141" s="47" t="s">
        <v>57</v>
      </c>
      <c r="C141" s="47"/>
      <c r="D141" s="47"/>
      <c r="E141" s="43">
        <f>E138+E139</f>
        <v>0</v>
      </c>
      <c r="F141" s="44">
        <f t="shared" si="6"/>
        <v>0</v>
      </c>
    </row>
  </sheetData>
  <mergeCells count="112">
    <mergeCell ref="B139:D139"/>
    <mergeCell ref="B140:D140"/>
    <mergeCell ref="B141:D141"/>
    <mergeCell ref="A131:F131"/>
    <mergeCell ref="B135:D135"/>
    <mergeCell ref="B136:D136"/>
    <mergeCell ref="B137:D137"/>
    <mergeCell ref="B138:D138"/>
    <mergeCell ref="A129:B129"/>
    <mergeCell ref="D129:E129"/>
    <mergeCell ref="D125:E125"/>
    <mergeCell ref="D126:E126"/>
    <mergeCell ref="A125:B125"/>
    <mergeCell ref="A126:B126"/>
    <mergeCell ref="A124:B124"/>
    <mergeCell ref="D124:E124"/>
    <mergeCell ref="A127:B127"/>
    <mergeCell ref="D127:E127"/>
    <mergeCell ref="A128:B128"/>
    <mergeCell ref="D128:E128"/>
    <mergeCell ref="F79:F80"/>
    <mergeCell ref="A97:C97"/>
    <mergeCell ref="B79:B80"/>
    <mergeCell ref="A111:F111"/>
    <mergeCell ref="A117:F117"/>
    <mergeCell ref="A118:B118"/>
    <mergeCell ref="D118:E118"/>
    <mergeCell ref="A119:B119"/>
    <mergeCell ref="D119:E119"/>
    <mergeCell ref="A64:B64"/>
    <mergeCell ref="A65:B65"/>
    <mergeCell ref="A122:B122"/>
    <mergeCell ref="D122:E122"/>
    <mergeCell ref="A123:B123"/>
    <mergeCell ref="D123:E123"/>
    <mergeCell ref="B106:D106"/>
    <mergeCell ref="B107:D107"/>
    <mergeCell ref="B108:D108"/>
    <mergeCell ref="B105:D105"/>
    <mergeCell ref="A120:B120"/>
    <mergeCell ref="D120:E120"/>
    <mergeCell ref="A121:B121"/>
    <mergeCell ref="D121:E121"/>
    <mergeCell ref="E53:F53"/>
    <mergeCell ref="A50:D50"/>
    <mergeCell ref="D69:E69"/>
    <mergeCell ref="A79:A80"/>
    <mergeCell ref="C79:C80"/>
    <mergeCell ref="D79:D80"/>
    <mergeCell ref="E79:E80"/>
    <mergeCell ref="A70:B70"/>
    <mergeCell ref="A71:B71"/>
    <mergeCell ref="A72:B72"/>
    <mergeCell ref="D63:E63"/>
    <mergeCell ref="D64:E64"/>
    <mergeCell ref="D65:E65"/>
    <mergeCell ref="D70:E70"/>
    <mergeCell ref="D71:E71"/>
    <mergeCell ref="D72:E72"/>
    <mergeCell ref="A66:B66"/>
    <mergeCell ref="A67:B67"/>
    <mergeCell ref="A68:B68"/>
    <mergeCell ref="A69:B69"/>
    <mergeCell ref="D66:E66"/>
    <mergeCell ref="D67:E67"/>
    <mergeCell ref="D68:E68"/>
    <mergeCell ref="A63:B63"/>
    <mergeCell ref="E50:F50"/>
    <mergeCell ref="E51:F51"/>
    <mergeCell ref="E52:F52"/>
    <mergeCell ref="A1:F1"/>
    <mergeCell ref="B12:F12"/>
    <mergeCell ref="A13:F13"/>
    <mergeCell ref="A14:F14"/>
    <mergeCell ref="D4:F4"/>
    <mergeCell ref="A23:B24"/>
    <mergeCell ref="A18:F18"/>
    <mergeCell ref="D17:E17"/>
    <mergeCell ref="A17:B17"/>
    <mergeCell ref="A19:B19"/>
    <mergeCell ref="A20:B20"/>
    <mergeCell ref="A16:F16"/>
    <mergeCell ref="D19:E19"/>
    <mergeCell ref="D20:E20"/>
    <mergeCell ref="D23:E23"/>
    <mergeCell ref="D22:E22"/>
    <mergeCell ref="D21:E21"/>
    <mergeCell ref="A2:F2"/>
    <mergeCell ref="A51:D51"/>
    <mergeCell ref="A52:D52"/>
    <mergeCell ref="A48:F48"/>
    <mergeCell ref="A62:F62"/>
    <mergeCell ref="A6:F6"/>
    <mergeCell ref="A28:E28"/>
    <mergeCell ref="A30:F30"/>
    <mergeCell ref="B39:E39"/>
    <mergeCell ref="B42:F42"/>
    <mergeCell ref="A25:B25"/>
    <mergeCell ref="D25:E25"/>
    <mergeCell ref="A26:B26"/>
    <mergeCell ref="D26:E26"/>
    <mergeCell ref="A27:B27"/>
    <mergeCell ref="D27:E27"/>
    <mergeCell ref="A22:B22"/>
    <mergeCell ref="A21:B21"/>
    <mergeCell ref="A55:F55"/>
    <mergeCell ref="A43:F43"/>
    <mergeCell ref="A44:F44"/>
    <mergeCell ref="A45:F45"/>
    <mergeCell ref="A46:F46"/>
    <mergeCell ref="B47:F47"/>
    <mergeCell ref="A53:D5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Hoja1!_Toc215841666</vt:lpstr>
    </vt:vector>
  </TitlesOfParts>
  <Company>Universidad de Jaén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Servicio de Informática</cp:lastModifiedBy>
  <cp:lastPrinted>2011-07-04T07:14:38Z</cp:lastPrinted>
  <dcterms:created xsi:type="dcterms:W3CDTF">2011-06-30T10:29:22Z</dcterms:created>
  <dcterms:modified xsi:type="dcterms:W3CDTF">2011-07-07T08:42:09Z</dcterms:modified>
</cp:coreProperties>
</file>