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docencia y movilidad\Centros\"/>
    </mc:Choice>
  </mc:AlternateContent>
  <bookViews>
    <workbookView xWindow="0" yWindow="0" windowWidth="14280" windowHeight="12015" activeTab="1"/>
  </bookViews>
  <sheets>
    <sheet name="Docencia" sheetId="1" r:id="rId1"/>
    <sheet name="Grado en Trabajo Social" sheetId="3" r:id="rId2"/>
  </sheets>
  <calcPr calcId="162913"/>
</workbook>
</file>

<file path=xl/calcChain.xml><?xml version="1.0" encoding="utf-8"?>
<calcChain xmlns="http://schemas.openxmlformats.org/spreadsheetml/2006/main">
  <c r="F2" i="1" l="1"/>
  <c r="J6" i="3" l="1"/>
  <c r="J7" i="3"/>
  <c r="J8" i="3"/>
  <c r="J9" i="3"/>
  <c r="J10" i="3"/>
  <c r="J11" i="3"/>
  <c r="J12" i="3"/>
  <c r="J13" i="3"/>
  <c r="J14" i="3"/>
  <c r="J5" i="3"/>
  <c r="E6" i="3" l="1"/>
  <c r="E7" i="3"/>
  <c r="E8" i="3"/>
  <c r="E9" i="3"/>
  <c r="E10" i="3"/>
  <c r="E11" i="3"/>
  <c r="E12" i="3"/>
  <c r="E13" i="3"/>
  <c r="E14" i="3"/>
  <c r="E5" i="3"/>
  <c r="D13" i="3" l="1"/>
  <c r="D14" i="3"/>
  <c r="D3" i="1" l="1"/>
  <c r="E3" i="1"/>
  <c r="F3" i="1"/>
  <c r="G3" i="1"/>
  <c r="C3" i="1"/>
  <c r="D12" i="3" l="1"/>
  <c r="D11" i="3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<sst xmlns="http://schemas.openxmlformats.org/spreadsheetml/2006/main" count="31" uniqueCount="31">
  <si>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</si>
  <si>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</si>
  <si>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</si>
  <si>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</si>
  <si>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</si>
  <si>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FACULTAD DE TRABAJO SOCIAL</t>
  </si>
  <si>
    <t>Grado en Trabajo social</t>
  </si>
  <si>
    <t>Total FACULTAD DE TRABAJO SOCIAL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</si>
  <si>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</si>
  <si>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</si>
  <si>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</si>
  <si>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</si>
  <si>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</si>
  <si>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</si>
  <si>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</si>
  <si>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</si>
  <si>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</si>
  <si>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</si>
  <si>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ASOCIADO LABORAL</t>
  </si>
  <si>
    <t>PROFESOR CONTRATADO DOCTOR</t>
  </si>
  <si>
    <t>PROFESOR CONTRATADO DOCTOR TEMPORAL</t>
  </si>
  <si>
    <t>PROFESOR SUSTITUTO INTERINO</t>
  </si>
  <si>
    <t>TITULAR DE UNIVERSIDAD</t>
  </si>
  <si>
    <t>Total general</t>
  </si>
  <si>
    <t>PROFESOR COLABORADOR</t>
  </si>
  <si>
    <t>CATEDRATICO DE UNIVERSIDAD</t>
  </si>
  <si>
    <t>PROFESOR AYUDANTE DOCTOR</t>
  </si>
  <si>
    <t>Grado en Trabajo Social</t>
  </si>
  <si>
    <t>PERSONAL INVESTIGADOR</t>
  </si>
  <si>
    <t>(1)Datos del Curso 2019/20</t>
  </si>
  <si>
    <t>(2)Año natural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</si>
</sst>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/>
    <xf numFmtId="0" fontId="0" fillId="0" borderId="2" xfId="0" applyBorder="1"/>
    <xf numFmtId="1" fontId="0" fillId="0" borderId="2" xfId="1" applyNumberFormat="1" applyFont="1" applyBorder="1"/>
    <xf numFmtId="164" fontId="0" fillId="0" borderId="2" xfId="1" applyNumberFormat="1" applyFont="1" applyBorder="1"/>
    <xf numFmtId="0" fontId="0" fillId="0" borderId="2" xfId="0" applyBorder="1"/>
    <xf numFmtId="0" fontId="0" fillId="0" borderId="3" xfId="0" applyNumberFormat="1" applyBorder="1"/>
    <xf numFmtId="10" fontId="0" fillId="0" borderId="2" xfId="0" applyNumberFormat="1" applyBorder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"/>
  <sheetViews>
    <sheetView workbookViewId="0">
      <selection activeCell="A29" sqref="A29"/>
    </sheetView>
  </sheetViews>
  <sheetFormatPr baseColWidth="10" defaultRowHeight="15" x14ac:dyDescent="0.25"/>
  <cols>
    <col min="1" max="1" width="28.42578125" customWidth="1"/>
    <col min="2" max="2" width="24.5703125" customWidth="1"/>
  </cols>
  <sheetData>
    <row r="1" spans="1:7" ht="90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25">
      <c r="A2" s="6" t="s">
        <v>5</v>
      </c>
      <c r="B2" s="6" t="s">
        <v>6</v>
      </c>
      <c r="C2" s="2">
        <v>457.55000000000007</v>
      </c>
      <c r="D2" s="2">
        <v>54</v>
      </c>
      <c r="E2" s="2">
        <v>44</v>
      </c>
      <c r="F2" s="2">
        <f>D2-E2</f>
        <v>10</v>
      </c>
      <c r="G2" s="2">
        <v>37</v>
      </c>
    </row>
    <row r="3" spans="1:7" x14ac:dyDescent="0.25">
      <c r="A3" s="6" t="s">
        <v>7</v>
      </c>
      <c r="B3" s="6"/>
      <c r="C3" s="2">
        <f>C2</f>
        <v>457.55000000000007</v>
      </c>
      <c r="D3" s="2">
        <f t="shared" ref="D3:G3" si="0">D2</f>
        <v>54</v>
      </c>
      <c r="E3" s="2">
        <f t="shared" si="0"/>
        <v>44</v>
      </c>
      <c r="F3" s="2">
        <f t="shared" si="0"/>
        <v>10</v>
      </c>
      <c r="G3" s="2">
        <f t="shared" si="0"/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tabSelected="1" workbookViewId="0">
      <selection activeCell="H5" sqref="H5:I14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9"/>
  </cols>
  <sheetData>
    <row r="1" spans="1:11" x14ac:dyDescent="0.2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x14ac:dyDescent="0.25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x14ac:dyDescent="0.25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x14ac:dyDescent="0.2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</row>
    <row r="5" spans="1:11" x14ac:dyDescent="0.25">
      <c r="A5" s="3" t="s">
        <v>25</v>
      </c>
      <c r="B5" s="2">
        <v>3</v>
      </c>
      <c r="C5" s="2">
        <v>3</v>
      </c>
      <c r="D5" s="4">
        <f>B5*100/C5</f>
        <v>100</v>
      </c>
      <c r="E5" s="5">
        <f>C5*100/$C$14</f>
        <v>5.5555555555555554</v>
      </c>
      <c r="F5" s="2">
        <v>15</v>
      </c>
      <c r="G5" s="2">
        <v>12</v>
      </c>
      <c r="H5" s="2">
        <v>4</v>
      </c>
      <c r="I5" s="7">
        <v>1</v>
      </c>
      <c r="J5" s="8">
        <f>K5/$K$14</f>
        <v>3.0597748879903835E-2</v>
      </c>
      <c r="K5" s="9">
        <v>14</v>
      </c>
    </row>
    <row r="6" spans="1:11" x14ac:dyDescent="0.25">
      <c r="A6" s="3" t="s">
        <v>28</v>
      </c>
      <c r="B6" s="2">
        <v>0</v>
      </c>
      <c r="C6" s="2">
        <v>2</v>
      </c>
      <c r="D6" s="4">
        <f t="shared" ref="D6:D14" si="0">B6*100/C6</f>
        <v>0</v>
      </c>
      <c r="E6" s="5">
        <f t="shared" ref="E6:E14" si="1">C6*100/$C$14</f>
        <v>3.7037037037037037</v>
      </c>
      <c r="F6" s="2"/>
      <c r="G6" s="2"/>
      <c r="H6" s="2">
        <v>10</v>
      </c>
      <c r="I6" s="7">
        <v>1</v>
      </c>
      <c r="J6" s="8">
        <f t="shared" ref="J6:J14" si="2">K6/$K$14</f>
        <v>1.7484427931373621E-2</v>
      </c>
      <c r="K6" s="9">
        <v>8</v>
      </c>
    </row>
    <row r="7" spans="1:11" x14ac:dyDescent="0.25">
      <c r="A7" s="3" t="s">
        <v>18</v>
      </c>
      <c r="B7" s="2">
        <v>2</v>
      </c>
      <c r="C7" s="2">
        <v>3</v>
      </c>
      <c r="D7" s="5">
        <f t="shared" si="0"/>
        <v>66.666666666666671</v>
      </c>
      <c r="E7" s="5">
        <f t="shared" si="1"/>
        <v>5.5555555555555554</v>
      </c>
      <c r="F7" s="2"/>
      <c r="G7" s="2"/>
      <c r="H7" s="2">
        <v>2</v>
      </c>
      <c r="I7" s="7">
        <v>1</v>
      </c>
      <c r="J7" s="8">
        <f t="shared" si="2"/>
        <v>5.0267730302699154E-2</v>
      </c>
      <c r="K7" s="9">
        <v>23</v>
      </c>
    </row>
    <row r="8" spans="1:11" x14ac:dyDescent="0.25">
      <c r="A8" s="3" t="s">
        <v>26</v>
      </c>
      <c r="B8" s="2">
        <v>10</v>
      </c>
      <c r="C8" s="2">
        <v>10</v>
      </c>
      <c r="D8" s="4">
        <f t="shared" si="0"/>
        <v>100</v>
      </c>
      <c r="E8" s="5">
        <f t="shared" si="1"/>
        <v>18.518518518518519</v>
      </c>
      <c r="F8" s="2"/>
      <c r="G8" s="2"/>
      <c r="H8" s="2">
        <v>18</v>
      </c>
      <c r="I8" s="7">
        <v>3</v>
      </c>
      <c r="J8" s="8">
        <f t="shared" si="2"/>
        <v>0.19407715003824719</v>
      </c>
      <c r="K8" s="9">
        <v>88.8</v>
      </c>
    </row>
    <row r="9" spans="1:11" x14ac:dyDescent="0.25">
      <c r="A9" s="3" t="s">
        <v>24</v>
      </c>
      <c r="B9" s="2">
        <v>3</v>
      </c>
      <c r="C9" s="2">
        <v>5</v>
      </c>
      <c r="D9" s="4">
        <f t="shared" si="0"/>
        <v>60</v>
      </c>
      <c r="E9" s="5">
        <f t="shared" si="1"/>
        <v>9.2592592592592595</v>
      </c>
      <c r="F9" s="2">
        <v>17</v>
      </c>
      <c r="G9" s="2"/>
      <c r="H9" s="2">
        <v>12</v>
      </c>
      <c r="I9" s="7">
        <v>2</v>
      </c>
      <c r="J9" s="8">
        <f t="shared" si="2"/>
        <v>0.11168178341164901</v>
      </c>
      <c r="K9" s="9">
        <v>51.100000000000009</v>
      </c>
    </row>
    <row r="10" spans="1:11" x14ac:dyDescent="0.25">
      <c r="A10" s="3" t="s">
        <v>19</v>
      </c>
      <c r="B10" s="2">
        <v>4</v>
      </c>
      <c r="C10" s="2">
        <v>4</v>
      </c>
      <c r="D10" s="4">
        <f t="shared" si="0"/>
        <v>100</v>
      </c>
      <c r="E10" s="5">
        <f t="shared" si="1"/>
        <v>7.4074074074074074</v>
      </c>
      <c r="F10" s="2">
        <v>11</v>
      </c>
      <c r="G10" s="2">
        <v>4</v>
      </c>
      <c r="H10" s="2">
        <v>1</v>
      </c>
      <c r="I10" s="7">
        <v>2</v>
      </c>
      <c r="J10" s="8">
        <f t="shared" si="2"/>
        <v>7.2123265216916185E-2</v>
      </c>
      <c r="K10" s="9">
        <v>33</v>
      </c>
    </row>
    <row r="11" spans="1:11" x14ac:dyDescent="0.25">
      <c r="A11" s="3" t="s">
        <v>20</v>
      </c>
      <c r="B11" s="2">
        <v>1</v>
      </c>
      <c r="C11" s="2">
        <v>1</v>
      </c>
      <c r="D11" s="4">
        <f t="shared" si="0"/>
        <v>100</v>
      </c>
      <c r="E11" s="5">
        <f t="shared" si="1"/>
        <v>1.8518518518518519</v>
      </c>
      <c r="F11" s="2">
        <v>2</v>
      </c>
      <c r="G11" s="2">
        <v>1</v>
      </c>
      <c r="H11" s="2"/>
      <c r="I11" s="7">
        <v>1</v>
      </c>
      <c r="J11" s="8">
        <f t="shared" si="2"/>
        <v>1.0927767457108512E-2</v>
      </c>
      <c r="K11" s="9">
        <v>5</v>
      </c>
    </row>
    <row r="12" spans="1:11" x14ac:dyDescent="0.25">
      <c r="A12" s="3" t="s">
        <v>21</v>
      </c>
      <c r="B12" s="2">
        <v>5</v>
      </c>
      <c r="C12" s="2">
        <v>17</v>
      </c>
      <c r="D12" s="5">
        <f t="shared" si="0"/>
        <v>29.411764705882351</v>
      </c>
      <c r="E12" s="5">
        <f t="shared" si="1"/>
        <v>31.481481481481481</v>
      </c>
      <c r="F12" s="2"/>
      <c r="G12" s="2"/>
      <c r="H12" s="2">
        <v>69</v>
      </c>
      <c r="I12" s="7">
        <v>3</v>
      </c>
      <c r="J12" s="8">
        <f t="shared" si="2"/>
        <v>0.32706807999125775</v>
      </c>
      <c r="K12" s="9">
        <v>149.64999999999998</v>
      </c>
    </row>
    <row r="13" spans="1:11" x14ac:dyDescent="0.25">
      <c r="A13" s="6" t="s">
        <v>22</v>
      </c>
      <c r="B13" s="6">
        <v>9</v>
      </c>
      <c r="C13" s="6">
        <v>9</v>
      </c>
      <c r="D13" s="5">
        <f t="shared" si="0"/>
        <v>100</v>
      </c>
      <c r="E13" s="5">
        <f t="shared" si="1"/>
        <v>16.666666666666668</v>
      </c>
      <c r="F13" s="6">
        <v>37</v>
      </c>
      <c r="G13" s="6">
        <v>14</v>
      </c>
      <c r="H13" s="6">
        <v>9</v>
      </c>
      <c r="I13" s="6">
        <v>5</v>
      </c>
      <c r="J13" s="8">
        <f t="shared" si="2"/>
        <v>0.18577204677084472</v>
      </c>
      <c r="K13" s="9">
        <v>85</v>
      </c>
    </row>
    <row r="14" spans="1:11" x14ac:dyDescent="0.25">
      <c r="A14" s="6" t="s">
        <v>23</v>
      </c>
      <c r="B14" s="6">
        <v>37</v>
      </c>
      <c r="C14" s="6">
        <v>54</v>
      </c>
      <c r="D14" s="5">
        <f t="shared" si="0"/>
        <v>68.518518518518519</v>
      </c>
      <c r="E14" s="5">
        <f t="shared" si="1"/>
        <v>100</v>
      </c>
      <c r="F14" s="6">
        <v>82</v>
      </c>
      <c r="G14" s="6">
        <v>31</v>
      </c>
      <c r="H14" s="6">
        <v>125</v>
      </c>
      <c r="I14" s="6">
        <v>19</v>
      </c>
      <c r="J14" s="8">
        <f t="shared" si="2"/>
        <v>1</v>
      </c>
      <c r="K14" s="9">
        <v>457.55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Docencia</vt:lpstr>
      <vt:lpstr>Grado en Trabajo Social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2016-10-31T11:14:32Z</dcterms:created>
  <dcterms:modified xsi:type="dcterms:W3CDTF">2021-08-30T11:51:44Z</dcterms:modified>
</cp:coreProperties>
</file>