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3635" activeTab="2"/>
  </bookViews>
  <sheets>
    <sheet name="Alumnos" sheetId="7" r:id="rId1"/>
    <sheet name="PDI" sheetId="11" r:id="rId2"/>
    <sheet name="Tutores" sheetId="12" r:id="rId3"/>
  </sheets>
  <definedNames>
    <definedName name="a" localSheetId="1">PDI!$A$1:$M$47</definedName>
    <definedName name="_xlnm.Print_Area" localSheetId="0">Alumnos!$A$1:$N$12</definedName>
    <definedName name="_xlnm.Print_Area" localSheetId="1">PDI!$A$1:$N$57</definedName>
    <definedName name="_xlnm.Print_Area" localSheetId="2">Tutores!$A$1:$O$75</definedName>
    <definedName name="p" localSheetId="1">PDI!$A$1:$N$47,PDI!$A$50:$N$100</definedName>
    <definedName name="pp" localSheetId="1">PDI!$A$1:$N$46,PDI!$A$50:$N$100</definedName>
    <definedName name="ppp" localSheetId="1">PDI!$A$1:$N$46,PDI!$A$50:$N$100</definedName>
    <definedName name="Print_Area" localSheetId="0">Alumnos!$A$1:$N$12</definedName>
    <definedName name="Print_Area" localSheetId="1">PDI!$A$1:$N$46,PDI!$A$50:$N$100</definedName>
  </definedNames>
  <calcPr calcId="162913"/>
</workbook>
</file>

<file path=xl/calcChain.xml><?xml version="1.0" encoding="utf-8"?>
<calcChain xmlns="http://schemas.openxmlformats.org/spreadsheetml/2006/main">
  <c r="B72" i="11" l="1"/>
  <c r="K36" i="12" l="1"/>
  <c r="J36" i="12"/>
  <c r="K35" i="12"/>
  <c r="J35" i="12"/>
  <c r="K34" i="12"/>
  <c r="J34" i="12"/>
  <c r="K33" i="12"/>
  <c r="J33" i="12"/>
  <c r="K32" i="12"/>
  <c r="J32" i="12"/>
  <c r="K31" i="12"/>
  <c r="J31" i="12"/>
  <c r="K30" i="12"/>
  <c r="J30" i="12"/>
  <c r="K29" i="12"/>
  <c r="J29" i="12"/>
  <c r="K28" i="12"/>
  <c r="J28" i="12"/>
  <c r="K27" i="12"/>
  <c r="J27" i="12"/>
  <c r="K26" i="12"/>
  <c r="J26" i="12"/>
  <c r="K25" i="12"/>
  <c r="J25" i="12"/>
  <c r="K24" i="12"/>
  <c r="J24" i="12"/>
  <c r="K23" i="12"/>
  <c r="J23" i="12"/>
  <c r="K22" i="12"/>
  <c r="J22" i="12"/>
  <c r="K21" i="12"/>
  <c r="J21" i="12"/>
  <c r="K20" i="12"/>
  <c r="J20" i="12"/>
  <c r="K19" i="12"/>
  <c r="J19" i="12"/>
  <c r="K18" i="12"/>
  <c r="J18" i="12"/>
  <c r="J46" i="11"/>
  <c r="I46" i="11"/>
  <c r="J45" i="11"/>
  <c r="I45" i="11"/>
  <c r="J44" i="11"/>
  <c r="I44" i="11"/>
  <c r="J43" i="11"/>
  <c r="I43" i="11"/>
  <c r="J42" i="11"/>
  <c r="I42" i="11"/>
  <c r="J41" i="11"/>
  <c r="I41" i="11"/>
  <c r="J40" i="11"/>
  <c r="I40" i="11"/>
  <c r="J39" i="11"/>
  <c r="I39" i="11"/>
  <c r="J38" i="11"/>
  <c r="I38" i="11"/>
  <c r="J37" i="11"/>
  <c r="I37" i="11"/>
  <c r="J36" i="11"/>
  <c r="I36" i="11"/>
  <c r="J35" i="11"/>
  <c r="I35" i="11"/>
  <c r="J34" i="11"/>
  <c r="I34" i="11"/>
  <c r="J33" i="11"/>
  <c r="I33" i="11"/>
  <c r="J32" i="11"/>
  <c r="I32" i="11"/>
</calcChain>
</file>

<file path=xl/sharedStrings.xml><?xml version="1.0" encoding="utf-8"?>
<sst xmlns="http://schemas.openxmlformats.org/spreadsheetml/2006/main" count="276" uniqueCount="107">
  <si>
    <t>INFORME DE RESULTADOS DE LA ENCUESTA A ALUMNOS DEL MÁSTER EN PREVENCIÓN DE RIESGOS LABORALES</t>
  </si>
  <si>
    <t>Máster en Prevención de Riesgos Laborales</t>
  </si>
  <si>
    <t>Ficha técnica:</t>
  </si>
  <si>
    <t>Ttipo de muestreo: aleatorio simple</t>
  </si>
  <si>
    <t>Método de entrevista: encuesta realizada a través de la plataforma de encuestas on-line de la Universidad de Jaén</t>
  </si>
  <si>
    <t>Resultados detallados por preguntas:</t>
  </si>
  <si>
    <t>Frecuencias</t>
  </si>
  <si>
    <t>Porcentaje por nivel de satisfacción</t>
  </si>
  <si>
    <t>ns/nc</t>
  </si>
  <si>
    <t>Total</t>
  </si>
  <si>
    <t>% Insatistación</t>
  </si>
  <si>
    <t>% Satisfacción</t>
  </si>
  <si>
    <t>Media</t>
  </si>
  <si>
    <t>Desviación típica</t>
  </si>
  <si>
    <t>Mediana</t>
  </si>
  <si>
    <t>Moda</t>
  </si>
  <si>
    <t>Hombre</t>
  </si>
  <si>
    <t>Mujer</t>
  </si>
  <si>
    <t>30-34</t>
  </si>
  <si>
    <t>35-39</t>
  </si>
  <si>
    <t>40-44</t>
  </si>
  <si>
    <t>45-49</t>
  </si>
  <si>
    <t>50-54</t>
  </si>
  <si>
    <t>55-59</t>
  </si>
  <si>
    <t>INFORME DE RESULTADOS DE LA ENCUESTA A PDI DEL MÁSTER EN PREVENCIÓN DE RIESGOS LABORALES</t>
  </si>
  <si>
    <t>y</t>
  </si>
  <si>
    <r>
      <t xml:space="preserve">Población Estudio: </t>
    </r>
    <r>
      <rPr>
        <sz val="13"/>
        <color indexed="8"/>
        <rFont val="Arial Bold"/>
      </rPr>
      <t>Profesorado del máster encuestado.</t>
    </r>
  </si>
  <si>
    <t>Frecuencias absolutas</t>
  </si>
  <si>
    <t>Frecuencias por nivel de satisfacción</t>
  </si>
  <si>
    <t>Medidas Estadísticas</t>
  </si>
  <si>
    <t>TOTAL</t>
  </si>
  <si>
    <t>% Insatisfacción</t>
  </si>
  <si>
    <r>
      <rPr>
        <b/>
        <sz val="10"/>
        <color indexed="8"/>
        <rFont val="Times New Roman"/>
        <family val="1"/>
      </rPr>
      <t xml:space="preserve">1. La distribución temporal y coordinación de módulos y/o materias a lo largo del Máster : </t>
    </r>
  </si>
  <si>
    <r>
      <rPr>
        <b/>
        <sz val="10"/>
        <color indexed="8"/>
        <rFont val="Times New Roman"/>
        <family val="1"/>
      </rPr>
      <t xml:space="preserve">2. La coordinación entre las materias/asignaturas de un mismo módulo : </t>
    </r>
  </si>
  <si>
    <r>
      <rPr>
        <b/>
        <sz val="10"/>
        <color indexed="8"/>
        <rFont val="Times New Roman"/>
        <family val="1"/>
      </rPr>
      <t xml:space="preserve">3. Los resultados alcanzados en cuanto a la consecución de los objetivos y las competencias previstas por parte de los estudiantes : </t>
    </r>
  </si>
  <si>
    <r>
      <rPr>
        <b/>
        <sz val="10"/>
        <color indexed="8"/>
        <rFont val="Times New Roman"/>
        <family val="1"/>
      </rPr>
      <t xml:space="preserve">4. La distribución en el Plan de Estudios entre créditos teóricos y prácticos : </t>
    </r>
  </si>
  <si>
    <r>
      <rPr>
        <b/>
        <sz val="10"/>
        <color indexed="8"/>
        <rFont val="Times New Roman"/>
        <family val="1"/>
      </rPr>
      <t xml:space="preserve">5. El tamaño de los grupos para su adaptación a las nuevas metodologías de enseñanza-aprendizaje : </t>
    </r>
  </si>
  <si>
    <r>
      <rPr>
        <b/>
        <sz val="10"/>
        <color indexed="8"/>
        <rFont val="Times New Roman"/>
        <family val="1"/>
      </rPr>
      <t xml:space="preserve">6. La adecuación de los horarios : </t>
    </r>
  </si>
  <si>
    <r>
      <rPr>
        <b/>
        <sz val="10"/>
        <color indexed="8"/>
        <rFont val="Times New Roman"/>
        <family val="1"/>
      </rPr>
      <t xml:space="preserve">7. La oferta de programas de movilidad : </t>
    </r>
  </si>
  <si>
    <r>
      <rPr>
        <b/>
        <sz val="10"/>
        <color indexed="8"/>
        <rFont val="Times New Roman"/>
        <family val="1"/>
      </rPr>
      <t xml:space="preserve">8. La oferta de prácticas externas del Máster : </t>
    </r>
  </si>
  <si>
    <t xml:space="preserve">9. La disponibilidad, accesibilidad y utilidad de la información existente sobre el Máster (página WEB y otros medios de difusión) : </t>
  </si>
  <si>
    <r>
      <rPr>
        <b/>
        <sz val="10"/>
        <color indexed="8"/>
        <rFont val="Times New Roman"/>
        <family val="1"/>
      </rPr>
      <t xml:space="preserve">10. El equipamiento de las aulas disponibles para el Máster : </t>
    </r>
  </si>
  <si>
    <r>
      <rPr>
        <b/>
        <sz val="10"/>
        <color indexed="8"/>
        <rFont val="Times New Roman"/>
        <family val="1"/>
      </rPr>
      <t xml:space="preserve">11. Las infraestructuras e instalaciones para el desarrollo del Máster : </t>
    </r>
  </si>
  <si>
    <r>
      <rPr>
        <b/>
        <sz val="10"/>
        <color indexed="8"/>
        <rFont val="Times New Roman"/>
        <family val="1"/>
      </rPr>
      <t xml:space="preserve">12. El sistema existente para dar respuesta a las sugerencias y reclamaciones : </t>
    </r>
  </si>
  <si>
    <r>
      <rPr>
        <b/>
        <sz val="10"/>
        <color indexed="8"/>
        <rFont val="Times New Roman"/>
        <family val="1"/>
      </rPr>
      <t xml:space="preserve">13. La gestión desarrollada por el equipo que coordina el Máster : </t>
    </r>
  </si>
  <si>
    <r>
      <rPr>
        <b/>
        <sz val="10"/>
        <color indexed="8"/>
        <rFont val="Times New Roman"/>
        <family val="1"/>
      </rPr>
      <t xml:space="preserve">14. El cumplimiento de las expectativas con respecto al Máster : </t>
    </r>
  </si>
  <si>
    <t>15. En general, el grado de satisfacción con el Máster:</t>
  </si>
  <si>
    <t>OBSERVACIONES:</t>
  </si>
  <si>
    <t>Edad</t>
  </si>
  <si>
    <t>&lt;30</t>
  </si>
  <si>
    <t>60-64</t>
  </si>
  <si>
    <t>&gt;=65</t>
  </si>
  <si>
    <t>A Tiermpo Completo</t>
  </si>
  <si>
    <t>Profesional Externo</t>
  </si>
  <si>
    <t>A Tiempo Parcial</t>
  </si>
  <si>
    <t>INFORME DE RESULTADOS DE LA ENCUESTA A TUTORES PRÁCTICAS EXTERNAS DEL MÁSTER EN PREVENCIÓN DE RIESGOS LABORALES</t>
  </si>
  <si>
    <r>
      <t xml:space="preserve">Población Estudio: </t>
    </r>
    <r>
      <rPr>
        <sz val="13"/>
        <color indexed="8"/>
        <rFont val="Arial Bold"/>
      </rPr>
      <t>Tutores de prácticas del máster encuestado.</t>
    </r>
  </si>
  <si>
    <t>Estadísticos</t>
  </si>
  <si>
    <t>Regularidad en la asistencia</t>
  </si>
  <si>
    <t>Puntualidad y cumplimiento de horarios</t>
  </si>
  <si>
    <t>Conocimiento de las normas y usos del Centro</t>
  </si>
  <si>
    <t>Respeto a la confidencialidad</t>
  </si>
  <si>
    <t>Empatía</t>
  </si>
  <si>
    <t>Capacidad de trabajo en equipo / Adaptación al Centro</t>
  </si>
  <si>
    <t>Responsabilidad</t>
  </si>
  <si>
    <t>Capacidad de aplicación de conocimientos</t>
  </si>
  <si>
    <t>Sentido crítico</t>
  </si>
  <si>
    <t>Interés por acitividades / por aprender</t>
  </si>
  <si>
    <t>Motivación / participación actividades voluntarias</t>
  </si>
  <si>
    <t xml:space="preserve">Iniciativa </t>
  </si>
  <si>
    <t xml:space="preserve">Corrección en el trato </t>
  </si>
  <si>
    <t>Autonomía</t>
  </si>
  <si>
    <t>Conocimientos generales propios del Título de Máster</t>
  </si>
  <si>
    <t>Conocimiento específico útil para la actividad del Centro</t>
  </si>
  <si>
    <t xml:space="preserve">Aprovechamiento (aprendizaje) en el Centro </t>
  </si>
  <si>
    <t xml:space="preserve">Puesta en práctica de otros conocimientos básicos útiles para el desempeño del puesto (búsqueda de información, idiomas, etc.) </t>
  </si>
  <si>
    <t>Valoración global: Cumplimiento, actitud y desempeño. Valore la práctica realizada por el estudiante en su conjunto (desde 1: muy mala hasta 5: muy buena)</t>
  </si>
  <si>
    <t>Respuestas Textuales:</t>
  </si>
  <si>
    <t>Indique las principales actividades desarrolladas por los alumnos:</t>
  </si>
  <si>
    <t>Aportación del alumno a la empresa:</t>
  </si>
  <si>
    <t>Observaciones</t>
  </si>
  <si>
    <t>Nota: Este informe no tiene representatividad sobre la población de estudio puesto que no se alcanza el nº mínimo de encuestas necesarias para tal fín.</t>
  </si>
  <si>
    <t>Población Estudio: Alumnado del máster encuestado.</t>
  </si>
  <si>
    <t>Nº de encuestas recogidas: 10 / Nº encuestas necesarias: 19</t>
  </si>
  <si>
    <t>Tamaño Muestral: 19; calculado para un error de muestreo del (+)(-)10% y un nivel de confianza del 90%</t>
  </si>
  <si>
    <t>Fecha encuesta: Junio-Julio 2018</t>
  </si>
  <si>
    <r>
      <t>Porcentaje de encuestas recogidas sobre profesores localizables (con e-mail): 10</t>
    </r>
    <r>
      <rPr>
        <b/>
        <sz val="13"/>
        <color rgb="FF000000"/>
        <rFont val="Arial Bold"/>
      </rPr>
      <t>/ 24 = 42,86%</t>
    </r>
  </si>
  <si>
    <t>total</t>
  </si>
  <si>
    <t>Nº de encuestas recogidas: 4/ Nº encuestas necesarias: 35</t>
  </si>
  <si>
    <t>Tamaño Muestral:35 ; calculado para un error de muestreo del (+)(-)10% y un nivel de confianza del 90%</t>
  </si>
  <si>
    <t>Porcentaje de encuestas recogidas sobre alumnos localizables (con e-mail): 4/ 55= 7,27%</t>
  </si>
  <si>
    <t>Fecha encuesta: Septiembre-Octubre 2018</t>
  </si>
  <si>
    <t>Tamaño Muestral:12; calculado para un error de muestreo del (+)(-)10% y un nivel de confianza del 90%</t>
  </si>
  <si>
    <t>Nº de encuestas recogidas:11 / Nº encuestas necesarias: 12</t>
  </si>
  <si>
    <t>Porcentaje de encuestas recogidas sobre tutores localizables (con e-mail): 11/14=78,57%</t>
  </si>
  <si>
    <t>Analisis de riesgos: Higienicos Ergonómicos Seguridad en el trabajo. Analisis de medidas preventivas. Eleboracion de informes resolutorios</t>
  </si>
  <si>
    <t>Asistencia a clase Visita empresa para realización TFM</t>
  </si>
  <si>
    <t>Evaluaciones de agentes químicos, ruido, planes de autoprotección...</t>
  </si>
  <si>
    <t>Investigación de accidentes Evaluación de riesgos laborales Formación a trabajadores Consignación de máquinas Medición de ruido, contaminantes químicos, vibraciones, etc</t>
  </si>
  <si>
    <t>Prácticas de higiene industrial</t>
  </si>
  <si>
    <t>Tareas propias de un técnico de prevención</t>
  </si>
  <si>
    <t>Trabajo de campo para la realización de visitas de observación, mediciones, tomas de datos,  entrevistas a los trabajadores y responsables y evaluaciones de riesgos. Realización de informes de evaluación de riesgos y planificación de la actividad preventiva y elaboración del TFM.</t>
  </si>
  <si>
    <t>Trabajo de investigación y de campo en la elaboración de proyecto de fin de master</t>
  </si>
  <si>
    <t>Visita a empresas para realizar Trabajos de Fin de Máster relacionado con actividades de prevención de riesgos laborales</t>
  </si>
  <si>
    <t xml:space="preserve"> Estudio preliminar de situaciones similares del objeto a analizar en el ámbito universitario - Marco jurídico general y concreto del objeto del máster - Aplicación de las actividades anteriores al objeto concreto del trabajo del máster -Seguimiento directrices para la realización de la memoria del trabajo del máster</t>
  </si>
  <si>
    <t>Reuniones Tutorías - Visita a los centros objetos del TFM - realización de lo documentos que integran el TFM</t>
  </si>
  <si>
    <t>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</si>
</sst>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0"/>
    <numFmt numFmtId="165" formatCode="####.00"/>
    <numFmt numFmtId="166" formatCode="###0.00"/>
  </numFmts>
  <fonts count="23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3"/>
      <color indexed="8"/>
      <name val="Arial Bold"/>
    </font>
    <font>
      <b/>
      <sz val="16"/>
      <name val="Arial"/>
      <family val="2"/>
    </font>
    <font>
      <sz val="13"/>
      <color indexed="8"/>
      <name val="Arial Bold"/>
    </font>
    <font>
      <b/>
      <sz val="11"/>
      <color rgb="FF000000"/>
      <name val="Calibri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i/>
      <sz val="10"/>
      <color indexed="8"/>
      <name val="Times New Roman"/>
      <family val="1"/>
    </font>
    <font>
      <sz val="9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rgb="FF000000"/>
      <name val="Calibri"/>
      <family val="2"/>
    </font>
    <font>
      <b/>
      <sz val="14"/>
      <color theme="1" tint="4.9989318521683403E-2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0"/>
      <color theme="1"/>
      <name val="Arial"/>
      <family val="2"/>
    </font>
    <font>
      <b/>
      <sz val="13"/>
      <color rgb="FF000000"/>
      <name val="Arial Bold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</cellStyleXfs>
  <cellXfs count="97">
    <xf numFmtId="0" fontId="0" fillId="0" borderId="0" xfId="0"/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7" fillId="0" borderId="0" xfId="1"/>
    <xf numFmtId="0" fontId="2" fillId="0" borderId="0" xfId="1" applyFont="1"/>
    <xf numFmtId="49" fontId="7" fillId="0" borderId="0" xfId="1" applyNumberFormat="1"/>
    <xf numFmtId="49" fontId="2" fillId="0" borderId="0" xfId="1" applyNumberFormat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left"/>
    </xf>
    <xf numFmtId="49" fontId="2" fillId="0" borderId="0" xfId="1" applyNumberFormat="1" applyFont="1" applyFill="1" applyBorder="1" applyAlignment="1">
      <alignment horizontal="left" wrapText="1"/>
    </xf>
    <xf numFmtId="0" fontId="7" fillId="0" borderId="0" xfId="1" applyAlignment="1">
      <alignment horizontal="center"/>
    </xf>
    <xf numFmtId="0" fontId="1" fillId="0" borderId="0" xfId="1" applyFont="1" applyAlignment="1">
      <alignment wrapText="1"/>
    </xf>
    <xf numFmtId="0" fontId="7" fillId="0" borderId="0" xfId="1" applyAlignment="1">
      <alignment wrapText="1"/>
    </xf>
    <xf numFmtId="0" fontId="7" fillId="0" borderId="8" xfId="1" applyFont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6" fillId="5" borderId="13" xfId="1" applyFont="1" applyFill="1" applyBorder="1" applyAlignment="1">
      <alignment horizontal="left" vertical="center" wrapText="1"/>
    </xf>
    <xf numFmtId="10" fontId="8" fillId="0" borderId="1" xfId="4" applyNumberFormat="1" applyFont="1" applyBorder="1" applyAlignment="1">
      <alignment horizontal="center" vertical="center"/>
    </xf>
    <xf numFmtId="166" fontId="8" fillId="0" borderId="1" xfId="1" applyNumberFormat="1" applyFont="1" applyBorder="1" applyAlignment="1">
      <alignment horizontal="center" vertical="center"/>
    </xf>
    <xf numFmtId="165" fontId="8" fillId="0" borderId="1" xfId="1" applyNumberFormat="1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/>
    </xf>
    <xf numFmtId="0" fontId="10" fillId="0" borderId="0" xfId="1" applyFont="1" applyFill="1" applyAlignment="1">
      <alignment horizontal="center"/>
    </xf>
    <xf numFmtId="49" fontId="10" fillId="0" borderId="0" xfId="1" applyNumberFormat="1" applyFont="1" applyFill="1" applyAlignment="1">
      <alignment horizontal="center"/>
    </xf>
    <xf numFmtId="0" fontId="13" fillId="0" borderId="0" xfId="1" applyFont="1"/>
    <xf numFmtId="0" fontId="11" fillId="0" borderId="9" xfId="5" applyFont="1" applyBorder="1" applyAlignment="1">
      <alignment vertical="top" wrapText="1"/>
    </xf>
    <xf numFmtId="164" fontId="8" fillId="0" borderId="1" xfId="6" applyNumberFormat="1" applyFont="1" applyBorder="1" applyAlignment="1">
      <alignment horizontal="center" vertical="center"/>
    </xf>
    <xf numFmtId="0" fontId="7" fillId="0" borderId="0" xfId="6"/>
    <xf numFmtId="9" fontId="20" fillId="0" borderId="1" xfId="4" applyNumberFormat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left" wrapText="1"/>
    </xf>
    <xf numFmtId="0" fontId="14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14" fillId="0" borderId="0" xfId="1" applyFont="1"/>
    <xf numFmtId="0" fontId="16" fillId="0" borderId="0" xfId="1" applyFont="1"/>
    <xf numFmtId="0" fontId="16" fillId="0" borderId="0" xfId="1" applyFont="1" applyBorder="1" applyAlignment="1">
      <alignment horizontal="center" vertical="center" wrapText="1"/>
    </xf>
    <xf numFmtId="0" fontId="19" fillId="8" borderId="1" xfId="1" applyFont="1" applyFill="1" applyBorder="1" applyAlignment="1">
      <alignment horizontal="center" wrapText="1"/>
    </xf>
    <xf numFmtId="164" fontId="20" fillId="0" borderId="1" xfId="1" applyNumberFormat="1" applyFont="1" applyBorder="1" applyAlignment="1">
      <alignment horizontal="center" vertical="center"/>
    </xf>
    <xf numFmtId="165" fontId="20" fillId="0" borderId="1" xfId="1" applyNumberFormat="1" applyFont="1" applyBorder="1" applyAlignment="1">
      <alignment horizontal="center" vertical="center"/>
    </xf>
    <xf numFmtId="0" fontId="19" fillId="0" borderId="0" xfId="1" applyFont="1" applyFill="1" applyBorder="1" applyAlignment="1">
      <alignment horizontal="left" vertical="center" wrapText="1"/>
    </xf>
    <xf numFmtId="164" fontId="20" fillId="0" borderId="0" xfId="1" applyNumberFormat="1" applyFont="1" applyFill="1" applyBorder="1" applyAlignment="1">
      <alignment horizontal="center" vertical="center"/>
    </xf>
    <xf numFmtId="165" fontId="20" fillId="0" borderId="0" xfId="1" applyNumberFormat="1" applyFont="1" applyFill="1" applyBorder="1" applyAlignment="1">
      <alignment horizontal="center" vertical="center"/>
    </xf>
    <xf numFmtId="0" fontId="7" fillId="0" borderId="0" xfId="1" applyAlignment="1">
      <alignment horizontal="left"/>
    </xf>
    <xf numFmtId="0" fontId="9" fillId="0" borderId="0" xfId="7" applyFont="1" applyBorder="1" applyAlignment="1">
      <alignment horizontal="left" vertical="top" wrapText="1"/>
    </xf>
    <xf numFmtId="0" fontId="7" fillId="0" borderId="0" xfId="7"/>
    <xf numFmtId="0" fontId="7" fillId="0" borderId="0" xfId="1" applyAlignment="1">
      <alignment horizontal="right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21" fillId="1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10" fillId="5" borderId="0" xfId="1" applyFont="1" applyFill="1" applyAlignment="1">
      <alignment horizontal="left"/>
    </xf>
    <xf numFmtId="0" fontId="12" fillId="0" borderId="10" xfId="1" applyFont="1" applyBorder="1" applyAlignment="1">
      <alignment horizontal="left" vertical="center" wrapText="1"/>
    </xf>
    <xf numFmtId="0" fontId="12" fillId="0" borderId="11" xfId="1" applyFont="1" applyBorder="1" applyAlignment="1">
      <alignment horizontal="left" vertical="center" wrapText="1"/>
    </xf>
    <xf numFmtId="0" fontId="12" fillId="0" borderId="12" xfId="1" applyFont="1" applyBorder="1" applyAlignment="1">
      <alignment horizontal="left" vertical="center" wrapText="1"/>
    </xf>
    <xf numFmtId="0" fontId="12" fillId="0" borderId="10" xfId="1" applyFont="1" applyFill="1" applyBorder="1" applyAlignment="1">
      <alignment horizontal="left" wrapText="1"/>
    </xf>
    <xf numFmtId="0" fontId="12" fillId="0" borderId="11" xfId="1" applyFont="1" applyFill="1" applyBorder="1" applyAlignment="1">
      <alignment horizontal="left" wrapText="1"/>
    </xf>
    <xf numFmtId="0" fontId="12" fillId="0" borderId="12" xfId="1" applyFont="1" applyFill="1" applyBorder="1" applyAlignment="1">
      <alignment horizontal="left" wrapText="1"/>
    </xf>
    <xf numFmtId="0" fontId="2" fillId="0" borderId="3" xfId="1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left" wrapText="1"/>
    </xf>
    <xf numFmtId="0" fontId="2" fillId="0" borderId="4" xfId="1" applyFont="1" applyFill="1" applyBorder="1" applyAlignment="1">
      <alignment horizontal="left" wrapText="1"/>
    </xf>
    <xf numFmtId="0" fontId="2" fillId="0" borderId="5" xfId="1" applyFont="1" applyFill="1" applyBorder="1" applyAlignment="1">
      <alignment horizontal="left" wrapText="1"/>
    </xf>
    <xf numFmtId="0" fontId="2" fillId="0" borderId="6" xfId="1" applyFont="1" applyFill="1" applyBorder="1" applyAlignment="1">
      <alignment horizontal="left" wrapText="1"/>
    </xf>
    <xf numFmtId="0" fontId="2" fillId="0" borderId="7" xfId="1" applyFont="1" applyFill="1" applyBorder="1" applyAlignment="1">
      <alignment horizontal="left" wrapText="1"/>
    </xf>
    <xf numFmtId="0" fontId="1" fillId="4" borderId="1" xfId="1" applyFont="1" applyFill="1" applyBorder="1" applyAlignment="1">
      <alignment horizontal="center"/>
    </xf>
    <xf numFmtId="0" fontId="1" fillId="4" borderId="1" xfId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2" fillId="0" borderId="4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/>
    </xf>
    <xf numFmtId="0" fontId="19" fillId="3" borderId="10" xfId="1" applyFont="1" applyFill="1" applyBorder="1" applyAlignment="1">
      <alignment horizontal="left" vertical="center" wrapText="1" shrinkToFit="1"/>
    </xf>
    <xf numFmtId="0" fontId="19" fillId="3" borderId="11" xfId="1" applyFont="1" applyFill="1" applyBorder="1" applyAlignment="1">
      <alignment horizontal="left" vertical="center" wrapText="1" shrinkToFit="1"/>
    </xf>
    <xf numFmtId="0" fontId="19" fillId="3" borderId="5" xfId="1" applyFont="1" applyFill="1" applyBorder="1" applyAlignment="1">
      <alignment horizontal="left" vertical="center" wrapText="1" shrinkToFit="1"/>
    </xf>
    <xf numFmtId="0" fontId="19" fillId="3" borderId="6" xfId="1" applyFont="1" applyFill="1" applyBorder="1" applyAlignment="1">
      <alignment horizontal="left" vertical="center" wrapText="1" shrinkToFit="1"/>
    </xf>
    <xf numFmtId="0" fontId="7" fillId="0" borderId="10" xfId="1" applyBorder="1" applyAlignment="1">
      <alignment horizontal="left" vertical="center" wrapText="1"/>
    </xf>
    <xf numFmtId="0" fontId="7" fillId="0" borderId="11" xfId="1" applyBorder="1" applyAlignment="1">
      <alignment horizontal="left" vertical="center" wrapText="1"/>
    </xf>
    <xf numFmtId="0" fontId="7" fillId="0" borderId="12" xfId="1" applyBorder="1" applyAlignment="1">
      <alignment horizontal="left" vertical="center" wrapText="1"/>
    </xf>
    <xf numFmtId="0" fontId="19" fillId="9" borderId="3" xfId="1" applyFont="1" applyFill="1" applyBorder="1" applyAlignment="1">
      <alignment horizontal="center" vertical="center" wrapText="1"/>
    </xf>
    <xf numFmtId="0" fontId="19" fillId="9" borderId="0" xfId="1" applyFont="1" applyFill="1" applyBorder="1" applyAlignment="1">
      <alignment horizontal="center" vertical="center" wrapText="1"/>
    </xf>
    <xf numFmtId="0" fontId="7" fillId="0" borderId="1" xfId="1" applyBorder="1" applyAlignment="1">
      <alignment horizontal="left" vertical="center" wrapText="1"/>
    </xf>
    <xf numFmtId="0" fontId="19" fillId="8" borderId="1" xfId="1" applyFont="1" applyFill="1" applyBorder="1" applyAlignment="1">
      <alignment horizontal="left" vertical="center" wrapText="1"/>
    </xf>
    <xf numFmtId="0" fontId="15" fillId="6" borderId="14" xfId="1" applyFont="1" applyFill="1" applyBorder="1" applyAlignment="1">
      <alignment horizontal="left" vertical="center" wrapText="1"/>
    </xf>
    <xf numFmtId="0" fontId="15" fillId="6" borderId="15" xfId="1" applyFont="1" applyFill="1" applyBorder="1" applyAlignment="1">
      <alignment horizontal="left" vertical="center" wrapText="1"/>
    </xf>
    <xf numFmtId="0" fontId="15" fillId="6" borderId="16" xfId="1" applyFont="1" applyFill="1" applyBorder="1" applyAlignment="1">
      <alignment horizontal="left" vertical="center" wrapText="1"/>
    </xf>
    <xf numFmtId="0" fontId="19" fillId="9" borderId="1" xfId="1" applyFont="1" applyFill="1" applyBorder="1" applyAlignment="1">
      <alignment horizontal="center" vertical="center" wrapText="1"/>
    </xf>
    <xf numFmtId="0" fontId="17" fillId="7" borderId="1" xfId="1" applyFont="1" applyFill="1" applyBorder="1" applyAlignment="1">
      <alignment horizontal="center" vertical="center" wrapText="1"/>
    </xf>
    <xf numFmtId="0" fontId="17" fillId="7" borderId="10" xfId="1" applyFont="1" applyFill="1" applyBorder="1" applyAlignment="1">
      <alignment horizontal="center" vertical="center" wrapText="1"/>
    </xf>
    <xf numFmtId="0" fontId="17" fillId="7" borderId="12" xfId="1" applyFont="1" applyFill="1" applyBorder="1" applyAlignment="1">
      <alignment horizontal="center" vertical="center" wrapText="1"/>
    </xf>
    <xf numFmtId="0" fontId="18" fillId="7" borderId="1" xfId="1" applyFont="1" applyFill="1" applyBorder="1" applyAlignment="1">
      <alignment horizontal="center" vertical="center" wrapText="1"/>
    </xf>
  </cellXfs>
  <cellStyles count="8">
    <cellStyle name="Normal" xfId="0" builtinId="0"/>
    <cellStyle name="Normal 2" xfId="1"/>
    <cellStyle name="Normal 3" xfId="2"/>
    <cellStyle name="Normal 4" xfId="3"/>
    <cellStyle name="Normal_Oliva 2" xfId="6"/>
    <cellStyle name="Normal_Prención de Riesgos Laborales 2" xfId="7"/>
    <cellStyle name="Normal_secundtutor" xfId="5"/>
    <cellStyle name="Porcentaje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sexo de participantes</a:t>
            </a:r>
          </a:p>
        </c:rich>
      </c:tx>
      <c:layout>
        <c:manualLayout>
          <c:xMode val="edge"/>
          <c:yMode val="edge"/>
          <c:x val="0.10537646701817589"/>
          <c:y val="3.304562924595985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EC33-4E35-9684-441F58FDB9CA}"/>
                </c:ext>
              </c:extLst>
            </c:dLbl>
            <c:dLbl>
              <c:idx val="1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EC33-4E35-9684-441F58FDB9CA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PDI!$A$59:$A$60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PDI!$B$59:$B$60</c:f>
              <c:numCache>
                <c:formatCode>General</c:formatCode>
                <c:ptCount val="2"/>
                <c:pt idx="0">
                  <c:v>7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33-4E35-9684-441F58FDB9C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por edad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area3DChart>
        <c:grouping val="stacked"/>
        <c:varyColors val="0"/>
        <c:ser>
          <c:idx val="1"/>
          <c:order val="0"/>
          <c:cat>
            <c:strRef>
              <c:f>PDI!$A$63:$A$71</c:f>
              <c:strCache>
                <c:ptCount val="9"/>
                <c:pt idx="0">
                  <c:v>&lt;30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&gt;=65</c:v>
                </c:pt>
              </c:strCache>
            </c:strRef>
          </c:cat>
          <c:val>
            <c:numRef>
              <c:f>PDI!$B$63:$B$71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65-4AB7-BA81-9477BF5C04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3849416"/>
        <c:axId val="363849808"/>
        <c:axId val="0"/>
      </c:area3DChart>
      <c:dateAx>
        <c:axId val="363849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63849808"/>
        <c:crosses val="autoZero"/>
        <c:auto val="0"/>
        <c:lblOffset val="100"/>
        <c:baseTimeUnit val="days"/>
      </c:dateAx>
      <c:valAx>
        <c:axId val="363849808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363849416"/>
        <c:crosses val="autoZero"/>
        <c:crossBetween val="midCat"/>
        <c:majorUnit val="1"/>
        <c:minorUnit val="0.1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/>
              <a:t>Distribución por tipo de dedicación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PDI!$B$74:$B$76</c:f>
              <c:strCache>
                <c:ptCount val="3"/>
                <c:pt idx="0">
                  <c:v>3</c:v>
                </c:pt>
                <c:pt idx="1">
                  <c:v>7</c:v>
                </c:pt>
                <c:pt idx="2">
                  <c:v>0</c:v>
                </c:pt>
              </c:strCache>
            </c:strRef>
          </c:tx>
          <c:explosion val="8"/>
          <c:dLbls>
            <c:dLbl>
              <c:idx val="2"/>
              <c:layout>
                <c:manualLayout>
                  <c:x val="2.4030189774665291E-2"/>
                  <c:y val="0.146772982491113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331-4634-A8A1-7D806B0C1A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PDI!$A$74:$A$76</c:f>
              <c:strCache>
                <c:ptCount val="3"/>
                <c:pt idx="0">
                  <c:v>A Tiermpo Completo</c:v>
                </c:pt>
                <c:pt idx="1">
                  <c:v>Profesional Externo</c:v>
                </c:pt>
                <c:pt idx="2">
                  <c:v>A Tiempo Parcial</c:v>
                </c:pt>
              </c:strCache>
            </c:strRef>
          </c:cat>
          <c:val>
            <c:numRef>
              <c:f>PDI!$B$74:$B$76</c:f>
              <c:numCache>
                <c:formatCode>General</c:formatCode>
                <c:ptCount val="3"/>
                <c:pt idx="0">
                  <c:v>3</c:v>
                </c:pt>
                <c:pt idx="1">
                  <c:v>7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31-4634-A8A1-7D806B0C1A3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88" l="0.70000000000000062" r="0.70000000000000062" t="0.750000000000007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458107</xdr:colOff>
      <xdr:row>10</xdr:row>
      <xdr:rowOff>222250</xdr:rowOff>
    </xdr:from>
    <xdr:to>
      <xdr:col>4</xdr:col>
      <xdr:colOff>79375</xdr:colOff>
      <xdr:row>19</xdr:row>
      <xdr:rowOff>244930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619125</xdr:colOff>
      <xdr:row>10</xdr:row>
      <xdr:rowOff>238125</xdr:rowOff>
    </xdr:from>
    <xdr:to>
      <xdr:col>12</xdr:col>
      <xdr:colOff>726281</xdr:colOff>
      <xdr:row>19</xdr:row>
      <xdr:rowOff>349250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2333625</xdr:colOff>
      <xdr:row>19</xdr:row>
      <xdr:rowOff>317500</xdr:rowOff>
    </xdr:from>
    <xdr:to>
      <xdr:col>10</xdr:col>
      <xdr:colOff>412750</xdr:colOff>
      <xdr:row>28</xdr:row>
      <xdr:rowOff>79375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2"/>
  <sheetViews>
    <sheetView view="pageBreakPreview" zoomScaleNormal="100" zoomScaleSheetLayoutView="100" workbookViewId="0">
      <selection activeCell="A12" sqref="A12:M12"/>
    </sheetView>
  </sheetViews>
  <sheetFormatPr baseColWidth="10" defaultRowHeight="15"/>
  <cols>
    <col min="1" max="1" width="91.7109375" style="2" customWidth="1"/>
    <col min="2" max="2" width="10.28515625" bestFit="1" customWidth="1"/>
    <col min="3" max="3" width="9.42578125" customWidth="1"/>
    <col min="4" max="4" width="11" customWidth="1"/>
    <col min="5" max="5" width="11.42578125" customWidth="1"/>
    <col min="6" max="6" width="11.140625" customWidth="1"/>
    <col min="7" max="7" width="9.7109375" customWidth="1"/>
    <col min="8" max="8" width="10.7109375" customWidth="1"/>
    <col min="9" max="9" width="14.5703125" customWidth="1"/>
    <col min="10" max="10" width="14.42578125" customWidth="1"/>
    <col min="11" max="11" width="9.7109375" customWidth="1"/>
    <col min="12" max="12" width="11.28515625" customWidth="1"/>
    <col min="13" max="13" width="12.7109375" customWidth="1"/>
  </cols>
  <sheetData>
    <row r="1" spans="1:14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>
      <c r="A2" s="47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6.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1"/>
    </row>
    <row r="4" spans="1:14" ht="20.25">
      <c r="A4" s="49" t="s">
        <v>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4" ht="16.5">
      <c r="A5" s="50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4" ht="16.5">
      <c r="A6" s="51" t="s">
        <v>82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3"/>
    </row>
    <row r="7" spans="1:14" ht="16.5">
      <c r="A7" s="51" t="s">
        <v>89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3"/>
    </row>
    <row r="8" spans="1:14" ht="16.5">
      <c r="A8" s="51" t="s">
        <v>3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3"/>
    </row>
    <row r="9" spans="1:14" ht="16.5">
      <c r="A9" s="51" t="s">
        <v>85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3"/>
    </row>
    <row r="10" spans="1:14" ht="16.5">
      <c r="A10" s="54" t="s">
        <v>4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6"/>
    </row>
    <row r="11" spans="1:14" ht="16.5">
      <c r="A11" s="54" t="s">
        <v>88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6"/>
    </row>
    <row r="12" spans="1:14" ht="16.5">
      <c r="A12" s="43" t="s">
        <v>90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5"/>
    </row>
  </sheetData>
  <mergeCells count="12">
    <mergeCell ref="A12:M12"/>
    <mergeCell ref="A1:N1"/>
    <mergeCell ref="A2:N2"/>
    <mergeCell ref="A3:M3"/>
    <mergeCell ref="A4:M4"/>
    <mergeCell ref="A5:M5"/>
    <mergeCell ref="A6:M6"/>
    <mergeCell ref="A7:M7"/>
    <mergeCell ref="A8:M8"/>
    <mergeCell ref="A9:M9"/>
    <mergeCell ref="A10:M10"/>
    <mergeCell ref="A11:M11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O100"/>
  <sheetViews>
    <sheetView view="pageBreakPreview" topLeftCell="A52" zoomScaleNormal="100" zoomScaleSheetLayoutView="100" workbookViewId="0">
      <selection activeCell="A51" sqref="A51:N52"/>
    </sheetView>
  </sheetViews>
  <sheetFormatPr baseColWidth="10" defaultRowHeight="12.75"/>
  <cols>
    <col min="1" max="1" width="48.85546875" style="3" customWidth="1"/>
    <col min="2" max="6" width="11.42578125" style="3"/>
    <col min="7" max="7" width="14.85546875" style="3" bestFit="1" customWidth="1"/>
    <col min="8" max="8" width="11.42578125" style="3"/>
    <col min="9" max="9" width="14.85546875" style="3" customWidth="1"/>
    <col min="10" max="10" width="13.28515625" style="3" customWidth="1"/>
    <col min="11" max="11" width="11.42578125" style="3"/>
    <col min="12" max="12" width="13.5703125" style="3" customWidth="1"/>
    <col min="13" max="13" width="11.42578125" style="3"/>
    <col min="14" max="14" width="11.42578125" style="5"/>
    <col min="15" max="15" width="35" style="3" customWidth="1"/>
    <col min="16" max="17" width="5.5703125" style="3" bestFit="1" customWidth="1"/>
    <col min="18" max="19" width="2.140625" style="3" bestFit="1" customWidth="1"/>
    <col min="20" max="16384" width="11.42578125" style="3"/>
  </cols>
  <sheetData>
    <row r="1" spans="1:14" ht="32.25" customHeight="1">
      <c r="A1" s="75" t="s">
        <v>24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6.5">
      <c r="A2" s="3" t="s">
        <v>25</v>
      </c>
      <c r="B2" s="4"/>
    </row>
    <row r="3" spans="1:14" ht="16.5">
      <c r="A3" s="77" t="s">
        <v>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6"/>
    </row>
    <row r="4" spans="1:14" ht="16.5">
      <c r="A4" s="72" t="s">
        <v>26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4"/>
      <c r="N4" s="7"/>
    </row>
    <row r="5" spans="1:14" ht="16.5">
      <c r="A5" s="72" t="s">
        <v>84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4"/>
      <c r="N5" s="7"/>
    </row>
    <row r="6" spans="1:14" ht="16.5">
      <c r="A6" s="72" t="s">
        <v>3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4"/>
      <c r="N6" s="7"/>
    </row>
    <row r="7" spans="1:14" ht="16.5">
      <c r="A7" s="72" t="s">
        <v>85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7"/>
    </row>
    <row r="8" spans="1:14" ht="16.5">
      <c r="A8" s="64" t="s">
        <v>4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6"/>
      <c r="N8" s="8"/>
    </row>
    <row r="9" spans="1:14" ht="16.5">
      <c r="A9" s="64" t="s">
        <v>83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6"/>
      <c r="N9" s="8"/>
    </row>
    <row r="10" spans="1:14" ht="16.5">
      <c r="A10" s="67" t="s">
        <v>86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9"/>
      <c r="N10" s="8"/>
    </row>
    <row r="11" spans="1:14" ht="22.5" customHeight="1">
      <c r="A11" s="27"/>
      <c r="B11" s="27"/>
      <c r="C11" s="27"/>
      <c r="D11" s="27"/>
    </row>
    <row r="12" spans="1:14" ht="24" customHeight="1">
      <c r="A12" s="27"/>
      <c r="B12" s="27"/>
      <c r="C12" s="27"/>
      <c r="D12" s="27"/>
    </row>
    <row r="13" spans="1:14" ht="34.5" customHeight="1">
      <c r="A13" s="27"/>
      <c r="B13" s="27"/>
      <c r="C13" s="27"/>
      <c r="D13" s="27"/>
    </row>
    <row r="14" spans="1:14" ht="34.5" customHeight="1">
      <c r="A14" s="27"/>
      <c r="B14" s="27"/>
      <c r="C14" s="27"/>
      <c r="D14" s="27"/>
    </row>
    <row r="15" spans="1:14" ht="34.5" customHeight="1">
      <c r="A15" s="27"/>
      <c r="B15" s="27"/>
      <c r="C15" s="27"/>
      <c r="D15" s="27"/>
    </row>
    <row r="16" spans="1:14" ht="34.5" customHeight="1">
      <c r="A16" s="27"/>
      <c r="B16" s="27"/>
      <c r="C16" s="27"/>
      <c r="D16" s="27"/>
    </row>
    <row r="17" spans="1:15" ht="34.5" customHeight="1">
      <c r="A17" s="27"/>
      <c r="B17" s="27"/>
      <c r="C17" s="27"/>
      <c r="D17" s="27"/>
    </row>
    <row r="18" spans="1:15" ht="34.5" customHeight="1">
      <c r="A18" s="27"/>
      <c r="B18" s="27"/>
      <c r="C18" s="27"/>
      <c r="D18" s="27"/>
    </row>
    <row r="19" spans="1:15" ht="34.5" customHeight="1">
      <c r="A19" s="27"/>
      <c r="B19" s="27"/>
      <c r="C19" s="27"/>
      <c r="D19" s="27"/>
    </row>
    <row r="20" spans="1:15" ht="34.5" customHeight="1">
      <c r="A20" s="27"/>
      <c r="B20" s="27"/>
      <c r="C20" s="27"/>
      <c r="D20" s="27"/>
    </row>
    <row r="21" spans="1:15" ht="34.5" customHeight="1">
      <c r="A21" s="27"/>
      <c r="B21" s="27"/>
      <c r="C21" s="27"/>
      <c r="D21" s="27"/>
    </row>
    <row r="22" spans="1:15" ht="34.5" customHeight="1">
      <c r="A22" s="27"/>
      <c r="B22" s="27"/>
      <c r="C22" s="27"/>
      <c r="D22" s="27"/>
    </row>
    <row r="23" spans="1:15" ht="34.5" customHeight="1">
      <c r="A23" s="27"/>
      <c r="B23" s="27"/>
      <c r="C23" s="27"/>
      <c r="D23" s="27"/>
    </row>
    <row r="24" spans="1:15" ht="34.5" customHeight="1">
      <c r="A24" s="27"/>
      <c r="B24" s="27"/>
      <c r="C24" s="27"/>
      <c r="D24" s="27"/>
    </row>
    <row r="25" spans="1:15" ht="34.5" customHeight="1">
      <c r="A25" s="27"/>
      <c r="B25" s="27"/>
      <c r="C25" s="27"/>
      <c r="D25" s="27"/>
    </row>
    <row r="26" spans="1:15" ht="34.5" customHeight="1">
      <c r="A26" s="27"/>
      <c r="B26" s="27"/>
      <c r="C26" s="27"/>
      <c r="D26" s="27"/>
    </row>
    <row r="27" spans="1:15" ht="34.5" customHeight="1">
      <c r="A27" s="27"/>
      <c r="B27" s="27"/>
      <c r="C27" s="27"/>
      <c r="D27" s="27"/>
      <c r="O27" s="9"/>
    </row>
    <row r="28" spans="1:15" ht="34.5" customHeight="1">
      <c r="A28" s="27"/>
      <c r="B28" s="27"/>
      <c r="C28" s="27"/>
      <c r="D28" s="27"/>
    </row>
    <row r="29" spans="1:15" ht="16.5" customHeight="1">
      <c r="A29" s="10" t="s">
        <v>5</v>
      </c>
    </row>
    <row r="30" spans="1:15" ht="33" customHeight="1" thickBot="1">
      <c r="A30" s="11"/>
      <c r="B30" s="70" t="s">
        <v>27</v>
      </c>
      <c r="C30" s="70"/>
      <c r="D30" s="70"/>
      <c r="E30" s="70"/>
      <c r="F30" s="70"/>
      <c r="G30" s="70"/>
      <c r="H30" s="70"/>
      <c r="I30" s="71" t="s">
        <v>28</v>
      </c>
      <c r="J30" s="71"/>
      <c r="K30" s="70" t="s">
        <v>29</v>
      </c>
      <c r="L30" s="70"/>
      <c r="M30" s="70"/>
      <c r="N30" s="70"/>
    </row>
    <row r="31" spans="1:15" ht="36.75" customHeight="1" thickBot="1">
      <c r="A31" s="12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 t="s">
        <v>8</v>
      </c>
      <c r="H31" s="13" t="s">
        <v>30</v>
      </c>
      <c r="I31" s="13" t="s">
        <v>31</v>
      </c>
      <c r="J31" s="13" t="s">
        <v>11</v>
      </c>
      <c r="K31" s="13" t="s">
        <v>12</v>
      </c>
      <c r="L31" s="13" t="s">
        <v>13</v>
      </c>
      <c r="M31" s="13" t="s">
        <v>14</v>
      </c>
      <c r="N31" s="14" t="s">
        <v>15</v>
      </c>
    </row>
    <row r="32" spans="1:15" ht="41.25" customHeight="1" thickBot="1">
      <c r="A32" s="15" t="s">
        <v>32</v>
      </c>
      <c r="B32" s="24">
        <v>0</v>
      </c>
      <c r="C32" s="24">
        <v>0</v>
      </c>
      <c r="D32" s="24">
        <v>1</v>
      </c>
      <c r="E32" s="24">
        <v>4</v>
      </c>
      <c r="F32" s="24">
        <v>2</v>
      </c>
      <c r="G32" s="24">
        <v>3</v>
      </c>
      <c r="H32" s="24">
        <v>10</v>
      </c>
      <c r="I32" s="16">
        <f t="shared" ref="I32:I46" si="0">(B32+C32)/(B32+C32+D32+E32+F32)</f>
        <v>0</v>
      </c>
      <c r="J32" s="16">
        <f t="shared" ref="J32:J46" si="1">(D32+E32+F32)/(B32+C32+D32+E32+F32)</f>
        <v>1</v>
      </c>
      <c r="K32" s="17">
        <v>4.1399999999999997</v>
      </c>
      <c r="L32" s="18">
        <v>0.69</v>
      </c>
      <c r="M32" s="19">
        <v>4</v>
      </c>
      <c r="N32" s="19">
        <v>4</v>
      </c>
    </row>
    <row r="33" spans="1:14" ht="35.25" customHeight="1" thickBot="1">
      <c r="A33" s="15" t="s">
        <v>33</v>
      </c>
      <c r="B33" s="24">
        <v>0</v>
      </c>
      <c r="C33" s="24">
        <v>1</v>
      </c>
      <c r="D33" s="24">
        <v>1</v>
      </c>
      <c r="E33" s="24">
        <v>2</v>
      </c>
      <c r="F33" s="24">
        <v>4</v>
      </c>
      <c r="G33" s="24">
        <v>2</v>
      </c>
      <c r="H33" s="24">
        <v>10</v>
      </c>
      <c r="I33" s="16">
        <f t="shared" si="0"/>
        <v>0.125</v>
      </c>
      <c r="J33" s="16">
        <f t="shared" si="1"/>
        <v>0.875</v>
      </c>
      <c r="K33" s="17">
        <v>4.13</v>
      </c>
      <c r="L33" s="18">
        <v>1.1299999999999999</v>
      </c>
      <c r="M33" s="19">
        <v>5</v>
      </c>
      <c r="N33" s="19">
        <v>5</v>
      </c>
    </row>
    <row r="34" spans="1:14" ht="58.5" customHeight="1" thickBot="1">
      <c r="A34" s="15" t="s">
        <v>34</v>
      </c>
      <c r="B34" s="24">
        <v>0</v>
      </c>
      <c r="C34" s="24">
        <v>0</v>
      </c>
      <c r="D34" s="24">
        <v>2</v>
      </c>
      <c r="E34" s="24">
        <v>4</v>
      </c>
      <c r="F34" s="24">
        <v>2</v>
      </c>
      <c r="G34" s="24">
        <v>2</v>
      </c>
      <c r="H34" s="24">
        <v>10</v>
      </c>
      <c r="I34" s="16">
        <f t="shared" si="0"/>
        <v>0</v>
      </c>
      <c r="J34" s="16">
        <f t="shared" si="1"/>
        <v>1</v>
      </c>
      <c r="K34" s="17">
        <v>4</v>
      </c>
      <c r="L34" s="18">
        <v>0.76</v>
      </c>
      <c r="M34" s="19">
        <v>4</v>
      </c>
      <c r="N34" s="19">
        <v>4</v>
      </c>
    </row>
    <row r="35" spans="1:14" ht="41.25" customHeight="1" thickBot="1">
      <c r="A35" s="15" t="s">
        <v>35</v>
      </c>
      <c r="B35" s="24">
        <v>0</v>
      </c>
      <c r="C35" s="24">
        <v>0</v>
      </c>
      <c r="D35" s="24">
        <v>1</v>
      </c>
      <c r="E35" s="24">
        <v>5</v>
      </c>
      <c r="F35" s="24">
        <v>3</v>
      </c>
      <c r="G35" s="24">
        <v>1</v>
      </c>
      <c r="H35" s="24">
        <v>10</v>
      </c>
      <c r="I35" s="16">
        <f t="shared" si="0"/>
        <v>0</v>
      </c>
      <c r="J35" s="16">
        <f t="shared" si="1"/>
        <v>1</v>
      </c>
      <c r="K35" s="17">
        <v>4.22</v>
      </c>
      <c r="L35" s="18">
        <v>0.67</v>
      </c>
      <c r="M35" s="19">
        <v>4</v>
      </c>
      <c r="N35" s="19">
        <v>4</v>
      </c>
    </row>
    <row r="36" spans="1:14" ht="54" customHeight="1" thickBot="1">
      <c r="A36" s="15" t="s">
        <v>36</v>
      </c>
      <c r="B36" s="24">
        <v>0</v>
      </c>
      <c r="C36" s="24">
        <v>0</v>
      </c>
      <c r="D36" s="24">
        <v>1</v>
      </c>
      <c r="E36" s="24">
        <v>6</v>
      </c>
      <c r="F36" s="24">
        <v>3</v>
      </c>
      <c r="G36" s="24">
        <v>0</v>
      </c>
      <c r="H36" s="24">
        <v>10</v>
      </c>
      <c r="I36" s="16">
        <f t="shared" si="0"/>
        <v>0</v>
      </c>
      <c r="J36" s="16">
        <f t="shared" si="1"/>
        <v>1</v>
      </c>
      <c r="K36" s="17">
        <v>4.2</v>
      </c>
      <c r="L36" s="18">
        <v>0.63</v>
      </c>
      <c r="M36" s="19">
        <v>4</v>
      </c>
      <c r="N36" s="19">
        <v>4</v>
      </c>
    </row>
    <row r="37" spans="1:14" ht="41.25" customHeight="1" thickBot="1">
      <c r="A37" s="15" t="s">
        <v>37</v>
      </c>
      <c r="B37" s="24">
        <v>0</v>
      </c>
      <c r="C37" s="24">
        <v>2</v>
      </c>
      <c r="D37" s="24">
        <v>0</v>
      </c>
      <c r="E37" s="24">
        <v>5</v>
      </c>
      <c r="F37" s="24">
        <v>3</v>
      </c>
      <c r="G37" s="24">
        <v>0</v>
      </c>
      <c r="H37" s="24">
        <v>10</v>
      </c>
      <c r="I37" s="16">
        <f t="shared" si="0"/>
        <v>0.2</v>
      </c>
      <c r="J37" s="16">
        <f t="shared" si="1"/>
        <v>0.8</v>
      </c>
      <c r="K37" s="17">
        <v>3.9</v>
      </c>
      <c r="L37" s="18">
        <v>1.1000000000000001</v>
      </c>
      <c r="M37" s="19">
        <v>4</v>
      </c>
      <c r="N37" s="19">
        <v>4</v>
      </c>
    </row>
    <row r="38" spans="1:14" ht="41.25" customHeight="1" thickBot="1">
      <c r="A38" s="15" t="s">
        <v>38</v>
      </c>
      <c r="B38" s="24">
        <v>0</v>
      </c>
      <c r="C38" s="24">
        <v>0</v>
      </c>
      <c r="D38" s="24">
        <v>1</v>
      </c>
      <c r="E38" s="24">
        <v>0</v>
      </c>
      <c r="F38" s="24">
        <v>2</v>
      </c>
      <c r="G38" s="24">
        <v>7</v>
      </c>
      <c r="H38" s="24">
        <v>10</v>
      </c>
      <c r="I38" s="16">
        <f t="shared" si="0"/>
        <v>0</v>
      </c>
      <c r="J38" s="16">
        <f t="shared" si="1"/>
        <v>1</v>
      </c>
      <c r="K38" s="17">
        <v>4.33</v>
      </c>
      <c r="L38" s="18">
        <v>1.1499999999999999</v>
      </c>
      <c r="M38" s="19">
        <v>5</v>
      </c>
      <c r="N38" s="19">
        <v>5</v>
      </c>
    </row>
    <row r="39" spans="1:14" ht="41.25" customHeight="1" thickBot="1">
      <c r="A39" s="15" t="s">
        <v>39</v>
      </c>
      <c r="B39" s="24">
        <v>0</v>
      </c>
      <c r="C39" s="24">
        <v>0</v>
      </c>
      <c r="D39" s="24">
        <v>2</v>
      </c>
      <c r="E39" s="24">
        <v>4</v>
      </c>
      <c r="F39" s="24">
        <v>2</v>
      </c>
      <c r="G39" s="24">
        <v>2</v>
      </c>
      <c r="H39" s="24">
        <v>10</v>
      </c>
      <c r="I39" s="16">
        <f t="shared" si="0"/>
        <v>0</v>
      </c>
      <c r="J39" s="16">
        <f t="shared" si="1"/>
        <v>1</v>
      </c>
      <c r="K39" s="17">
        <v>4</v>
      </c>
      <c r="L39" s="18">
        <v>0.76</v>
      </c>
      <c r="M39" s="19">
        <v>4</v>
      </c>
      <c r="N39" s="19">
        <v>4</v>
      </c>
    </row>
    <row r="40" spans="1:14" ht="54.75" customHeight="1" thickBot="1">
      <c r="A40" s="15" t="s">
        <v>40</v>
      </c>
      <c r="B40" s="24">
        <v>0</v>
      </c>
      <c r="C40" s="24">
        <v>0</v>
      </c>
      <c r="D40" s="24">
        <v>2</v>
      </c>
      <c r="E40" s="24">
        <v>4</v>
      </c>
      <c r="F40" s="24">
        <v>3</v>
      </c>
      <c r="G40" s="24">
        <v>1</v>
      </c>
      <c r="H40" s="24">
        <v>10</v>
      </c>
      <c r="I40" s="16">
        <f t="shared" si="0"/>
        <v>0</v>
      </c>
      <c r="J40" s="16">
        <f t="shared" si="1"/>
        <v>1</v>
      </c>
      <c r="K40" s="17">
        <v>4.1100000000000003</v>
      </c>
      <c r="L40" s="18">
        <v>0.78</v>
      </c>
      <c r="M40" s="19">
        <v>4</v>
      </c>
      <c r="N40" s="19">
        <v>4</v>
      </c>
    </row>
    <row r="41" spans="1:14" ht="41.25" customHeight="1" thickBot="1">
      <c r="A41" s="15" t="s">
        <v>41</v>
      </c>
      <c r="B41" s="24">
        <v>0</v>
      </c>
      <c r="C41" s="24">
        <v>0</v>
      </c>
      <c r="D41" s="24">
        <v>1</v>
      </c>
      <c r="E41" s="24">
        <v>6</v>
      </c>
      <c r="F41" s="24">
        <v>3</v>
      </c>
      <c r="G41" s="24">
        <v>0</v>
      </c>
      <c r="H41" s="24">
        <v>10</v>
      </c>
      <c r="I41" s="16">
        <f t="shared" si="0"/>
        <v>0</v>
      </c>
      <c r="J41" s="16">
        <f t="shared" si="1"/>
        <v>1</v>
      </c>
      <c r="K41" s="17">
        <v>4.2</v>
      </c>
      <c r="L41" s="18">
        <v>0.63</v>
      </c>
      <c r="M41" s="19">
        <v>4</v>
      </c>
      <c r="N41" s="19">
        <v>4</v>
      </c>
    </row>
    <row r="42" spans="1:14" ht="41.25" customHeight="1" thickBot="1">
      <c r="A42" s="15" t="s">
        <v>42</v>
      </c>
      <c r="B42" s="24">
        <v>0</v>
      </c>
      <c r="C42" s="24">
        <v>0</v>
      </c>
      <c r="D42" s="24">
        <v>1</v>
      </c>
      <c r="E42" s="24">
        <v>5</v>
      </c>
      <c r="F42" s="24">
        <v>3</v>
      </c>
      <c r="G42" s="24">
        <v>1</v>
      </c>
      <c r="H42" s="24">
        <v>10</v>
      </c>
      <c r="I42" s="16">
        <f t="shared" si="0"/>
        <v>0</v>
      </c>
      <c r="J42" s="16">
        <f t="shared" si="1"/>
        <v>1</v>
      </c>
      <c r="K42" s="17">
        <v>4.22</v>
      </c>
      <c r="L42" s="18">
        <v>0.67</v>
      </c>
      <c r="M42" s="19">
        <v>4</v>
      </c>
      <c r="N42" s="19">
        <v>4</v>
      </c>
    </row>
    <row r="43" spans="1:14" ht="41.25" customHeight="1" thickBot="1">
      <c r="A43" s="15" t="s">
        <v>43</v>
      </c>
      <c r="B43" s="24">
        <v>0</v>
      </c>
      <c r="C43" s="24">
        <v>0</v>
      </c>
      <c r="D43" s="24">
        <v>1</v>
      </c>
      <c r="E43" s="24">
        <v>4</v>
      </c>
      <c r="F43" s="24">
        <v>3</v>
      </c>
      <c r="G43" s="24">
        <v>2</v>
      </c>
      <c r="H43" s="24">
        <v>10</v>
      </c>
      <c r="I43" s="16">
        <f t="shared" si="0"/>
        <v>0</v>
      </c>
      <c r="J43" s="16">
        <f t="shared" si="1"/>
        <v>1</v>
      </c>
      <c r="K43" s="17">
        <v>4.25</v>
      </c>
      <c r="L43" s="18">
        <v>0.71</v>
      </c>
      <c r="M43" s="19">
        <v>4</v>
      </c>
      <c r="N43" s="19">
        <v>4</v>
      </c>
    </row>
    <row r="44" spans="1:14" ht="41.25" customHeight="1" thickBot="1">
      <c r="A44" s="15" t="s">
        <v>44</v>
      </c>
      <c r="B44" s="24">
        <v>0</v>
      </c>
      <c r="C44" s="24">
        <v>0</v>
      </c>
      <c r="D44" s="24">
        <v>0</v>
      </c>
      <c r="E44" s="24">
        <v>5</v>
      </c>
      <c r="F44" s="24">
        <v>5</v>
      </c>
      <c r="G44" s="24">
        <v>0</v>
      </c>
      <c r="H44" s="24">
        <v>10</v>
      </c>
      <c r="I44" s="16">
        <f t="shared" si="0"/>
        <v>0</v>
      </c>
      <c r="J44" s="16">
        <f t="shared" si="1"/>
        <v>1</v>
      </c>
      <c r="K44" s="17">
        <v>4.5</v>
      </c>
      <c r="L44" s="18">
        <v>0.53</v>
      </c>
      <c r="M44" s="19">
        <v>5</v>
      </c>
      <c r="N44" s="19">
        <v>4</v>
      </c>
    </row>
    <row r="45" spans="1:14" ht="41.25" customHeight="1" thickBot="1">
      <c r="A45" s="15" t="s">
        <v>45</v>
      </c>
      <c r="B45" s="24">
        <v>0</v>
      </c>
      <c r="C45" s="24">
        <v>0</v>
      </c>
      <c r="D45" s="24">
        <v>1</v>
      </c>
      <c r="E45" s="24">
        <v>5</v>
      </c>
      <c r="F45" s="24">
        <v>3</v>
      </c>
      <c r="G45" s="24">
        <v>1</v>
      </c>
      <c r="H45" s="24">
        <v>10</v>
      </c>
      <c r="I45" s="16">
        <f t="shared" si="0"/>
        <v>0</v>
      </c>
      <c r="J45" s="16">
        <f t="shared" si="1"/>
        <v>1</v>
      </c>
      <c r="K45" s="17">
        <v>4.22</v>
      </c>
      <c r="L45" s="18">
        <v>0.67</v>
      </c>
      <c r="M45" s="19">
        <v>4</v>
      </c>
      <c r="N45" s="19">
        <v>4</v>
      </c>
    </row>
    <row r="46" spans="1:14" ht="41.25" customHeight="1">
      <c r="A46" s="15" t="s">
        <v>46</v>
      </c>
      <c r="B46" s="24">
        <v>0</v>
      </c>
      <c r="C46" s="24">
        <v>0</v>
      </c>
      <c r="D46" s="24">
        <v>0</v>
      </c>
      <c r="E46" s="24">
        <v>6</v>
      </c>
      <c r="F46" s="24">
        <v>3</v>
      </c>
      <c r="G46" s="24">
        <v>1</v>
      </c>
      <c r="H46" s="24">
        <v>10</v>
      </c>
      <c r="I46" s="16">
        <f t="shared" si="0"/>
        <v>0</v>
      </c>
      <c r="J46" s="16">
        <f t="shared" si="1"/>
        <v>1</v>
      </c>
      <c r="K46" s="17">
        <v>4.33</v>
      </c>
      <c r="L46" s="18">
        <v>0.5</v>
      </c>
      <c r="M46" s="19">
        <v>4</v>
      </c>
      <c r="N46" s="19">
        <v>4</v>
      </c>
    </row>
    <row r="47" spans="1:14" ht="13.5" customHeight="1"/>
    <row r="50" spans="1:14" ht="15.75">
      <c r="A50" s="57" t="s">
        <v>47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</row>
    <row r="51" spans="1:14" ht="15.75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60"/>
    </row>
    <row r="52" spans="1:14" ht="16.5" customHeight="1">
      <c r="A52" s="58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60"/>
    </row>
    <row r="53" spans="1:14" ht="15.75">
      <c r="A53" s="61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3"/>
    </row>
    <row r="54" spans="1:14" ht="15.75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3"/>
    </row>
    <row r="55" spans="1:14" ht="15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1"/>
    </row>
    <row r="57" spans="1:14" ht="13.5" customHeight="1"/>
    <row r="59" spans="1:14">
      <c r="A59" s="3" t="s">
        <v>16</v>
      </c>
      <c r="B59" s="3">
        <v>7</v>
      </c>
    </row>
    <row r="60" spans="1:14">
      <c r="A60" s="3" t="s">
        <v>17</v>
      </c>
      <c r="B60" s="3">
        <v>3</v>
      </c>
    </row>
    <row r="61" spans="1:14" ht="13.5" customHeight="1"/>
    <row r="62" spans="1:14" ht="13.5" customHeight="1">
      <c r="A62" s="3" t="s">
        <v>48</v>
      </c>
    </row>
    <row r="63" spans="1:14">
      <c r="A63" s="3" t="s">
        <v>49</v>
      </c>
      <c r="B63" s="3">
        <v>0</v>
      </c>
    </row>
    <row r="64" spans="1:14" ht="13.5" customHeight="1">
      <c r="A64" s="3" t="s">
        <v>18</v>
      </c>
      <c r="B64" s="3">
        <v>0</v>
      </c>
      <c r="L64" s="25"/>
    </row>
    <row r="65" spans="1:12" ht="13.5" customHeight="1">
      <c r="A65" s="3" t="s">
        <v>19</v>
      </c>
      <c r="B65" s="3">
        <v>0</v>
      </c>
      <c r="L65" s="25"/>
    </row>
    <row r="66" spans="1:12" ht="13.5" customHeight="1">
      <c r="A66" s="3" t="s">
        <v>20</v>
      </c>
      <c r="B66" s="3">
        <v>3</v>
      </c>
      <c r="L66" s="25"/>
    </row>
    <row r="67" spans="1:12" ht="13.5" customHeight="1">
      <c r="A67" s="3" t="s">
        <v>21</v>
      </c>
      <c r="B67" s="3">
        <v>2</v>
      </c>
      <c r="L67" s="25"/>
    </row>
    <row r="68" spans="1:12" ht="13.5" customHeight="1">
      <c r="A68" s="3" t="s">
        <v>22</v>
      </c>
      <c r="B68" s="3">
        <v>2</v>
      </c>
      <c r="L68" s="25"/>
    </row>
    <row r="69" spans="1:12" ht="13.5" customHeight="1">
      <c r="A69" s="3" t="s">
        <v>23</v>
      </c>
      <c r="B69" s="3">
        <v>2</v>
      </c>
      <c r="L69" s="25"/>
    </row>
    <row r="70" spans="1:12" ht="13.5" customHeight="1">
      <c r="A70" s="3" t="s">
        <v>50</v>
      </c>
      <c r="B70" s="3">
        <v>1</v>
      </c>
      <c r="L70" s="25"/>
    </row>
    <row r="71" spans="1:12">
      <c r="A71" s="3" t="s">
        <v>51</v>
      </c>
      <c r="B71" s="3">
        <v>0</v>
      </c>
    </row>
    <row r="72" spans="1:12" ht="13.5" customHeight="1">
      <c r="A72" s="42" t="s">
        <v>87</v>
      </c>
      <c r="B72" s="3">
        <f>SUM(B63:B71)</f>
        <v>10</v>
      </c>
    </row>
    <row r="74" spans="1:12">
      <c r="A74" s="3" t="s">
        <v>52</v>
      </c>
      <c r="B74" s="3">
        <v>3</v>
      </c>
    </row>
    <row r="75" spans="1:12">
      <c r="A75" s="3" t="s">
        <v>53</v>
      </c>
      <c r="B75" s="3">
        <v>7</v>
      </c>
    </row>
    <row r="76" spans="1:12">
      <c r="A76" s="3" t="s">
        <v>54</v>
      </c>
      <c r="B76" s="3">
        <v>0</v>
      </c>
    </row>
    <row r="100" spans="1:1" ht="18.75">
      <c r="A100" s="22"/>
    </row>
  </sheetData>
  <sheetProtection sheet="1" objects="1" scenarios="1"/>
  <mergeCells count="17">
    <mergeCell ref="A7:M7"/>
    <mergeCell ref="A1:N1"/>
    <mergeCell ref="A3:M3"/>
    <mergeCell ref="A4:M4"/>
    <mergeCell ref="A5:M5"/>
    <mergeCell ref="A6:M6"/>
    <mergeCell ref="A8:M8"/>
    <mergeCell ref="A9:M9"/>
    <mergeCell ref="A10:M10"/>
    <mergeCell ref="B30:H30"/>
    <mergeCell ref="I30:J30"/>
    <mergeCell ref="K30:N30"/>
    <mergeCell ref="A50:N50"/>
    <mergeCell ref="A51:N51"/>
    <mergeCell ref="A52:N52"/>
    <mergeCell ref="A53:N53"/>
    <mergeCell ref="A54:N54"/>
  </mergeCells>
  <printOptions horizontalCentered="1"/>
  <pageMargins left="0" right="0" top="1.1811023622047245" bottom="0" header="0.59055118110236227" footer="0"/>
  <pageSetup paperSize="9" scale="46" orientation="portrait" horizontalDpi="1200" verticalDpi="1200" r:id="rId1"/>
  <headerFooter>
    <oddHeader xml:space="preserve">&amp;C&amp;G
Vicerrectorado de Planificación, Calidad, Responsabilidad Social y Comunicación
Servicio de Planificación y Evaluación
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122"/>
  <sheetViews>
    <sheetView tabSelected="1" view="pageBreakPreview" topLeftCell="A49" zoomScaleNormal="100" zoomScaleSheetLayoutView="100" workbookViewId="0">
      <selection activeCell="A70" sqref="A70:O71"/>
    </sheetView>
  </sheetViews>
  <sheetFormatPr baseColWidth="10" defaultRowHeight="12.75"/>
  <cols>
    <col min="1" max="1" width="32.28515625" style="3" customWidth="1"/>
    <col min="2" max="2" width="42.42578125" style="3" customWidth="1"/>
    <col min="3" max="3" width="11.42578125" style="3"/>
    <col min="4" max="4" width="14.85546875" style="3" bestFit="1" customWidth="1"/>
    <col min="5" max="9" width="11.42578125" style="3"/>
    <col min="10" max="10" width="12.7109375" style="3" customWidth="1"/>
    <col min="11" max="12" width="11.42578125" style="3"/>
    <col min="13" max="13" width="13.28515625" style="3" customWidth="1"/>
    <col min="14" max="15" width="11.42578125" style="3"/>
    <col min="16" max="16" width="26.42578125" style="3" customWidth="1"/>
    <col min="17" max="16384" width="11.42578125" style="3"/>
  </cols>
  <sheetData>
    <row r="1" spans="1:15">
      <c r="A1" s="75" t="s">
        <v>55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16.5">
      <c r="B2" s="4"/>
    </row>
    <row r="3" spans="1:15" ht="16.5">
      <c r="A3" s="77" t="s">
        <v>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28"/>
    </row>
    <row r="4" spans="1:15" ht="16.5">
      <c r="A4" s="72" t="s">
        <v>56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4"/>
      <c r="N4" s="28"/>
    </row>
    <row r="5" spans="1:15" ht="16.5">
      <c r="A5" s="72" t="s">
        <v>92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4"/>
      <c r="N5" s="28"/>
    </row>
    <row r="6" spans="1:15" ht="16.5">
      <c r="A6" s="72" t="s">
        <v>3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4"/>
      <c r="N6" s="29"/>
    </row>
    <row r="7" spans="1:15" ht="16.5">
      <c r="A7" s="72" t="s">
        <v>91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29"/>
    </row>
    <row r="8" spans="1:15" ht="16.5">
      <c r="A8" s="64" t="s">
        <v>4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6"/>
      <c r="N8" s="29"/>
    </row>
    <row r="9" spans="1:15" ht="16.5">
      <c r="A9" s="64" t="s">
        <v>93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6"/>
      <c r="N9" s="29"/>
    </row>
    <row r="10" spans="1:15" ht="16.5">
      <c r="A10" s="67" t="s">
        <v>94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9"/>
      <c r="N10" s="29"/>
    </row>
    <row r="11" spans="1:15" ht="16.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</row>
    <row r="12" spans="1:15" ht="16.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30"/>
    </row>
    <row r="13" spans="1:15" ht="17.25" thickBo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30"/>
    </row>
    <row r="14" spans="1:15" ht="37.5" customHeight="1" thickBot="1">
      <c r="A14" s="89" t="s">
        <v>5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1"/>
    </row>
    <row r="15" spans="1:15" ht="16.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30"/>
    </row>
    <row r="16" spans="1:15" ht="23.25">
      <c r="B16" s="31"/>
      <c r="C16" s="93" t="s">
        <v>6</v>
      </c>
      <c r="D16" s="93"/>
      <c r="E16" s="93"/>
      <c r="F16" s="93"/>
      <c r="G16" s="93"/>
      <c r="H16" s="93"/>
      <c r="I16" s="93"/>
      <c r="J16" s="94" t="s">
        <v>7</v>
      </c>
      <c r="K16" s="95"/>
      <c r="L16" s="96" t="s">
        <v>57</v>
      </c>
      <c r="M16" s="96"/>
      <c r="N16" s="96"/>
      <c r="O16" s="96"/>
    </row>
    <row r="17" spans="1:15" ht="45" customHeight="1">
      <c r="A17" s="31"/>
      <c r="B17" s="32"/>
      <c r="C17" s="33">
        <v>1</v>
      </c>
      <c r="D17" s="33">
        <v>2</v>
      </c>
      <c r="E17" s="33">
        <v>3</v>
      </c>
      <c r="F17" s="33">
        <v>4</v>
      </c>
      <c r="G17" s="33">
        <v>5</v>
      </c>
      <c r="H17" s="33" t="s">
        <v>8</v>
      </c>
      <c r="I17" s="33" t="s">
        <v>9</v>
      </c>
      <c r="J17" s="33" t="s">
        <v>10</v>
      </c>
      <c r="K17" s="33" t="s">
        <v>11</v>
      </c>
      <c r="L17" s="33" t="s">
        <v>12</v>
      </c>
      <c r="M17" s="33" t="s">
        <v>13</v>
      </c>
      <c r="N17" s="33" t="s">
        <v>14</v>
      </c>
      <c r="O17" s="33" t="s">
        <v>15</v>
      </c>
    </row>
    <row r="18" spans="1:15" ht="15">
      <c r="A18" s="88" t="s">
        <v>58</v>
      </c>
      <c r="B18" s="88"/>
      <c r="C18" s="34">
        <v>1</v>
      </c>
      <c r="D18" s="34">
        <v>0</v>
      </c>
      <c r="E18" s="34">
        <v>0</v>
      </c>
      <c r="F18" s="34">
        <v>1</v>
      </c>
      <c r="G18" s="34">
        <v>8</v>
      </c>
      <c r="H18" s="34">
        <v>1</v>
      </c>
      <c r="I18" s="34">
        <v>11</v>
      </c>
      <c r="J18" s="26">
        <f>(C18+D18)/(C18+D18+E18+F18+G18)</f>
        <v>0.1</v>
      </c>
      <c r="K18" s="26">
        <f>(E18+F18+G18)/(C18+D18+E18+F18+G18)</f>
        <v>0.9</v>
      </c>
      <c r="L18" s="35">
        <v>4.5</v>
      </c>
      <c r="M18" s="35">
        <v>1.27</v>
      </c>
      <c r="N18" s="34">
        <v>5</v>
      </c>
      <c r="O18" s="34">
        <v>5</v>
      </c>
    </row>
    <row r="19" spans="1:15" ht="15">
      <c r="A19" s="88" t="s">
        <v>59</v>
      </c>
      <c r="B19" s="88"/>
      <c r="C19" s="34">
        <v>1</v>
      </c>
      <c r="D19" s="34">
        <v>0</v>
      </c>
      <c r="E19" s="34">
        <v>0</v>
      </c>
      <c r="F19" s="34">
        <v>1</v>
      </c>
      <c r="G19" s="34">
        <v>8</v>
      </c>
      <c r="H19" s="34">
        <v>1</v>
      </c>
      <c r="I19" s="34">
        <v>11</v>
      </c>
      <c r="J19" s="26">
        <f t="shared" ref="J19:J36" si="0">(C19+D19)/(C19+D19+E19+F19+G19)</f>
        <v>0.1</v>
      </c>
      <c r="K19" s="26">
        <f t="shared" ref="K19:K36" si="1">(E19+F19+G19)/(C19+D19+E19+F19+G19)</f>
        <v>0.9</v>
      </c>
      <c r="L19" s="35">
        <v>4.5</v>
      </c>
      <c r="M19" s="35">
        <v>1.27</v>
      </c>
      <c r="N19" s="34">
        <v>5</v>
      </c>
      <c r="O19" s="34">
        <v>5</v>
      </c>
    </row>
    <row r="20" spans="1:15" ht="15">
      <c r="A20" s="88" t="s">
        <v>60</v>
      </c>
      <c r="B20" s="88"/>
      <c r="C20" s="34">
        <v>0</v>
      </c>
      <c r="D20" s="34">
        <v>1</v>
      </c>
      <c r="E20" s="34">
        <v>0</v>
      </c>
      <c r="F20" s="34">
        <v>0</v>
      </c>
      <c r="G20" s="34">
        <v>9</v>
      </c>
      <c r="H20" s="34">
        <v>1</v>
      </c>
      <c r="I20" s="34">
        <v>11</v>
      </c>
      <c r="J20" s="26">
        <f t="shared" si="0"/>
        <v>0.1</v>
      </c>
      <c r="K20" s="26">
        <f t="shared" si="1"/>
        <v>0.9</v>
      </c>
      <c r="L20" s="35">
        <v>4.7</v>
      </c>
      <c r="M20" s="35">
        <v>0.95</v>
      </c>
      <c r="N20" s="34">
        <v>5</v>
      </c>
      <c r="O20" s="34">
        <v>5</v>
      </c>
    </row>
    <row r="21" spans="1:15" ht="15">
      <c r="A21" s="88" t="s">
        <v>61</v>
      </c>
      <c r="B21" s="88"/>
      <c r="C21" s="34">
        <v>0</v>
      </c>
      <c r="D21" s="34">
        <v>0</v>
      </c>
      <c r="E21" s="34">
        <v>0</v>
      </c>
      <c r="F21" s="34">
        <v>2</v>
      </c>
      <c r="G21" s="34">
        <v>9</v>
      </c>
      <c r="H21" s="34">
        <v>0</v>
      </c>
      <c r="I21" s="34">
        <v>11</v>
      </c>
      <c r="J21" s="26">
        <f t="shared" si="0"/>
        <v>0</v>
      </c>
      <c r="K21" s="26">
        <f t="shared" si="1"/>
        <v>1</v>
      </c>
      <c r="L21" s="35">
        <v>4.82</v>
      </c>
      <c r="M21" s="35">
        <v>0.4</v>
      </c>
      <c r="N21" s="34">
        <v>5</v>
      </c>
      <c r="O21" s="34">
        <v>5</v>
      </c>
    </row>
    <row r="22" spans="1:15" ht="13.5" customHeight="1">
      <c r="A22" s="88" t="s">
        <v>62</v>
      </c>
      <c r="B22" s="88"/>
      <c r="C22" s="34">
        <v>0</v>
      </c>
      <c r="D22" s="34">
        <v>0</v>
      </c>
      <c r="E22" s="34">
        <v>1</v>
      </c>
      <c r="F22" s="34">
        <v>4</v>
      </c>
      <c r="G22" s="34">
        <v>6</v>
      </c>
      <c r="H22" s="34">
        <v>0</v>
      </c>
      <c r="I22" s="34">
        <v>11</v>
      </c>
      <c r="J22" s="26">
        <f t="shared" si="0"/>
        <v>0</v>
      </c>
      <c r="K22" s="26">
        <f t="shared" si="1"/>
        <v>1</v>
      </c>
      <c r="L22" s="35">
        <v>4.45</v>
      </c>
      <c r="M22" s="35">
        <v>0.69</v>
      </c>
      <c r="N22" s="34">
        <v>5</v>
      </c>
      <c r="O22" s="34">
        <v>5</v>
      </c>
    </row>
    <row r="23" spans="1:15" ht="15">
      <c r="A23" s="88" t="s">
        <v>63</v>
      </c>
      <c r="B23" s="88"/>
      <c r="C23" s="34">
        <v>0</v>
      </c>
      <c r="D23" s="34">
        <v>1</v>
      </c>
      <c r="E23" s="34">
        <v>1</v>
      </c>
      <c r="F23" s="34">
        <v>3</v>
      </c>
      <c r="G23" s="34">
        <v>6</v>
      </c>
      <c r="H23" s="34">
        <v>0</v>
      </c>
      <c r="I23" s="34">
        <v>11</v>
      </c>
      <c r="J23" s="26">
        <f t="shared" si="0"/>
        <v>9.0909090909090912E-2</v>
      </c>
      <c r="K23" s="26">
        <f t="shared" si="1"/>
        <v>0.90909090909090906</v>
      </c>
      <c r="L23" s="35">
        <v>4.2699999999999996</v>
      </c>
      <c r="M23" s="35">
        <v>1.01</v>
      </c>
      <c r="N23" s="34">
        <v>5</v>
      </c>
      <c r="O23" s="34">
        <v>5</v>
      </c>
    </row>
    <row r="24" spans="1:15" ht="15">
      <c r="A24" s="88" t="s">
        <v>64</v>
      </c>
      <c r="B24" s="88"/>
      <c r="C24" s="34">
        <v>1</v>
      </c>
      <c r="D24" s="34">
        <v>0</v>
      </c>
      <c r="E24" s="34">
        <v>0</v>
      </c>
      <c r="F24" s="34">
        <v>3</v>
      </c>
      <c r="G24" s="34">
        <v>7</v>
      </c>
      <c r="H24" s="34">
        <v>0</v>
      </c>
      <c r="I24" s="34">
        <v>11</v>
      </c>
      <c r="J24" s="26">
        <f t="shared" si="0"/>
        <v>9.0909090909090912E-2</v>
      </c>
      <c r="K24" s="26">
        <f t="shared" si="1"/>
        <v>0.90909090909090906</v>
      </c>
      <c r="L24" s="35">
        <v>4.3600000000000003</v>
      </c>
      <c r="M24" s="35">
        <v>1.21</v>
      </c>
      <c r="N24" s="34">
        <v>5</v>
      </c>
      <c r="O24" s="34">
        <v>5</v>
      </c>
    </row>
    <row r="25" spans="1:15" ht="15">
      <c r="A25" s="88" t="s">
        <v>65</v>
      </c>
      <c r="B25" s="88"/>
      <c r="C25" s="34">
        <v>1</v>
      </c>
      <c r="D25" s="34">
        <v>0</v>
      </c>
      <c r="E25" s="34">
        <v>1</v>
      </c>
      <c r="F25" s="34">
        <v>3</v>
      </c>
      <c r="G25" s="34">
        <v>6</v>
      </c>
      <c r="H25" s="34">
        <v>0</v>
      </c>
      <c r="I25" s="34">
        <v>11</v>
      </c>
      <c r="J25" s="26">
        <f t="shared" si="0"/>
        <v>9.0909090909090912E-2</v>
      </c>
      <c r="K25" s="26">
        <f t="shared" si="1"/>
        <v>0.90909090909090906</v>
      </c>
      <c r="L25" s="35">
        <v>4.18</v>
      </c>
      <c r="M25" s="35">
        <v>1.25</v>
      </c>
      <c r="N25" s="34">
        <v>5</v>
      </c>
      <c r="O25" s="34">
        <v>5</v>
      </c>
    </row>
    <row r="26" spans="1:15" ht="15">
      <c r="A26" s="88" t="s">
        <v>66</v>
      </c>
      <c r="B26" s="88"/>
      <c r="C26" s="34">
        <v>1</v>
      </c>
      <c r="D26" s="34">
        <v>1</v>
      </c>
      <c r="E26" s="34">
        <v>1</v>
      </c>
      <c r="F26" s="34">
        <v>3</v>
      </c>
      <c r="G26" s="34">
        <v>5</v>
      </c>
      <c r="H26" s="34">
        <v>0</v>
      </c>
      <c r="I26" s="34">
        <v>11</v>
      </c>
      <c r="J26" s="26">
        <f t="shared" si="0"/>
        <v>0.18181818181818182</v>
      </c>
      <c r="K26" s="26">
        <f t="shared" si="1"/>
        <v>0.81818181818181823</v>
      </c>
      <c r="L26" s="35">
        <v>3.91</v>
      </c>
      <c r="M26" s="35">
        <v>1.38</v>
      </c>
      <c r="N26" s="34">
        <v>4</v>
      </c>
      <c r="O26" s="34">
        <v>5</v>
      </c>
    </row>
    <row r="27" spans="1:15" ht="15">
      <c r="A27" s="88" t="s">
        <v>67</v>
      </c>
      <c r="B27" s="88"/>
      <c r="C27" s="34">
        <v>1</v>
      </c>
      <c r="D27" s="34">
        <v>1</v>
      </c>
      <c r="E27" s="34">
        <v>1</v>
      </c>
      <c r="F27" s="34">
        <v>3</v>
      </c>
      <c r="G27" s="34">
        <v>5</v>
      </c>
      <c r="H27" s="34">
        <v>0</v>
      </c>
      <c r="I27" s="34">
        <v>11</v>
      </c>
      <c r="J27" s="26">
        <f t="shared" si="0"/>
        <v>0.18181818181818182</v>
      </c>
      <c r="K27" s="26">
        <f t="shared" si="1"/>
        <v>0.81818181818181823</v>
      </c>
      <c r="L27" s="35">
        <v>3.91</v>
      </c>
      <c r="M27" s="35">
        <v>1.38</v>
      </c>
      <c r="N27" s="34">
        <v>4</v>
      </c>
      <c r="O27" s="34">
        <v>5</v>
      </c>
    </row>
    <row r="28" spans="1:15" ht="15">
      <c r="A28" s="88" t="s">
        <v>68</v>
      </c>
      <c r="B28" s="88"/>
      <c r="C28" s="34">
        <v>1</v>
      </c>
      <c r="D28" s="34">
        <v>1</v>
      </c>
      <c r="E28" s="34">
        <v>0</v>
      </c>
      <c r="F28" s="34">
        <v>4</v>
      </c>
      <c r="G28" s="34">
        <v>5</v>
      </c>
      <c r="H28" s="34">
        <v>0</v>
      </c>
      <c r="I28" s="34">
        <v>11</v>
      </c>
      <c r="J28" s="26">
        <f t="shared" si="0"/>
        <v>0.18181818181818182</v>
      </c>
      <c r="K28" s="26">
        <f t="shared" si="1"/>
        <v>0.81818181818181823</v>
      </c>
      <c r="L28" s="35">
        <v>4</v>
      </c>
      <c r="M28" s="35">
        <v>1.34</v>
      </c>
      <c r="N28" s="34">
        <v>4</v>
      </c>
      <c r="O28" s="34">
        <v>5</v>
      </c>
    </row>
    <row r="29" spans="1:15" ht="15">
      <c r="A29" s="88" t="s">
        <v>69</v>
      </c>
      <c r="B29" s="88"/>
      <c r="C29" s="34">
        <v>1</v>
      </c>
      <c r="D29" s="34">
        <v>0</v>
      </c>
      <c r="E29" s="34">
        <v>2</v>
      </c>
      <c r="F29" s="34">
        <v>3</v>
      </c>
      <c r="G29" s="34">
        <v>5</v>
      </c>
      <c r="H29" s="34">
        <v>0</v>
      </c>
      <c r="I29" s="34">
        <v>11</v>
      </c>
      <c r="J29" s="26">
        <f t="shared" si="0"/>
        <v>9.0909090909090912E-2</v>
      </c>
      <c r="K29" s="26">
        <f t="shared" si="1"/>
        <v>0.90909090909090906</v>
      </c>
      <c r="L29" s="35">
        <v>4</v>
      </c>
      <c r="M29" s="35">
        <v>1.26</v>
      </c>
      <c r="N29" s="34">
        <v>4</v>
      </c>
      <c r="O29" s="34">
        <v>5</v>
      </c>
    </row>
    <row r="30" spans="1:15" ht="15">
      <c r="A30" s="88" t="s">
        <v>70</v>
      </c>
      <c r="B30" s="88"/>
      <c r="C30" s="34">
        <v>0</v>
      </c>
      <c r="D30" s="34">
        <v>0</v>
      </c>
      <c r="E30" s="34">
        <v>0</v>
      </c>
      <c r="F30" s="34">
        <v>3</v>
      </c>
      <c r="G30" s="34">
        <v>8</v>
      </c>
      <c r="H30" s="34">
        <v>0</v>
      </c>
      <c r="I30" s="34">
        <v>11</v>
      </c>
      <c r="J30" s="26">
        <f t="shared" si="0"/>
        <v>0</v>
      </c>
      <c r="K30" s="26">
        <f t="shared" si="1"/>
        <v>1</v>
      </c>
      <c r="L30" s="35">
        <v>4.7300000000000004</v>
      </c>
      <c r="M30" s="35">
        <v>0.47</v>
      </c>
      <c r="N30" s="34">
        <v>5</v>
      </c>
      <c r="O30" s="34">
        <v>5</v>
      </c>
    </row>
    <row r="31" spans="1:15" ht="15">
      <c r="A31" s="88" t="s">
        <v>71</v>
      </c>
      <c r="B31" s="88"/>
      <c r="C31" s="34">
        <v>0</v>
      </c>
      <c r="D31" s="34">
        <v>1</v>
      </c>
      <c r="E31" s="34">
        <v>2</v>
      </c>
      <c r="F31" s="34">
        <v>4</v>
      </c>
      <c r="G31" s="34">
        <v>4</v>
      </c>
      <c r="H31" s="34">
        <v>0</v>
      </c>
      <c r="I31" s="34">
        <v>11</v>
      </c>
      <c r="J31" s="26">
        <f t="shared" si="0"/>
        <v>9.0909090909090912E-2</v>
      </c>
      <c r="K31" s="26">
        <f t="shared" si="1"/>
        <v>0.90909090909090906</v>
      </c>
      <c r="L31" s="35">
        <v>4</v>
      </c>
      <c r="M31" s="35">
        <v>1</v>
      </c>
      <c r="N31" s="34">
        <v>4</v>
      </c>
      <c r="O31" s="34" t="s">
        <v>106</v>
      </c>
    </row>
    <row r="32" spans="1:15" ht="15">
      <c r="A32" s="88" t="s">
        <v>72</v>
      </c>
      <c r="B32" s="88"/>
      <c r="C32" s="34">
        <v>0</v>
      </c>
      <c r="D32" s="34">
        <v>1</v>
      </c>
      <c r="E32" s="34">
        <v>2</v>
      </c>
      <c r="F32" s="34">
        <v>4</v>
      </c>
      <c r="G32" s="34">
        <v>4</v>
      </c>
      <c r="H32" s="34">
        <v>0</v>
      </c>
      <c r="I32" s="34">
        <v>11</v>
      </c>
      <c r="J32" s="26">
        <f t="shared" si="0"/>
        <v>9.0909090909090912E-2</v>
      </c>
      <c r="K32" s="26">
        <f t="shared" si="1"/>
        <v>0.90909090909090906</v>
      </c>
      <c r="L32" s="35">
        <v>4</v>
      </c>
      <c r="M32" s="35">
        <v>1</v>
      </c>
      <c r="N32" s="34">
        <v>4</v>
      </c>
      <c r="O32" s="34" t="s">
        <v>106</v>
      </c>
    </row>
    <row r="33" spans="1:16" ht="15">
      <c r="A33" s="88" t="s">
        <v>73</v>
      </c>
      <c r="B33" s="88"/>
      <c r="C33" s="34">
        <v>0</v>
      </c>
      <c r="D33" s="34">
        <v>1</v>
      </c>
      <c r="E33" s="34">
        <v>3</v>
      </c>
      <c r="F33" s="34">
        <v>4</v>
      </c>
      <c r="G33" s="34">
        <v>3</v>
      </c>
      <c r="H33" s="34">
        <v>0</v>
      </c>
      <c r="I33" s="34">
        <v>11</v>
      </c>
      <c r="J33" s="26">
        <f t="shared" si="0"/>
        <v>9.0909090909090912E-2</v>
      </c>
      <c r="K33" s="26">
        <f t="shared" si="1"/>
        <v>0.90909090909090906</v>
      </c>
      <c r="L33" s="35">
        <v>3.82</v>
      </c>
      <c r="M33" s="35">
        <v>0.98</v>
      </c>
      <c r="N33" s="34">
        <v>4</v>
      </c>
      <c r="O33" s="34">
        <v>4</v>
      </c>
    </row>
    <row r="34" spans="1:16" ht="15">
      <c r="A34" s="88" t="s">
        <v>74</v>
      </c>
      <c r="B34" s="88"/>
      <c r="C34" s="34">
        <v>0</v>
      </c>
      <c r="D34" s="34">
        <v>1</v>
      </c>
      <c r="E34" s="34">
        <v>0</v>
      </c>
      <c r="F34" s="34">
        <v>4</v>
      </c>
      <c r="G34" s="34">
        <v>6</v>
      </c>
      <c r="H34" s="34">
        <v>0</v>
      </c>
      <c r="I34" s="34">
        <v>11</v>
      </c>
      <c r="J34" s="26">
        <f t="shared" si="0"/>
        <v>9.0909090909090912E-2</v>
      </c>
      <c r="K34" s="26">
        <f t="shared" si="1"/>
        <v>0.90909090909090906</v>
      </c>
      <c r="L34" s="35">
        <v>4.3600000000000003</v>
      </c>
      <c r="M34" s="35">
        <v>0.92</v>
      </c>
      <c r="N34" s="34">
        <v>5</v>
      </c>
      <c r="O34" s="34">
        <v>5</v>
      </c>
    </row>
    <row r="35" spans="1:16" ht="36" customHeight="1">
      <c r="A35" s="88" t="s">
        <v>75</v>
      </c>
      <c r="B35" s="88"/>
      <c r="C35" s="34">
        <v>0</v>
      </c>
      <c r="D35" s="34">
        <v>0</v>
      </c>
      <c r="E35" s="34">
        <v>2</v>
      </c>
      <c r="F35" s="34">
        <v>2</v>
      </c>
      <c r="G35" s="34">
        <v>6</v>
      </c>
      <c r="H35" s="34">
        <v>1</v>
      </c>
      <c r="I35" s="34">
        <v>11</v>
      </c>
      <c r="J35" s="26">
        <f t="shared" si="0"/>
        <v>0</v>
      </c>
      <c r="K35" s="26">
        <f t="shared" si="1"/>
        <v>1</v>
      </c>
      <c r="L35" s="35">
        <v>4.4000000000000004</v>
      </c>
      <c r="M35" s="35">
        <v>0.84</v>
      </c>
      <c r="N35" s="34">
        <v>5</v>
      </c>
      <c r="O35" s="34">
        <v>5</v>
      </c>
    </row>
    <row r="36" spans="1:16" ht="37.5" customHeight="1">
      <c r="A36" s="88" t="s">
        <v>76</v>
      </c>
      <c r="B36" s="88"/>
      <c r="C36" s="34">
        <v>0</v>
      </c>
      <c r="D36" s="34">
        <v>1</v>
      </c>
      <c r="E36" s="34">
        <v>0</v>
      </c>
      <c r="F36" s="34">
        <v>4</v>
      </c>
      <c r="G36" s="34">
        <v>6</v>
      </c>
      <c r="H36" s="34">
        <v>0</v>
      </c>
      <c r="I36" s="34">
        <v>11</v>
      </c>
      <c r="J36" s="26">
        <f t="shared" si="0"/>
        <v>9.0909090909090912E-2</v>
      </c>
      <c r="K36" s="26">
        <f t="shared" si="1"/>
        <v>0.90909090909090906</v>
      </c>
      <c r="L36" s="35">
        <v>4.3600000000000003</v>
      </c>
      <c r="M36" s="35">
        <v>0.92</v>
      </c>
      <c r="N36" s="34">
        <v>5</v>
      </c>
      <c r="O36" s="34">
        <v>5</v>
      </c>
    </row>
    <row r="37" spans="1:16" ht="16.5" customHeight="1" thickBot="1">
      <c r="A37" s="36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8"/>
      <c r="M37" s="38"/>
      <c r="N37" s="37"/>
      <c r="O37" s="37"/>
    </row>
    <row r="38" spans="1:16" ht="37.5" customHeight="1" thickBot="1">
      <c r="A38" s="89" t="s">
        <v>77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1"/>
    </row>
    <row r="39" spans="1:16" ht="1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</row>
    <row r="40" spans="1:16" ht="15" customHeight="1">
      <c r="A40" s="92" t="s">
        <v>78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</row>
    <row r="41" spans="1:16" ht="33.75" customHeight="1">
      <c r="A41" s="87" t="s">
        <v>104</v>
      </c>
      <c r="B41" s="87" t="s">
        <v>104</v>
      </c>
      <c r="C41" s="87" t="s">
        <v>104</v>
      </c>
      <c r="D41" s="87" t="s">
        <v>104</v>
      </c>
      <c r="E41" s="87" t="s">
        <v>104</v>
      </c>
      <c r="F41" s="87" t="s">
        <v>104</v>
      </c>
      <c r="G41" s="87" t="s">
        <v>104</v>
      </c>
      <c r="H41" s="87" t="s">
        <v>104</v>
      </c>
      <c r="I41" s="87" t="s">
        <v>104</v>
      </c>
      <c r="J41" s="87" t="s">
        <v>104</v>
      </c>
      <c r="K41" s="87" t="s">
        <v>104</v>
      </c>
      <c r="L41" s="87" t="s">
        <v>104</v>
      </c>
      <c r="M41" s="87" t="s">
        <v>104</v>
      </c>
      <c r="N41" s="87" t="s">
        <v>104</v>
      </c>
      <c r="O41" s="87" t="s">
        <v>104</v>
      </c>
      <c r="P41" s="39"/>
    </row>
    <row r="42" spans="1:16" ht="12.75" customHeight="1">
      <c r="A42" s="87" t="s">
        <v>105</v>
      </c>
      <c r="B42" s="87" t="s">
        <v>105</v>
      </c>
      <c r="C42" s="87" t="s">
        <v>105</v>
      </c>
      <c r="D42" s="87" t="s">
        <v>105</v>
      </c>
      <c r="E42" s="87" t="s">
        <v>105</v>
      </c>
      <c r="F42" s="87" t="s">
        <v>105</v>
      </c>
      <c r="G42" s="87" t="s">
        <v>105</v>
      </c>
      <c r="H42" s="87" t="s">
        <v>105</v>
      </c>
      <c r="I42" s="87" t="s">
        <v>105</v>
      </c>
      <c r="J42" s="87" t="s">
        <v>105</v>
      </c>
      <c r="K42" s="87" t="s">
        <v>105</v>
      </c>
      <c r="L42" s="87" t="s">
        <v>105</v>
      </c>
      <c r="M42" s="87" t="s">
        <v>105</v>
      </c>
      <c r="N42" s="87" t="s">
        <v>105</v>
      </c>
      <c r="O42" s="87" t="s">
        <v>105</v>
      </c>
      <c r="P42" s="39"/>
    </row>
    <row r="43" spans="1:16" ht="12.75" customHeight="1">
      <c r="A43" s="87" t="s">
        <v>95</v>
      </c>
      <c r="B43" s="87" t="s">
        <v>95</v>
      </c>
      <c r="C43" s="87" t="s">
        <v>95</v>
      </c>
      <c r="D43" s="87" t="s">
        <v>95</v>
      </c>
      <c r="E43" s="87" t="s">
        <v>95</v>
      </c>
      <c r="F43" s="87" t="s">
        <v>95</v>
      </c>
      <c r="G43" s="87" t="s">
        <v>95</v>
      </c>
      <c r="H43" s="87" t="s">
        <v>95</v>
      </c>
      <c r="I43" s="87" t="s">
        <v>95</v>
      </c>
      <c r="J43" s="87" t="s">
        <v>95</v>
      </c>
      <c r="K43" s="87" t="s">
        <v>95</v>
      </c>
      <c r="L43" s="87" t="s">
        <v>95</v>
      </c>
      <c r="M43" s="87" t="s">
        <v>95</v>
      </c>
      <c r="N43" s="87" t="s">
        <v>95</v>
      </c>
      <c r="O43" s="87" t="s">
        <v>95</v>
      </c>
      <c r="P43" s="39"/>
    </row>
    <row r="44" spans="1:16" ht="12.75" customHeight="1">
      <c r="A44" s="87" t="s">
        <v>96</v>
      </c>
      <c r="B44" s="87" t="s">
        <v>96</v>
      </c>
      <c r="C44" s="87" t="s">
        <v>96</v>
      </c>
      <c r="D44" s="87" t="s">
        <v>96</v>
      </c>
      <c r="E44" s="87" t="s">
        <v>96</v>
      </c>
      <c r="F44" s="87" t="s">
        <v>96</v>
      </c>
      <c r="G44" s="87" t="s">
        <v>96</v>
      </c>
      <c r="H44" s="87" t="s">
        <v>96</v>
      </c>
      <c r="I44" s="87" t="s">
        <v>96</v>
      </c>
      <c r="J44" s="87" t="s">
        <v>96</v>
      </c>
      <c r="K44" s="87" t="s">
        <v>96</v>
      </c>
      <c r="L44" s="87" t="s">
        <v>96</v>
      </c>
      <c r="M44" s="87" t="s">
        <v>96</v>
      </c>
      <c r="N44" s="87" t="s">
        <v>96</v>
      </c>
      <c r="O44" s="87" t="s">
        <v>96</v>
      </c>
      <c r="P44" s="39"/>
    </row>
    <row r="45" spans="1:16" ht="12.75" customHeight="1">
      <c r="A45" s="87" t="s">
        <v>97</v>
      </c>
      <c r="B45" s="87" t="s">
        <v>97</v>
      </c>
      <c r="C45" s="87" t="s">
        <v>97</v>
      </c>
      <c r="D45" s="87" t="s">
        <v>97</v>
      </c>
      <c r="E45" s="87" t="s">
        <v>97</v>
      </c>
      <c r="F45" s="87" t="s">
        <v>97</v>
      </c>
      <c r="G45" s="87" t="s">
        <v>97</v>
      </c>
      <c r="H45" s="87" t="s">
        <v>97</v>
      </c>
      <c r="I45" s="87" t="s">
        <v>97</v>
      </c>
      <c r="J45" s="87" t="s">
        <v>97</v>
      </c>
      <c r="K45" s="87" t="s">
        <v>97</v>
      </c>
      <c r="L45" s="87" t="s">
        <v>97</v>
      </c>
      <c r="M45" s="87" t="s">
        <v>97</v>
      </c>
      <c r="N45" s="87" t="s">
        <v>97</v>
      </c>
      <c r="O45" s="87" t="s">
        <v>97</v>
      </c>
      <c r="P45" s="39"/>
    </row>
    <row r="46" spans="1:16" ht="12.75" customHeight="1">
      <c r="A46" s="87" t="s">
        <v>98</v>
      </c>
      <c r="B46" s="87" t="s">
        <v>98</v>
      </c>
      <c r="C46" s="87" t="s">
        <v>98</v>
      </c>
      <c r="D46" s="87" t="s">
        <v>98</v>
      </c>
      <c r="E46" s="87" t="s">
        <v>98</v>
      </c>
      <c r="F46" s="87" t="s">
        <v>98</v>
      </c>
      <c r="G46" s="87" t="s">
        <v>98</v>
      </c>
      <c r="H46" s="87" t="s">
        <v>98</v>
      </c>
      <c r="I46" s="87" t="s">
        <v>98</v>
      </c>
      <c r="J46" s="87" t="s">
        <v>98</v>
      </c>
      <c r="K46" s="87" t="s">
        <v>98</v>
      </c>
      <c r="L46" s="87" t="s">
        <v>98</v>
      </c>
      <c r="M46" s="87" t="s">
        <v>98</v>
      </c>
      <c r="N46" s="87" t="s">
        <v>98</v>
      </c>
      <c r="O46" s="87" t="s">
        <v>98</v>
      </c>
      <c r="P46" s="39"/>
    </row>
    <row r="47" spans="1:16" ht="12.75" customHeight="1">
      <c r="A47" s="87" t="s">
        <v>99</v>
      </c>
      <c r="B47" s="87" t="s">
        <v>99</v>
      </c>
      <c r="C47" s="87" t="s">
        <v>99</v>
      </c>
      <c r="D47" s="87" t="s">
        <v>99</v>
      </c>
      <c r="E47" s="87" t="s">
        <v>99</v>
      </c>
      <c r="F47" s="87" t="s">
        <v>99</v>
      </c>
      <c r="G47" s="87" t="s">
        <v>99</v>
      </c>
      <c r="H47" s="87" t="s">
        <v>99</v>
      </c>
      <c r="I47" s="87" t="s">
        <v>99</v>
      </c>
      <c r="J47" s="87" t="s">
        <v>99</v>
      </c>
      <c r="K47" s="87" t="s">
        <v>99</v>
      </c>
      <c r="L47" s="87" t="s">
        <v>99</v>
      </c>
      <c r="M47" s="87" t="s">
        <v>99</v>
      </c>
      <c r="N47" s="87" t="s">
        <v>99</v>
      </c>
      <c r="O47" s="87" t="s">
        <v>99</v>
      </c>
      <c r="P47" s="39"/>
    </row>
    <row r="48" spans="1:16" ht="12.75" customHeight="1">
      <c r="A48" s="87" t="s">
        <v>100</v>
      </c>
      <c r="B48" s="87" t="s">
        <v>100</v>
      </c>
      <c r="C48" s="87" t="s">
        <v>100</v>
      </c>
      <c r="D48" s="87" t="s">
        <v>100</v>
      </c>
      <c r="E48" s="87" t="s">
        <v>100</v>
      </c>
      <c r="F48" s="87" t="s">
        <v>100</v>
      </c>
      <c r="G48" s="87" t="s">
        <v>100</v>
      </c>
      <c r="H48" s="87" t="s">
        <v>100</v>
      </c>
      <c r="I48" s="87" t="s">
        <v>100</v>
      </c>
      <c r="J48" s="87" t="s">
        <v>100</v>
      </c>
      <c r="K48" s="87" t="s">
        <v>100</v>
      </c>
      <c r="L48" s="87" t="s">
        <v>100</v>
      </c>
      <c r="M48" s="87" t="s">
        <v>100</v>
      </c>
      <c r="N48" s="87" t="s">
        <v>100</v>
      </c>
      <c r="O48" s="87" t="s">
        <v>100</v>
      </c>
      <c r="P48" s="39"/>
    </row>
    <row r="49" spans="1:16" ht="24" customHeight="1">
      <c r="A49" s="87" t="s">
        <v>101</v>
      </c>
      <c r="B49" s="87" t="s">
        <v>101</v>
      </c>
      <c r="C49" s="87" t="s">
        <v>101</v>
      </c>
      <c r="D49" s="87" t="s">
        <v>101</v>
      </c>
      <c r="E49" s="87" t="s">
        <v>101</v>
      </c>
      <c r="F49" s="87" t="s">
        <v>101</v>
      </c>
      <c r="G49" s="87" t="s">
        <v>101</v>
      </c>
      <c r="H49" s="87" t="s">
        <v>101</v>
      </c>
      <c r="I49" s="87" t="s">
        <v>101</v>
      </c>
      <c r="J49" s="87" t="s">
        <v>101</v>
      </c>
      <c r="K49" s="87" t="s">
        <v>101</v>
      </c>
      <c r="L49" s="87" t="s">
        <v>101</v>
      </c>
      <c r="M49" s="87" t="s">
        <v>101</v>
      </c>
      <c r="N49" s="87" t="s">
        <v>101</v>
      </c>
      <c r="O49" s="87" t="s">
        <v>101</v>
      </c>
      <c r="P49" s="39"/>
    </row>
    <row r="50" spans="1:16" ht="12.75" customHeight="1">
      <c r="A50" s="87" t="s">
        <v>102</v>
      </c>
      <c r="B50" s="87" t="s">
        <v>102</v>
      </c>
      <c r="C50" s="87" t="s">
        <v>102</v>
      </c>
      <c r="D50" s="87" t="s">
        <v>102</v>
      </c>
      <c r="E50" s="87" t="s">
        <v>102</v>
      </c>
      <c r="F50" s="87" t="s">
        <v>102</v>
      </c>
      <c r="G50" s="87" t="s">
        <v>102</v>
      </c>
      <c r="H50" s="87" t="s">
        <v>102</v>
      </c>
      <c r="I50" s="87" t="s">
        <v>102</v>
      </c>
      <c r="J50" s="87" t="s">
        <v>102</v>
      </c>
      <c r="K50" s="87" t="s">
        <v>102</v>
      </c>
      <c r="L50" s="87" t="s">
        <v>102</v>
      </c>
      <c r="M50" s="87" t="s">
        <v>102</v>
      </c>
      <c r="N50" s="87" t="s">
        <v>102</v>
      </c>
      <c r="O50" s="87" t="s">
        <v>102</v>
      </c>
      <c r="P50" s="39"/>
    </row>
    <row r="51" spans="1:16" ht="12.75" customHeight="1">
      <c r="A51" s="87" t="s">
        <v>103</v>
      </c>
      <c r="B51" s="87" t="s">
        <v>103</v>
      </c>
      <c r="C51" s="87" t="s">
        <v>103</v>
      </c>
      <c r="D51" s="87" t="s">
        <v>103</v>
      </c>
      <c r="E51" s="87" t="s">
        <v>103</v>
      </c>
      <c r="F51" s="87" t="s">
        <v>103</v>
      </c>
      <c r="G51" s="87" t="s">
        <v>103</v>
      </c>
      <c r="H51" s="87" t="s">
        <v>103</v>
      </c>
      <c r="I51" s="87" t="s">
        <v>103</v>
      </c>
      <c r="J51" s="87" t="s">
        <v>103</v>
      </c>
      <c r="K51" s="87" t="s">
        <v>103</v>
      </c>
      <c r="L51" s="87" t="s">
        <v>103</v>
      </c>
      <c r="M51" s="87" t="s">
        <v>103</v>
      </c>
      <c r="N51" s="87" t="s">
        <v>103</v>
      </c>
      <c r="O51" s="87" t="s">
        <v>103</v>
      </c>
      <c r="P51" s="39"/>
    </row>
    <row r="52" spans="1:16" ht="12.75" customHeight="1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39"/>
    </row>
    <row r="53" spans="1:16">
      <c r="A53" s="82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4"/>
      <c r="P53" s="39"/>
    </row>
    <row r="54" spans="1:16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39"/>
    </row>
    <row r="55" spans="1:16" ht="12.75" customHeight="1">
      <c r="A55" s="85" t="s">
        <v>79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</row>
    <row r="56" spans="1:16" ht="21.75" customHeight="1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</row>
    <row r="57" spans="1:16" ht="24.75" customHeight="1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</row>
    <row r="58" spans="1:16" ht="16.5" customHeight="1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</row>
    <row r="59" spans="1:16" ht="18" customHeight="1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</row>
    <row r="60" spans="1:16" ht="36.75" customHeight="1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</row>
    <row r="61" spans="1:16" ht="18" customHeight="1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</row>
    <row r="62" spans="1:16" ht="18" customHeight="1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</row>
    <row r="63" spans="1:16" ht="18" customHeight="1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</row>
    <row r="64" spans="1:16" ht="12.75" customHeight="1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</row>
    <row r="65" spans="1:15" ht="12.75" customHeight="1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</row>
    <row r="66" spans="1:15" ht="12.75" customHeight="1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</row>
    <row r="67" spans="1:15" ht="19.5" customHeight="1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</row>
    <row r="68" spans="1:15" ht="19.5" customHeight="1">
      <c r="A68" s="82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4"/>
    </row>
    <row r="69" spans="1:15" ht="15">
      <c r="A69" s="85" t="s">
        <v>80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</row>
    <row r="70" spans="1:15" ht="19.5" customHeight="1">
      <c r="A70" s="80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</row>
    <row r="71" spans="1:15" ht="40.5" customHeight="1">
      <c r="A71" s="80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</row>
    <row r="72" spans="1:15" ht="14.25" customHeight="1">
      <c r="A72" s="80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</row>
    <row r="73" spans="1:15" ht="14.25" customHeight="1">
      <c r="A73" s="78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</row>
    <row r="74" spans="1:15" ht="14.25" customHeight="1">
      <c r="A74" s="78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</row>
    <row r="75" spans="1:15" ht="14.25" customHeight="1">
      <c r="A75" s="80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</row>
    <row r="76" spans="1:15" ht="1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23"/>
    </row>
    <row r="77" spans="1:15" ht="15">
      <c r="A77" s="31"/>
      <c r="B77" s="31"/>
      <c r="C77" s="31"/>
      <c r="D77" s="31"/>
      <c r="E77" s="40"/>
      <c r="F77" s="40"/>
      <c r="G77" s="40"/>
      <c r="H77" s="40"/>
      <c r="I77" s="40"/>
      <c r="J77" s="40"/>
      <c r="K77" s="40"/>
      <c r="L77" s="40"/>
      <c r="M77" s="31"/>
      <c r="N77" s="31"/>
      <c r="O77" s="31"/>
    </row>
    <row r="78" spans="1:15" ht="15.75" customHeight="1">
      <c r="A78" s="31"/>
      <c r="B78" s="31"/>
      <c r="C78" s="31"/>
      <c r="D78" s="31"/>
      <c r="E78" s="40"/>
      <c r="F78" s="40"/>
      <c r="G78" s="40"/>
      <c r="H78" s="40"/>
      <c r="I78" s="40"/>
      <c r="J78" s="40"/>
      <c r="K78" s="40"/>
      <c r="L78" s="40"/>
      <c r="M78" s="41"/>
      <c r="N78" s="31"/>
      <c r="O78" s="31"/>
    </row>
    <row r="79" spans="1:15" ht="15.75" customHeight="1">
      <c r="A79" s="31"/>
      <c r="B79" s="3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31"/>
      <c r="O79" s="31"/>
    </row>
    <row r="80" spans="1:15" ht="15">
      <c r="A80" s="31"/>
      <c r="B80" s="3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31"/>
      <c r="O80" s="31"/>
    </row>
    <row r="81" spans="1:15" ht="15">
      <c r="A81" s="31"/>
      <c r="B81" s="3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31"/>
      <c r="O81" s="31"/>
    </row>
    <row r="82" spans="1:15" ht="15">
      <c r="A82" s="31"/>
      <c r="B82" s="3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31"/>
      <c r="O82" s="31"/>
    </row>
    <row r="83" spans="1:15" ht="15">
      <c r="A83" s="31"/>
      <c r="B83" s="3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31"/>
      <c r="O83" s="31"/>
    </row>
    <row r="84" spans="1:15" ht="15">
      <c r="A84" s="31"/>
      <c r="B84" s="3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31"/>
      <c r="O84" s="31"/>
    </row>
    <row r="85" spans="1:15" ht="15">
      <c r="A85" s="31"/>
      <c r="B85" s="3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31"/>
      <c r="O85" s="31"/>
    </row>
    <row r="86" spans="1:15" ht="15">
      <c r="A86" s="31"/>
      <c r="B86" s="3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31"/>
      <c r="O86" s="31"/>
    </row>
    <row r="87" spans="1:15" ht="15">
      <c r="A87" s="31"/>
      <c r="B87" s="3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31"/>
      <c r="O87" s="31"/>
    </row>
    <row r="88" spans="1:15" ht="15.75" customHeight="1">
      <c r="A88" s="31"/>
      <c r="B88" s="3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31"/>
      <c r="O88" s="31"/>
    </row>
    <row r="89" spans="1:15" ht="15.75" customHeight="1">
      <c r="A89" s="31"/>
      <c r="B89" s="31"/>
      <c r="C89" s="31"/>
      <c r="D89" s="31"/>
      <c r="E89" s="40"/>
      <c r="F89" s="40"/>
      <c r="G89" s="40"/>
      <c r="H89" s="40"/>
      <c r="I89" s="40"/>
      <c r="J89" s="40"/>
      <c r="K89" s="40"/>
      <c r="L89" s="40"/>
      <c r="M89" s="40"/>
      <c r="N89" s="31"/>
      <c r="O89" s="31"/>
    </row>
    <row r="90" spans="1:15" ht="1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</row>
    <row r="91" spans="1:15" ht="15.75" customHeight="1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</row>
    <row r="92" spans="1:15" ht="1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</row>
    <row r="93" spans="1:15" ht="1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</row>
    <row r="94" spans="1:15" ht="1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</row>
    <row r="95" spans="1:15" ht="1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</row>
    <row r="96" spans="1:15" ht="1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</row>
    <row r="97" spans="1:15" ht="1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</row>
    <row r="98" spans="1:15" ht="1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</row>
    <row r="99" spans="1:15" ht="1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</row>
    <row r="100" spans="1:15" ht="1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</row>
    <row r="101" spans="1:15" ht="1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</row>
    <row r="102" spans="1:15" ht="1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</row>
    <row r="103" spans="1:15" ht="1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</row>
    <row r="104" spans="1:15" ht="1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</row>
    <row r="105" spans="1:15" ht="1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</row>
    <row r="106" spans="1:15" ht="1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</row>
    <row r="107" spans="1:15" ht="1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</row>
    <row r="108" spans="1:15" ht="1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</row>
    <row r="109" spans="1:15" ht="1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</row>
    <row r="111" spans="1:15" ht="1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</row>
    <row r="112" spans="1:15" ht="1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</row>
    <row r="113" spans="1:15" ht="1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</row>
    <row r="114" spans="1:15" ht="1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</row>
    <row r="115" spans="1:15" ht="1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</row>
    <row r="116" spans="1:15" ht="1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</row>
    <row r="117" spans="1:15" ht="1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</row>
    <row r="118" spans="1:15" ht="1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</row>
    <row r="122" spans="1:15" ht="18.75">
      <c r="A122" s="22"/>
    </row>
  </sheetData>
  <sheetProtection sheet="1" objects="1" scenarios="1"/>
  <mergeCells count="69">
    <mergeCell ref="A7:M7"/>
    <mergeCell ref="A1:O1"/>
    <mergeCell ref="A3:M3"/>
    <mergeCell ref="A4:M4"/>
    <mergeCell ref="A5:M5"/>
    <mergeCell ref="A6:M6"/>
    <mergeCell ref="A8:M8"/>
    <mergeCell ref="A9:M9"/>
    <mergeCell ref="A10:M10"/>
    <mergeCell ref="A14:O14"/>
    <mergeCell ref="C16:I16"/>
    <mergeCell ref="J16:K16"/>
    <mergeCell ref="L16:O16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43:O43"/>
    <mergeCell ref="A30:B30"/>
    <mergeCell ref="A31:B31"/>
    <mergeCell ref="A32:B32"/>
    <mergeCell ref="A33:B33"/>
    <mergeCell ref="A34:B34"/>
    <mergeCell ref="A35:B35"/>
    <mergeCell ref="A36:B36"/>
    <mergeCell ref="A38:O38"/>
    <mergeCell ref="A40:O40"/>
    <mergeCell ref="A41:O41"/>
    <mergeCell ref="A42:O42"/>
    <mergeCell ref="A55:O55"/>
    <mergeCell ref="A44:O44"/>
    <mergeCell ref="A45:O45"/>
    <mergeCell ref="A46:O46"/>
    <mergeCell ref="A47:O47"/>
    <mergeCell ref="A48:O48"/>
    <mergeCell ref="A49:O49"/>
    <mergeCell ref="A50:O50"/>
    <mergeCell ref="A51:O51"/>
    <mergeCell ref="A52:O52"/>
    <mergeCell ref="A53:O53"/>
    <mergeCell ref="A54:O54"/>
    <mergeCell ref="A67:O67"/>
    <mergeCell ref="A56:O56"/>
    <mergeCell ref="A57:O57"/>
    <mergeCell ref="A58:O58"/>
    <mergeCell ref="A59:O59"/>
    <mergeCell ref="A60:O60"/>
    <mergeCell ref="A61:O61"/>
    <mergeCell ref="A62:O62"/>
    <mergeCell ref="A63:O63"/>
    <mergeCell ref="A64:O64"/>
    <mergeCell ref="A65:O65"/>
    <mergeCell ref="A66:O66"/>
    <mergeCell ref="A74:O74"/>
    <mergeCell ref="A75:O75"/>
    <mergeCell ref="A68:O68"/>
    <mergeCell ref="A69:O69"/>
    <mergeCell ref="A70:O70"/>
    <mergeCell ref="A71:O71"/>
    <mergeCell ref="A72:O72"/>
    <mergeCell ref="A73:O7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2" orientation="landscape" r:id="rId1"/>
  <rowBreaks count="1" manualBreakCount="1">
    <brk id="6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9</vt:i4>
      </vt:variant>
    </vt:vector>
  </HeadingPairs>
  <TitlesOfParts>
    <vt:vector size="12" baseType="lpstr">
      <vt:lpstr>Alumnos</vt:lpstr>
      <vt:lpstr>PDI</vt:lpstr>
      <vt:lpstr>Tutores</vt:lpstr>
      <vt:lpstr>PDI!a</vt:lpstr>
      <vt:lpstr>Alumnos!Área_de_impresión</vt:lpstr>
      <vt:lpstr>PDI!Área_de_impresión</vt:lpstr>
      <vt:lpstr>Tutores!Área_de_impresión</vt:lpstr>
      <vt:lpstr>PDI!p</vt:lpstr>
      <vt:lpstr>PDI!pp</vt:lpstr>
      <vt:lpstr>PDI!ppp</vt:lpstr>
      <vt:lpstr>Alumnos!Print_Area</vt:lpstr>
      <vt:lpstr>PDI!Print_Area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2021-09-14T10:41:59Z</dcterms:modified>
</cp:coreProperties>
</file>