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3635" activeTab="2"/>
  </bookViews>
  <sheets>
    <sheet name="Alumnos" sheetId="11" r:id="rId1"/>
    <sheet name="PDI" sheetId="10" r:id="rId2"/>
    <sheet name="Tutores" sheetId="6" r:id="rId3"/>
  </sheets>
  <definedNames>
    <definedName name="a" localSheetId="1">PDI!$A$1:$M$47</definedName>
    <definedName name="_xlnm.Print_Area" localSheetId="0">Alumnos!$A$1:$N$172</definedName>
    <definedName name="_xlnm.Print_Area" localSheetId="1">PDI!$A$1:$N$57</definedName>
    <definedName name="_xlnm.Print_Area" localSheetId="2">Tutores!$A$1:$M$14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Alumnos!$A$1:$N$92</definedName>
    <definedName name="Print_Area" localSheetId="1">PDI!$A$1:$N$46,PDI!$A$50:$N$100</definedName>
  </definedNames>
  <calcPr calcId="162913"/>
</workbook>
</file>

<file path=xl/calcChain.xml><?xml version="1.0" encoding="utf-8"?>
<calcChain xmlns="http://schemas.openxmlformats.org/spreadsheetml/2006/main">
  <c r="B209" i="11" l="1"/>
  <c r="B197" i="11"/>
  <c r="O11" i="11"/>
  <c r="J83" i="11" l="1"/>
  <c r="I83" i="11"/>
  <c r="J82" i="11"/>
  <c r="I82" i="11"/>
  <c r="J81" i="11"/>
  <c r="I81" i="11"/>
  <c r="J80" i="11"/>
  <c r="I80" i="11"/>
  <c r="J79" i="11"/>
  <c r="I79" i="11"/>
  <c r="J78" i="11"/>
  <c r="I78" i="11"/>
  <c r="J72" i="11"/>
  <c r="I72" i="11"/>
  <c r="J71" i="11"/>
  <c r="I71" i="11"/>
  <c r="J70" i="11"/>
  <c r="I70" i="11"/>
  <c r="J69" i="11"/>
  <c r="I69" i="11"/>
  <c r="J68" i="11"/>
  <c r="I68" i="11"/>
  <c r="J67" i="11"/>
  <c r="I67" i="11"/>
  <c r="J66" i="11"/>
  <c r="I66" i="11"/>
  <c r="J65" i="11"/>
  <c r="I65" i="11"/>
  <c r="J64" i="11"/>
  <c r="I64" i="11"/>
  <c r="J63" i="11"/>
  <c r="I63" i="11"/>
  <c r="J62" i="11"/>
  <c r="I62" i="11"/>
  <c r="J61" i="11"/>
  <c r="I61" i="11"/>
  <c r="J60" i="11"/>
  <c r="I60" i="11"/>
  <c r="J59" i="11"/>
  <c r="I59" i="11"/>
  <c r="J53" i="11"/>
  <c r="I53" i="11"/>
  <c r="J52" i="11"/>
  <c r="I52" i="11"/>
  <c r="J51" i="11"/>
  <c r="I51" i="11"/>
  <c r="J50" i="11"/>
  <c r="I50" i="11"/>
  <c r="J49" i="11"/>
  <c r="I49" i="11"/>
  <c r="J48" i="11"/>
  <c r="I48" i="11"/>
  <c r="J47" i="11"/>
  <c r="I47" i="11"/>
  <c r="J46" i="11"/>
  <c r="I46" i="11"/>
  <c r="J45" i="11"/>
  <c r="I45" i="11"/>
  <c r="J44" i="11"/>
  <c r="I44" i="11"/>
  <c r="J43" i="11"/>
  <c r="I43" i="11"/>
  <c r="J42" i="11"/>
  <c r="I42" i="11"/>
  <c r="J41" i="11"/>
  <c r="I41" i="11"/>
  <c r="J40" i="11"/>
  <c r="I40" i="11"/>
  <c r="J39" i="11"/>
  <c r="I39" i="11"/>
  <c r="J38" i="11"/>
  <c r="I38" i="11"/>
  <c r="J37" i="11"/>
  <c r="I37" i="11"/>
  <c r="J36" i="11"/>
  <c r="I36" i="11"/>
  <c r="J46" i="10" l="1"/>
  <c r="I46" i="10"/>
  <c r="J45" i="10"/>
  <c r="I45" i="10"/>
  <c r="J44" i="10"/>
  <c r="I44" i="10"/>
  <c r="J43" i="10"/>
  <c r="I43" i="10"/>
  <c r="J42" i="10"/>
  <c r="I42" i="10"/>
  <c r="J41" i="10"/>
  <c r="I41" i="10"/>
  <c r="J40" i="10"/>
  <c r="I40" i="10"/>
  <c r="J39" i="10"/>
  <c r="I39" i="10"/>
  <c r="J38" i="10"/>
  <c r="I38" i="10"/>
  <c r="J37" i="10"/>
  <c r="I37" i="10"/>
  <c r="J36" i="10"/>
  <c r="I36" i="10"/>
  <c r="J35" i="10"/>
  <c r="I35" i="10"/>
  <c r="J34" i="10"/>
  <c r="I34" i="10"/>
  <c r="J33" i="10"/>
  <c r="I33" i="10"/>
  <c r="J32" i="10"/>
  <c r="I32" i="10"/>
</calcChain>
</file>

<file path=xl/sharedStrings.xml><?xml version="1.0" encoding="utf-8"?>
<sst xmlns="http://schemas.openxmlformats.org/spreadsheetml/2006/main" count="277" uniqueCount="143">
  <si>
    <t>INFORME DE RESULTADOS DE LA ENCUESTA A PDI DEL MÁSTER EN ESTUDIOS AVANZADOS EN PATRIMONIO CULTURAL: HISTORIA, ARTE Y TERRITORIO</t>
  </si>
  <si>
    <t>Ficha técnica: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</si>
  <si>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</si>
  <si>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Ttipo de muestreo: aleatorio simple</t>
  </si>
  <si>
    <t>Método de entrevista: encuesta realizada a través de la plataforma de encuestas on-line de la Universidad de Jaén</t>
  </si>
  <si>
    <t>Resultados detallados por preguntas:</t>
  </si>
  <si>
    <t>Frecuencias absolutas</t>
  </si>
  <si>
    <t>Frecuencias por nivel de satisfacción</t>
  </si>
  <si>
    <t>Medidas Estadísticas</t>
  </si>
  <si>
    <t>ns/nc</t>
  </si>
  <si>
    <t>TOTAL</t>
  </si>
  <si>
    <t>% Insatisfacción</t>
  </si>
  <si>
    <t>% Satisfacción</t>
  </si>
  <si>
    <t>Media</t>
  </si>
  <si>
    <t>Desviación típica</t>
  </si>
  <si>
    <t>Mediana</t>
  </si>
  <si>
    <t>Moda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</si>
  <si>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</si>
  <si>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</si>
  <si>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</si>
  <si>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</si>
  <si>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</si>
  <si>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</si>
  <si>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</si>
  <si>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</si>
  <si>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</si>
  <si>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</si>
  <si>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</si>
  <si>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</si>
  <si>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</si>
  <si>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</si>
  <si>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</si>
  <si>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</si>
  <si>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Hombre</t>
  </si>
  <si>
    <t>Mujer</t>
  </si>
  <si>
    <t>Edad</t>
  </si>
  <si>
    <t>&lt;30</t>
  </si>
  <si>
    <t>30-34</t>
  </si>
  <si>
    <t>35-39</t>
  </si>
  <si>
    <t>40-44</t>
  </si>
  <si>
    <t>45-49</t>
  </si>
  <si>
    <t>50-54</t>
  </si>
  <si>
    <t>55-59</t>
  </si>
  <si>
    <t>60-64</t>
  </si>
  <si>
    <t>&gt;=65</t>
  </si>
  <si>
    <t>A Tiermpo Completo</t>
  </si>
  <si>
    <t>Profesional Externo</t>
  </si>
  <si>
    <t>A Tiempo Parcial</t>
  </si>
  <si>
    <t>INFORME DE RESULTADOS DE LA ENCUESTA A TUTORES PRÁCTICAS EXTERNAS DEL MÁSTER EN ESTUDIOS AVANZADOS EN PATRIMONIO CULTURAL: HISTORIA, ARTE Y TERRITORIO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</si>
  <si>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</si>
  <si>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Población Estudio: Tutores de prácticas del máster encuestado.</t>
  </si>
  <si>
    <t>Total</t>
  </si>
  <si>
    <t>Tamaño Muestral: 19; calculado para un error de muestreo del (+)(-)10% y un nivel de confianza del 90%</t>
  </si>
  <si>
    <t>Nº de encuestas recogidas: 7 / Nº encuestas necesarias: 19</t>
  </si>
  <si>
    <r>
      <t>Porcentaje de encuestas recogidas sobre profesores localizables (con e-mail): 7</t>
    </r>
    <r>
      <rPr>
        <b/>
        <sz val="11"/>
        <color rgb="FF000000"/>
        <rFont val="Calibri"/>
        <family val="2"/>
      </rPr>
      <t>/</t>
    </r>
    <r>
      <rPr>
        <b/>
        <sz val="11"/>
        <color rgb="FF000000"/>
        <rFont val="Arial Bold"/>
      </rPr>
      <t xml:space="preserve"> </t>
    </r>
    <r>
      <rPr>
        <b/>
        <sz val="13"/>
        <color rgb="FF000000"/>
        <rFont val="Arial Bold"/>
      </rPr>
      <t>24= 29,17%</t>
    </r>
  </si>
  <si>
    <t>Fecha encuesta: Junio-Julio 2018</t>
  </si>
  <si>
    <t>Frecuencias</t>
  </si>
  <si>
    <t>Porcentaje por nivel de satisfacción</t>
  </si>
  <si>
    <t>Medias Estadísticas</t>
  </si>
  <si>
    <t>% Insatistación</t>
  </si>
  <si>
    <t>Los sistemas de orientación y acogida al entrar en la Universidad para facilitar su incorporación al Máster. :</t>
  </si>
  <si>
    <t>La distribución temporal y coordinación de módulos y/o materias a lo largo del Máster (ordenación de las materias entre los cursos). :</t>
  </si>
  <si>
    <t>La adecuación de los horarios y turnos. :</t>
  </si>
  <si>
    <t>La distribución teórica-práctica (proporción entre conocimientos teóricos y prácticos). :</t>
  </si>
  <si>
    <t>La variedad y adecuación de la metodología utilizada. :</t>
  </si>
  <si>
    <t>La oferta de programas de movilidad para los/as estudiantes. :</t>
  </si>
  <si>
    <t>La oferta de prácticas externas. :</t>
  </si>
  <si>
    <t>'La disponibilidad, accesibilidad y utilidad de la información existente sobre el Máster (página web del Máster y otros medios de difusión).' :</t>
  </si>
  <si>
    <t>La profesionalidad del Personal de Administración y Servicios del Máster. :</t>
  </si>
  <si>
    <t>La labor del profesorado del Máster. :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</si>
  <si>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</si>
  <si>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</si>
  <si>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</si>
  <si>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El sistema existente para dar respuesta a las sugerencias y reclamaciones. :</t>
  </si>
  <si>
    <t>El cumplimiento de las expectativas con respecto al Máster. :</t>
  </si>
  <si>
    <t>La coordinación entre las materias/asignaturas de un mismo módulo. :</t>
  </si>
  <si>
    <t>La coordinación entre las materias de un mismo curso. :</t>
  </si>
  <si>
    <t>'En general, el grado de satisfacción con el Máster.' :</t>
  </si>
  <si>
    <t>Relativas a las PRÁCTICAS:</t>
  </si>
  <si>
    <t>El ambiente de trabajo. :</t>
  </si>
  <si>
    <t>Las instalaciones del Centro y las condiciones de seguridad e higiene. :</t>
  </si>
  <si>
    <t>La ayuda recibida por parte de mis compañeros/as para realizar mi trabajo. :</t>
  </si>
  <si>
    <t>La disponibilidad de material para realizar mi trabajo. :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</si>
  <si>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</si>
  <si>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</si>
  <si>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</si>
  <si>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</si>
  <si>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</si>
  <si>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</si>
  <si>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La labores realizadas a lo largo de las prácticas en el Centro. :</t>
  </si>
  <si>
    <t>La duración de las prácticas. :</t>
  </si>
  <si>
    <t>Volvería a realizar prácticas en el mismo Centro. :</t>
  </si>
  <si>
    <t>'En general, el grado de satisfacción con las prácticas realizadas' :</t>
  </si>
  <si>
    <t>Relativas a la MOVILIDAD: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</si>
  <si>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</si>
  <si>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</si>
  <si>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</si>
  <si>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</si>
  <si>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</si>
  <si>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</si>
  <si>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Preguntas tipo texto:(respuestas literales):</t>
  </si>
  <si>
    <t>Respecto a las prácticas:</t>
  </si>
  <si>
    <t>Enumera las principales actividades desarrolladas en la empresa/institución</t>
  </si>
  <si>
    <t>Respecto a la movilidad:</t>
  </si>
  <si>
    <t>Señala los puntos fuertes más significativos del programa de movilidad en el que has participado</t>
  </si>
  <si>
    <t>Señala los puntos débiles más significativos del programa de movilidad en el que has participado</t>
  </si>
  <si>
    <t>Observaciones complementarias: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</si>
  <si>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</si>
  <si>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</si>
  <si>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</si>
  <si>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</si>
  <si>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</si>
  <si>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</si>
  <si>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</si>
  <si>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</si>
  <si>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</si>
  <si>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</si>
  <si>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</si>
  <si>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</si>
  <si>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</si>
  <si>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</si>
  <si>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</si>
  <si>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</si>
  <si>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 xml:space="preserve">INFORME DE RESULTADOS DE LA ENCUESTA A ALUMNOS DEL MÁSTER UNIVERSITARIO EN  Estudios Avanzados en Patrimonio Cultural: Historia, Arte y Territorio
</t>
  </si>
  <si>
    <t>Nº de encuestas recogidas: 7/ Nº encuestas necesarias: 22</t>
  </si>
  <si>
    <t>Tamaño Muestral:22; calculado para un error de muestreo del (+)(-)10% y un nivel de confianza del 90%</t>
  </si>
  <si>
    <r>
      <t>Porcentaje de encuestas recogidas sobre alumnos localizables (con e-mail): 22</t>
    </r>
    <r>
      <rPr>
        <b/>
        <sz val="13"/>
        <color rgb="FF000000"/>
        <rFont val="Arial Bold"/>
      </rPr>
      <t>/ 28 = 25 %</t>
    </r>
  </si>
  <si>
    <t>Máster Universitario en ESTUDIOS AVANZADOS EN PATRIMONIO CULTURAL: HISTORIA, ARTE Y TERRITORIO</t>
  </si>
  <si>
    <t>4b</t>
  </si>
  <si>
    <t>2b</t>
  </si>
  <si>
    <t>1b</t>
  </si>
  <si>
    <t>3b</t>
  </si>
  <si>
    <t>Archivo Documentación</t>
  </si>
  <si>
    <t>Clasificación, atención al público...</t>
  </si>
  <si>
    <t>Gestión de Patrimonio y visitas guiadas</t>
  </si>
  <si>
    <t>Labores de archivística</t>
  </si>
  <si>
    <t>Museo de Jaén</t>
  </si>
  <si>
    <t>Tareas diversas dentro de una fundación que gestiona un espacio cultural Abierto por Obras.</t>
  </si>
  <si>
    <t>Porcentaje de encuestas recogidas sobre tutores localizables (con e-mail): 0 /12= 0%</t>
  </si>
  <si>
    <t>Nº de encuestas recogidas:0 / Nº encuestas necesarias: 11</t>
  </si>
  <si>
    <t>Fecha encuesta: Junio -Julio 2018</t>
  </si>
  <si>
    <t>Tamaño Muestral:11; calculado para un error de muestreo del (+)(-)10% y un nivel de confianza del 90%</t>
  </si>
  <si>
    <t>El informe de estos másteres no se ha podido realizar al no llegar al tamaño mínimo necesario para obtener la representatividad elegida y garantizar la confidencialidad de los encuestados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</si>
</sst>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.00"/>
    <numFmt numFmtId="165" formatCode="###0"/>
    <numFmt numFmtId="166" formatCode="###0.00"/>
  </numFmts>
  <fonts count="2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3"/>
      <color indexed="8"/>
      <name val="Arial Bold"/>
    </font>
    <font>
      <sz val="13"/>
      <color indexed="8"/>
      <name val="Arial Bold"/>
    </font>
    <font>
      <b/>
      <sz val="11"/>
      <color rgb="FF000000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3"/>
      <color rgb="FFFF0000"/>
      <name val="Arial Bold"/>
    </font>
    <font>
      <b/>
      <sz val="16"/>
      <name val="Arial"/>
      <family val="2"/>
    </font>
    <font>
      <b/>
      <sz val="13"/>
      <color rgb="FF000000"/>
      <name val="Arial Bold"/>
    </font>
    <font>
      <b/>
      <sz val="11"/>
      <color rgb="FF000000"/>
      <name val="Arial Bold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0">
    <xf numFmtId="0" fontId="0" fillId="0" borderId="0" xfId="0"/>
    <xf numFmtId="0" fontId="2" fillId="0" borderId="0" xfId="1"/>
    <xf numFmtId="0" fontId="3" fillId="0" borderId="0" xfId="1" applyFont="1"/>
    <xf numFmtId="49" fontId="2" fillId="0" borderId="0" xfId="1" applyNumberFormat="1"/>
    <xf numFmtId="49" fontId="3" fillId="0" borderId="0" xfId="1" applyNumberFormat="1" applyFont="1" applyFill="1" applyBorder="1" applyAlignment="1">
      <alignment horizontal="center"/>
    </xf>
    <xf numFmtId="49" fontId="3" fillId="0" borderId="0" xfId="1" applyNumberFormat="1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2" fillId="0" borderId="0" xfId="1" applyAlignment="1">
      <alignment horizontal="center"/>
    </xf>
    <xf numFmtId="0" fontId="1" fillId="0" borderId="0" xfId="1" applyFont="1" applyAlignment="1">
      <alignment wrapText="1"/>
    </xf>
    <xf numFmtId="0" fontId="2" fillId="0" borderId="0" xfId="1" applyAlignment="1">
      <alignment wrapText="1"/>
    </xf>
    <xf numFmtId="0" fontId="2" fillId="0" borderId="10" xfId="1" applyFont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49" fontId="6" fillId="4" borderId="9" xfId="1" applyNumberFormat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left" vertical="center" wrapText="1"/>
    </xf>
    <xf numFmtId="165" fontId="7" fillId="0" borderId="9" xfId="1" applyNumberFormat="1" applyFont="1" applyBorder="1" applyAlignment="1">
      <alignment horizontal="center" vertical="center"/>
    </xf>
    <xf numFmtId="10" fontId="7" fillId="0" borderId="9" xfId="4" applyNumberFormat="1" applyFont="1" applyBorder="1" applyAlignment="1">
      <alignment horizontal="center" vertical="center"/>
    </xf>
    <xf numFmtId="166" fontId="7" fillId="0" borderId="9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49" fontId="8" fillId="0" borderId="0" xfId="1" applyNumberFormat="1" applyFont="1" applyFill="1" applyAlignment="1">
      <alignment horizontal="center"/>
    </xf>
    <xf numFmtId="0" fontId="2" fillId="0" borderId="0" xfId="5"/>
    <xf numFmtId="0" fontId="10" fillId="0" borderId="0" xfId="1" applyFont="1"/>
    <xf numFmtId="0" fontId="11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11" fillId="0" borderId="0" xfId="1" applyFont="1"/>
    <xf numFmtId="0" fontId="1" fillId="5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2" fillId="0" borderId="0" xfId="7"/>
    <xf numFmtId="0" fontId="6" fillId="6" borderId="13" xfId="0" applyFont="1" applyFill="1" applyBorder="1" applyAlignment="1">
      <alignment horizontal="left" vertical="center" wrapText="1"/>
    </xf>
    <xf numFmtId="165" fontId="18" fillId="0" borderId="9" xfId="8" applyNumberFormat="1" applyFont="1" applyBorder="1" applyAlignment="1">
      <alignment horizontal="center" vertical="center"/>
    </xf>
    <xf numFmtId="165" fontId="18" fillId="0" borderId="9" xfId="0" applyNumberFormat="1" applyFont="1" applyBorder="1" applyAlignment="1">
      <alignment horizontal="center" vertical="center"/>
    </xf>
    <xf numFmtId="9" fontId="18" fillId="0" borderId="9" xfId="6" applyFont="1" applyBorder="1" applyAlignment="1">
      <alignment horizontal="center" vertical="center"/>
    </xf>
    <xf numFmtId="164" fontId="18" fillId="0" borderId="9" xfId="8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5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7" borderId="0" xfId="0" applyFont="1" applyFill="1" applyAlignment="1">
      <alignment wrapText="1"/>
    </xf>
    <xf numFmtId="0" fontId="18" fillId="0" borderId="9" xfId="8" applyFont="1" applyBorder="1" applyAlignment="1">
      <alignment horizontal="center" vertical="center" wrapText="1"/>
    </xf>
    <xf numFmtId="0" fontId="6" fillId="5" borderId="0" xfId="0" applyFont="1" applyFill="1" applyBorder="1" applyAlignment="1">
      <alignment horizontal="left" vertical="center" wrapText="1"/>
    </xf>
    <xf numFmtId="165" fontId="7" fillId="5" borderId="0" xfId="0" applyNumberFormat="1" applyFont="1" applyFill="1" applyBorder="1" applyAlignment="1">
      <alignment horizontal="center" vertical="center"/>
    </xf>
    <xf numFmtId="164" fontId="7" fillId="5" borderId="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165" fontId="7" fillId="5" borderId="0" xfId="0" applyNumberFormat="1" applyFont="1" applyFill="1" applyBorder="1" applyAlignment="1">
      <alignment horizontal="right" vertical="center"/>
    </xf>
    <xf numFmtId="164" fontId="7" fillId="5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/>
    <xf numFmtId="0" fontId="8" fillId="0" borderId="0" xfId="0" applyFont="1"/>
    <xf numFmtId="0" fontId="21" fillId="0" borderId="0" xfId="0" applyFont="1"/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5" fillId="0" borderId="0" xfId="10" applyFont="1" applyBorder="1" applyAlignment="1">
      <alignment vertical="top" wrapText="1"/>
    </xf>
    <xf numFmtId="0" fontId="26" fillId="0" borderId="0" xfId="10" applyFont="1" applyBorder="1" applyAlignment="1">
      <alignment vertical="top" wrapText="1"/>
    </xf>
    <xf numFmtId="0" fontId="2" fillId="0" borderId="0" xfId="11"/>
    <xf numFmtId="0" fontId="25" fillId="0" borderId="0" xfId="10" applyFont="1" applyFill="1" applyBorder="1" applyAlignment="1">
      <alignment vertical="top" wrapText="1"/>
    </xf>
    <xf numFmtId="0" fontId="2" fillId="0" borderId="0" xfId="12"/>
    <xf numFmtId="0" fontId="27" fillId="0" borderId="0" xfId="0" applyFont="1" applyAlignment="1">
      <alignment wrapText="1"/>
    </xf>
    <xf numFmtId="0" fontId="27" fillId="0" borderId="0" xfId="0" applyFont="1"/>
    <xf numFmtId="0" fontId="2" fillId="0" borderId="0" xfId="13"/>
    <xf numFmtId="0" fontId="2" fillId="0" borderId="0" xfId="14"/>
    <xf numFmtId="49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0" fontId="24" fillId="0" borderId="0" xfId="1" applyFont="1"/>
    <xf numFmtId="0" fontId="24" fillId="8" borderId="0" xfId="1" applyFont="1" applyFill="1"/>
    <xf numFmtId="0" fontId="23" fillId="0" borderId="1" xfId="0" applyFont="1" applyBorder="1" applyAlignment="1">
      <alignment horizontal="left" wrapText="1"/>
    </xf>
    <xf numFmtId="0" fontId="23" fillId="0" borderId="2" xfId="0" applyFont="1" applyBorder="1" applyAlignment="1">
      <alignment horizontal="left" wrapText="1"/>
    </xf>
    <xf numFmtId="0" fontId="23" fillId="0" borderId="3" xfId="0" applyFont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24" fillId="0" borderId="2" xfId="0" applyFont="1" applyBorder="1" applyAlignment="1">
      <alignment horizontal="left" wrapText="1"/>
    </xf>
    <xf numFmtId="0" fontId="24" fillId="0" borderId="3" xfId="0" applyFont="1" applyBorder="1" applyAlignment="1">
      <alignment horizontal="left" wrapText="1"/>
    </xf>
    <xf numFmtId="0" fontId="24" fillId="0" borderId="1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23" fillId="0" borderId="1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 wrapText="1"/>
    </xf>
    <xf numFmtId="0" fontId="22" fillId="0" borderId="1" xfId="9" applyFont="1" applyBorder="1" applyAlignment="1">
      <alignment horizontal="left" vertical="center" wrapText="1"/>
    </xf>
    <xf numFmtId="0" fontId="22" fillId="0" borderId="2" xfId="9" applyFont="1" applyBorder="1" applyAlignment="1">
      <alignment horizontal="left" vertical="center" wrapText="1"/>
    </xf>
    <xf numFmtId="0" fontId="22" fillId="0" borderId="3" xfId="9" applyFont="1" applyBorder="1" applyAlignment="1">
      <alignment horizontal="left" vertical="center" wrapText="1"/>
    </xf>
    <xf numFmtId="0" fontId="22" fillId="0" borderId="9" xfId="9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6" fillId="6" borderId="14" xfId="0" applyFont="1" applyFill="1" applyBorder="1" applyAlignment="1">
      <alignment horizontal="left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16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/>
    </xf>
    <xf numFmtId="0" fontId="17" fillId="0" borderId="9" xfId="0" applyFont="1" applyBorder="1" applyAlignment="1">
      <alignment horizontal="center" wrapText="1"/>
    </xf>
    <xf numFmtId="0" fontId="19" fillId="0" borderId="0" xfId="9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4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0" fontId="3" fillId="0" borderId="5" xfId="1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left" wrapText="1"/>
    </xf>
    <xf numFmtId="0" fontId="3" fillId="0" borderId="7" xfId="1" applyFont="1" applyFill="1" applyBorder="1" applyAlignment="1">
      <alignment horizontal="left" wrapText="1"/>
    </xf>
    <xf numFmtId="0" fontId="3" fillId="0" borderId="8" xfId="1" applyFont="1" applyFill="1" applyBorder="1" applyAlignment="1">
      <alignment horizontal="left" wrapText="1"/>
    </xf>
    <xf numFmtId="0" fontId="1" fillId="3" borderId="9" xfId="1" applyFont="1" applyFill="1" applyBorder="1" applyAlignment="1">
      <alignment horizontal="center"/>
    </xf>
    <xf numFmtId="0" fontId="1" fillId="3" borderId="9" xfId="1" applyFont="1" applyFill="1" applyBorder="1" applyAlignment="1">
      <alignment horizontal="center" wrapText="1"/>
    </xf>
    <xf numFmtId="0" fontId="8" fillId="4" borderId="0" xfId="1" applyFont="1" applyFill="1" applyAlignment="1">
      <alignment horizontal="left"/>
    </xf>
    <xf numFmtId="0" fontId="9" fillId="0" borderId="1" xfId="1" applyFont="1" applyBorder="1" applyAlignment="1">
      <alignment horizontal="left" vertical="center" wrapText="1"/>
    </xf>
    <xf numFmtId="0" fontId="9" fillId="0" borderId="2" xfId="1" applyFont="1" applyBorder="1" applyAlignment="1">
      <alignment horizontal="left" vertical="center" wrapText="1"/>
    </xf>
    <xf numFmtId="0" fontId="9" fillId="0" borderId="3" xfId="1" applyFont="1" applyBorder="1" applyAlignment="1">
      <alignment horizontal="left" vertical="center" wrapText="1"/>
    </xf>
    <xf numFmtId="0" fontId="9" fillId="0" borderId="1" xfId="1" applyFont="1" applyFill="1" applyBorder="1" applyAlignment="1">
      <alignment horizontal="left" wrapText="1"/>
    </xf>
    <xf numFmtId="0" fontId="9" fillId="0" borderId="2" xfId="1" applyFont="1" applyFill="1" applyBorder="1" applyAlignment="1">
      <alignment horizontal="left" wrapText="1"/>
    </xf>
    <xf numFmtId="0" fontId="9" fillId="0" borderId="3" xfId="1" applyFont="1" applyFill="1" applyBorder="1" applyAlignment="1">
      <alignment horizontal="left" wrapText="1"/>
    </xf>
    <xf numFmtId="0" fontId="12" fillId="0" borderId="0" xfId="1" applyFont="1" applyFill="1" applyBorder="1" applyAlignment="1">
      <alignment horizontal="left" vertical="center" wrapText="1"/>
    </xf>
    <xf numFmtId="0" fontId="28" fillId="2" borderId="4" xfId="1" applyFont="1" applyFill="1" applyBorder="1" applyAlignment="1">
      <alignment horizontal="center" vertical="center" wrapText="1"/>
    </xf>
    <xf numFmtId="0" fontId="28" fillId="2" borderId="0" xfId="1" applyFont="1" applyFill="1" applyBorder="1" applyAlignment="1">
      <alignment horizontal="center" vertical="center" wrapText="1"/>
    </xf>
    <xf numFmtId="0" fontId="28" fillId="8" borderId="0" xfId="1" applyFont="1" applyFill="1" applyBorder="1" applyAlignment="1">
      <alignment horizontal="center" vertical="center" wrapText="1"/>
    </xf>
  </cellXfs>
  <cellStyles count="15">
    <cellStyle name="Normal" xfId="0" builtinId="0"/>
    <cellStyle name="Normal 2" xfId="1"/>
    <cellStyle name="Normal 3" xfId="2"/>
    <cellStyle name="Normal 4" xfId="3"/>
    <cellStyle name="Normal_Avances en seguridad alimentos" xfId="8"/>
    <cellStyle name="Normal_Biotecnologia y Biomedicina" xfId="13"/>
    <cellStyle name="Normal_Enfermería CC.U.E." xfId="5"/>
    <cellStyle name="Normal_Hoja1" xfId="10"/>
    <cellStyle name="Normal_Hoja1_1" xfId="9"/>
    <cellStyle name="Normal_Ingeniería industrial" xfId="7"/>
    <cellStyle name="Normal_Psicologia general sanitaria" xfId="14"/>
    <cellStyle name="Normal_Sostenibilidad" xfId="11"/>
    <cellStyle name="Normal_Tecno Geoespaciales" xfId="12"/>
    <cellStyle name="Porcentaje" xfId="6" builtinId="5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0299-4B79-9262-BA11DEBCEB2C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299-4B79-9262-BA11DEBCEB2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Alumnos!$A$174:$A$175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Alumnos!$B$174:$B$175</c:f>
              <c:numCache>
                <c:formatCode>General</c:formatCode>
                <c:ptCount val="2"/>
                <c:pt idx="0">
                  <c:v>4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99-4B79-9262-BA11DEBCEB2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Alumnos!$B$176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Alumnos!$A$177:$A$185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Alumnos!$B$177:$B$185</c:f>
              <c:numCache>
                <c:formatCode>General</c:formatCode>
                <c:ptCount val="9"/>
                <c:pt idx="0">
                  <c:v>3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11-4EA2-9D75-487B8C76DE22}"/>
            </c:ext>
          </c:extLst>
        </c:ser>
        <c:ser>
          <c:idx val="2"/>
          <c:order val="1"/>
          <c:tx>
            <c:strRef>
              <c:f>Alumnos!$C$176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Alumnos!$A$177:$A$185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Alumnos!$C$177:$C$185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11-4EA2-9D75-487B8C76D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15174160"/>
        <c:axId val="412925912"/>
      </c:barChart>
      <c:catAx>
        <c:axId val="415174160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412925912"/>
        <c:crosses val="autoZero"/>
        <c:auto val="1"/>
        <c:lblAlgn val="ctr"/>
        <c:lblOffset val="100"/>
        <c:tickLblSkip val="1"/>
        <c:noMultiLvlLbl val="0"/>
      </c:catAx>
      <c:valAx>
        <c:axId val="412925912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41517416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Alumnos!$E$176:$E$177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Alumnos!$E$176:$E$177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Alumnos!$F$176:$F$177</c:f>
              <c:numCache>
                <c:formatCode>General</c:formatCode>
                <c:ptCount val="2"/>
                <c:pt idx="0">
                  <c:v>6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4-45BD-BD04-8D8F7A92D45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Alumnos!$E$179:$E$180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Alumnos!$E$179:$E$180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Alumnos!$F$179:$F$180</c:f>
              <c:numCache>
                <c:formatCode>General</c:formatCode>
                <c:ptCount val="2"/>
                <c:pt idx="0">
                  <c:v>0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C9-4BD0-BCB5-5AC982ABC8F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Alumnos!$A$187:$A$196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Alumnos!$B$187:$B$196</c:f>
              <c:numCache>
                <c:formatCode>General</c:formatCode>
                <c:ptCount val="10"/>
                <c:pt idx="2">
                  <c:v>1</c:v>
                </c:pt>
                <c:pt idx="4">
                  <c:v>1</c:v>
                </c:pt>
                <c:pt idx="6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34-48AA-8547-44DB1063A15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Alumnos!$A$198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ED-42CC-9D7D-746BA7EEF5C2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1ED-42CC-9D7D-746BA7EEF5C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Alumnos!$A$199:$A$208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Alumnos!$B$199:$B$208</c:f>
              <c:numCache>
                <c:formatCode>General</c:formatCode>
                <c:ptCount val="10"/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ED-42CC-9D7D-746BA7EEF5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5E13-497F-B576-E05D384BA23B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E13-497F-B576-E05D384BA23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4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13-497F-B576-E05D384BA23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area3DChart>
        <c:grouping val="stacked"/>
        <c:varyColors val="0"/>
        <c:ser>
          <c:idx val="1"/>
          <c:order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3-4AB0-8C35-70588DC056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6534448"/>
        <c:axId val="586534840"/>
        <c:axId val="0"/>
      </c:area3DChart>
      <c:dateAx>
        <c:axId val="586534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86534840"/>
        <c:crosses val="autoZero"/>
        <c:auto val="0"/>
        <c:lblOffset val="100"/>
        <c:baseTimeUnit val="days"/>
      </c:dateAx>
      <c:valAx>
        <c:axId val="586534840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586534448"/>
        <c:crosses val="autoZero"/>
        <c:crossBetween val="midCat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6</c:v>
                </c:pt>
                <c:pt idx="1">
                  <c:v>1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01-439B-9262-96CB9F3BEC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3"/>
                <c:pt idx="0">
                  <c:v>A Tiermpo Completo</c:v>
                </c:pt>
                <c:pt idx="1">
                  <c:v>Profesional Externo</c:v>
                </c:pt>
                <c:pt idx="2">
                  <c:v>A Tiempo Parcial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6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01-439B-9262-96CB9F3BEC2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12</xdr:row>
      <xdr:rowOff>197470</xdr:rowOff>
    </xdr:from>
    <xdr:to>
      <xdr:col>1</xdr:col>
      <xdr:colOff>650487</xdr:colOff>
      <xdr:row>29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12</xdr:row>
      <xdr:rowOff>174238</xdr:rowOff>
    </xdr:from>
    <xdr:to>
      <xdr:col>13</xdr:col>
      <xdr:colOff>360091</xdr:colOff>
      <xdr:row>29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85</xdr:row>
      <xdr:rowOff>104542</xdr:rowOff>
    </xdr:from>
    <xdr:to>
      <xdr:col>3</xdr:col>
      <xdr:colOff>157756</xdr:colOff>
      <xdr:row>105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85</xdr:row>
      <xdr:rowOff>69695</xdr:rowOff>
    </xdr:from>
    <xdr:to>
      <xdr:col>13</xdr:col>
      <xdr:colOff>250682</xdr:colOff>
      <xdr:row>105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106</xdr:row>
      <xdr:rowOff>116158</xdr:rowOff>
    </xdr:from>
    <xdr:to>
      <xdr:col>3</xdr:col>
      <xdr:colOff>262299</xdr:colOff>
      <xdr:row>126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106</xdr:row>
      <xdr:rowOff>46463</xdr:rowOff>
    </xdr:from>
    <xdr:to>
      <xdr:col>12</xdr:col>
      <xdr:colOff>174238</xdr:colOff>
      <xdr:row>127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222"/>
  <sheetViews>
    <sheetView view="pageBreakPreview" topLeftCell="A136" zoomScaleNormal="100" zoomScaleSheetLayoutView="100" workbookViewId="0">
      <selection activeCell="A154" sqref="A154:L156"/>
    </sheetView>
  </sheetViews>
  <sheetFormatPr baseColWidth="10" defaultRowHeight="15"/>
  <cols>
    <col min="1" max="1" width="91.7109375" style="28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37.42578125" customWidth="1"/>
    <col min="16" max="16" width="6.28515625" bestFit="1" customWidth="1"/>
    <col min="17" max="17" width="5.5703125" bestFit="1" customWidth="1"/>
    <col min="18" max="18" width="2.28515625" bestFit="1" customWidth="1"/>
    <col min="19" max="19" width="3.5703125" bestFit="1" customWidth="1"/>
  </cols>
  <sheetData>
    <row r="1" spans="1:15" ht="33" customHeight="1">
      <c r="A1" s="115" t="s">
        <v>123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5" ht="16.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27"/>
    </row>
    <row r="3" spans="1:15" ht="20.25">
      <c r="A3" s="117" t="s">
        <v>127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</row>
    <row r="4" spans="1:15" ht="16.5">
      <c r="A4" s="118" t="s">
        <v>1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5" ht="16.5">
      <c r="A5" s="119" t="s">
        <v>49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1"/>
    </row>
    <row r="6" spans="1:15" ht="16.5">
      <c r="A6" s="119" t="s">
        <v>125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1"/>
    </row>
    <row r="7" spans="1:15" ht="16.5">
      <c r="A7" s="119" t="s">
        <v>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1"/>
    </row>
    <row r="8" spans="1:15" ht="16.5">
      <c r="A8" s="119" t="s">
        <v>55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1"/>
    </row>
    <row r="9" spans="1:15" ht="16.5">
      <c r="A9" s="122" t="s">
        <v>4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4"/>
    </row>
    <row r="10" spans="1:15" ht="16.5">
      <c r="A10" s="122" t="s">
        <v>124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4"/>
    </row>
    <row r="11" spans="1:15" ht="16.5">
      <c r="A11" s="112" t="s">
        <v>126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O11">
        <f>7/28*100</f>
        <v>25</v>
      </c>
    </row>
    <row r="13" spans="1:15" ht="16.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5" ht="16.5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32" spans="1:1">
      <c r="A32" s="31" t="s">
        <v>5</v>
      </c>
    </row>
    <row r="34" spans="1:20" ht="30" customHeight="1" thickBot="1">
      <c r="B34" s="109" t="s">
        <v>56</v>
      </c>
      <c r="C34" s="109"/>
      <c r="D34" s="109"/>
      <c r="E34" s="109"/>
      <c r="F34" s="109"/>
      <c r="G34" s="109"/>
      <c r="H34" s="109"/>
      <c r="I34" s="110" t="s">
        <v>57</v>
      </c>
      <c r="J34" s="110"/>
      <c r="K34" s="110" t="s">
        <v>58</v>
      </c>
      <c r="L34" s="110"/>
      <c r="M34" s="110"/>
      <c r="N34" s="110"/>
    </row>
    <row r="35" spans="1:20" ht="25.5">
      <c r="A35" s="32"/>
      <c r="B35" s="33">
        <v>1</v>
      </c>
      <c r="C35" s="33">
        <v>2</v>
      </c>
      <c r="D35" s="33">
        <v>3</v>
      </c>
      <c r="E35" s="33">
        <v>4</v>
      </c>
      <c r="F35" s="33">
        <v>5</v>
      </c>
      <c r="G35" s="33" t="s">
        <v>9</v>
      </c>
      <c r="H35" s="33" t="s">
        <v>51</v>
      </c>
      <c r="I35" s="33" t="s">
        <v>59</v>
      </c>
      <c r="J35" s="33" t="s">
        <v>12</v>
      </c>
      <c r="K35" s="33" t="s">
        <v>13</v>
      </c>
      <c r="L35" s="33" t="s">
        <v>14</v>
      </c>
      <c r="M35" s="33" t="s">
        <v>15</v>
      </c>
      <c r="N35" s="33" t="s">
        <v>16</v>
      </c>
      <c r="T35" s="34"/>
    </row>
    <row r="36" spans="1:20" ht="34.5" customHeight="1" thickBot="1">
      <c r="A36" s="35" t="s">
        <v>60</v>
      </c>
      <c r="B36" s="36">
        <v>0</v>
      </c>
      <c r="C36" s="36">
        <v>0</v>
      </c>
      <c r="D36" s="36">
        <v>1</v>
      </c>
      <c r="E36" s="36">
        <v>3</v>
      </c>
      <c r="F36" s="36">
        <v>3</v>
      </c>
      <c r="G36" s="36">
        <v>0</v>
      </c>
      <c r="H36" s="37">
        <v>7</v>
      </c>
      <c r="I36" s="38">
        <f t="shared" ref="I36:I53" si="0">(B36+C36)/(B36+C36+D36+E36+F36)</f>
        <v>0</v>
      </c>
      <c r="J36" s="38">
        <f t="shared" ref="J36:J53" si="1">(D36+E36+F36)/(B36+C36+D36+E36+F36)</f>
        <v>1</v>
      </c>
      <c r="K36" s="39">
        <v>4.29</v>
      </c>
      <c r="L36" s="39">
        <v>0.76</v>
      </c>
      <c r="M36" s="36">
        <v>4</v>
      </c>
      <c r="N36" s="36" t="s">
        <v>128</v>
      </c>
      <c r="T36" s="34"/>
    </row>
    <row r="37" spans="1:20" ht="26.25" thickBot="1">
      <c r="A37" s="35" t="s">
        <v>61</v>
      </c>
      <c r="B37" s="36">
        <v>0</v>
      </c>
      <c r="C37" s="36">
        <v>1</v>
      </c>
      <c r="D37" s="36">
        <v>1</v>
      </c>
      <c r="E37" s="36">
        <v>4</v>
      </c>
      <c r="F37" s="36">
        <v>1</v>
      </c>
      <c r="G37" s="36">
        <v>0</v>
      </c>
      <c r="H37" s="37">
        <v>7</v>
      </c>
      <c r="I37" s="38">
        <f t="shared" si="0"/>
        <v>0.14285714285714285</v>
      </c>
      <c r="J37" s="38">
        <f t="shared" si="1"/>
        <v>0.8571428571428571</v>
      </c>
      <c r="K37" s="39">
        <v>3.71</v>
      </c>
      <c r="L37" s="39">
        <v>0.95</v>
      </c>
      <c r="M37" s="36">
        <v>4</v>
      </c>
      <c r="N37" s="36">
        <v>4</v>
      </c>
      <c r="T37" s="34"/>
    </row>
    <row r="38" spans="1:20" ht="15.75" thickBot="1">
      <c r="A38" s="35" t="s">
        <v>62</v>
      </c>
      <c r="B38" s="36">
        <v>1</v>
      </c>
      <c r="C38" s="36">
        <v>0</v>
      </c>
      <c r="D38" s="36">
        <v>2</v>
      </c>
      <c r="E38" s="36">
        <v>4</v>
      </c>
      <c r="F38" s="36">
        <v>0</v>
      </c>
      <c r="G38" s="36">
        <v>0</v>
      </c>
      <c r="H38" s="37">
        <v>7</v>
      </c>
      <c r="I38" s="38">
        <f t="shared" si="0"/>
        <v>0.14285714285714285</v>
      </c>
      <c r="J38" s="38">
        <f t="shared" si="1"/>
        <v>0.8571428571428571</v>
      </c>
      <c r="K38" s="39">
        <v>3.29</v>
      </c>
      <c r="L38" s="39">
        <v>1.1100000000000001</v>
      </c>
      <c r="M38" s="36">
        <v>4</v>
      </c>
      <c r="N38" s="36">
        <v>4</v>
      </c>
      <c r="T38" s="34"/>
    </row>
    <row r="39" spans="1:20" ht="15.75" thickBot="1">
      <c r="A39" s="35" t="s">
        <v>63</v>
      </c>
      <c r="B39" s="36">
        <v>0</v>
      </c>
      <c r="C39" s="36">
        <v>2</v>
      </c>
      <c r="D39" s="36">
        <v>2</v>
      </c>
      <c r="E39" s="36">
        <v>2</v>
      </c>
      <c r="F39" s="36">
        <v>1</v>
      </c>
      <c r="G39" s="36">
        <v>0</v>
      </c>
      <c r="H39" s="37">
        <v>7</v>
      </c>
      <c r="I39" s="38">
        <f t="shared" si="0"/>
        <v>0.2857142857142857</v>
      </c>
      <c r="J39" s="38">
        <f t="shared" si="1"/>
        <v>0.7142857142857143</v>
      </c>
      <c r="K39" s="39">
        <v>3.29</v>
      </c>
      <c r="L39" s="39">
        <v>1.1100000000000001</v>
      </c>
      <c r="M39" s="36">
        <v>3</v>
      </c>
      <c r="N39" s="36" t="s">
        <v>129</v>
      </c>
      <c r="T39" s="34"/>
    </row>
    <row r="40" spans="1:20" ht="15.75" thickBot="1">
      <c r="A40" s="35" t="s">
        <v>64</v>
      </c>
      <c r="B40" s="36">
        <v>0</v>
      </c>
      <c r="C40" s="36">
        <v>0</v>
      </c>
      <c r="D40" s="36">
        <v>2</v>
      </c>
      <c r="E40" s="36">
        <v>4</v>
      </c>
      <c r="F40" s="36">
        <v>1</v>
      </c>
      <c r="G40" s="36">
        <v>0</v>
      </c>
      <c r="H40" s="37">
        <v>7</v>
      </c>
      <c r="I40" s="38">
        <f t="shared" si="0"/>
        <v>0</v>
      </c>
      <c r="J40" s="38">
        <f t="shared" si="1"/>
        <v>1</v>
      </c>
      <c r="K40" s="39">
        <v>3.86</v>
      </c>
      <c r="L40" s="39">
        <v>0.69</v>
      </c>
      <c r="M40" s="36">
        <v>4</v>
      </c>
      <c r="N40" s="36">
        <v>4</v>
      </c>
      <c r="T40" s="34"/>
    </row>
    <row r="41" spans="1:20" ht="15.75" thickBot="1">
      <c r="A41" s="35" t="s">
        <v>65</v>
      </c>
      <c r="B41" s="36">
        <v>1</v>
      </c>
      <c r="C41" s="36">
        <v>0</v>
      </c>
      <c r="D41" s="36">
        <v>1</v>
      </c>
      <c r="E41" s="36">
        <v>1</v>
      </c>
      <c r="F41" s="36">
        <v>0</v>
      </c>
      <c r="G41" s="36">
        <v>4</v>
      </c>
      <c r="H41" s="37">
        <v>7</v>
      </c>
      <c r="I41" s="38">
        <f t="shared" si="0"/>
        <v>0.33333333333333331</v>
      </c>
      <c r="J41" s="38">
        <f t="shared" si="1"/>
        <v>0.66666666666666663</v>
      </c>
      <c r="K41" s="39">
        <v>2.67</v>
      </c>
      <c r="L41" s="39">
        <v>1.53</v>
      </c>
      <c r="M41" s="36">
        <v>3</v>
      </c>
      <c r="N41" s="36" t="s">
        <v>130</v>
      </c>
      <c r="T41" s="34"/>
    </row>
    <row r="42" spans="1:20" ht="15.75" thickBot="1">
      <c r="A42" s="35" t="s">
        <v>66</v>
      </c>
      <c r="B42" s="36">
        <v>0</v>
      </c>
      <c r="C42" s="36">
        <v>1</v>
      </c>
      <c r="D42" s="36">
        <v>3</v>
      </c>
      <c r="E42" s="36">
        <v>1</v>
      </c>
      <c r="F42" s="36">
        <v>2</v>
      </c>
      <c r="G42" s="36">
        <v>0</v>
      </c>
      <c r="H42" s="37">
        <v>7</v>
      </c>
      <c r="I42" s="38">
        <f t="shared" si="0"/>
        <v>0.14285714285714285</v>
      </c>
      <c r="J42" s="38">
        <f t="shared" si="1"/>
        <v>0.8571428571428571</v>
      </c>
      <c r="K42" s="39">
        <v>3.57</v>
      </c>
      <c r="L42" s="39">
        <v>1.1299999999999999</v>
      </c>
      <c r="M42" s="36">
        <v>3</v>
      </c>
      <c r="N42" s="36">
        <v>3</v>
      </c>
      <c r="T42" s="34"/>
    </row>
    <row r="43" spans="1:20" ht="26.25" thickBot="1">
      <c r="A43" s="35" t="s">
        <v>67</v>
      </c>
      <c r="B43" s="36">
        <v>2</v>
      </c>
      <c r="C43" s="36">
        <v>1</v>
      </c>
      <c r="D43" s="36">
        <v>1</v>
      </c>
      <c r="E43" s="36">
        <v>1</v>
      </c>
      <c r="F43" s="36">
        <v>2</v>
      </c>
      <c r="G43" s="36">
        <v>0</v>
      </c>
      <c r="H43" s="37">
        <v>7</v>
      </c>
      <c r="I43" s="38">
        <f t="shared" si="0"/>
        <v>0.42857142857142855</v>
      </c>
      <c r="J43" s="38">
        <f t="shared" si="1"/>
        <v>0.5714285714285714</v>
      </c>
      <c r="K43" s="39">
        <v>3</v>
      </c>
      <c r="L43" s="39">
        <v>1.73</v>
      </c>
      <c r="M43" s="36">
        <v>3</v>
      </c>
      <c r="N43" s="36" t="s">
        <v>130</v>
      </c>
      <c r="T43" s="34"/>
    </row>
    <row r="44" spans="1:20" ht="15.75" thickBot="1">
      <c r="A44" s="35" t="s">
        <v>68</v>
      </c>
      <c r="B44" s="36">
        <v>1</v>
      </c>
      <c r="C44" s="36">
        <v>0</v>
      </c>
      <c r="D44" s="36">
        <v>2</v>
      </c>
      <c r="E44" s="36">
        <v>1</v>
      </c>
      <c r="F44" s="36">
        <v>2</v>
      </c>
      <c r="G44" s="36">
        <v>1</v>
      </c>
      <c r="H44" s="37">
        <v>7</v>
      </c>
      <c r="I44" s="38">
        <f t="shared" si="0"/>
        <v>0.16666666666666666</v>
      </c>
      <c r="J44" s="38">
        <f t="shared" si="1"/>
        <v>0.83333333333333337</v>
      </c>
      <c r="K44" s="39">
        <v>3.5</v>
      </c>
      <c r="L44" s="39">
        <v>1.52</v>
      </c>
      <c r="M44" s="36">
        <v>4</v>
      </c>
      <c r="N44" s="36" t="s">
        <v>131</v>
      </c>
      <c r="T44" s="34"/>
    </row>
    <row r="45" spans="1:20" ht="15.75" thickBot="1">
      <c r="A45" s="35" t="s">
        <v>69</v>
      </c>
      <c r="B45" s="36">
        <v>0</v>
      </c>
      <c r="C45" s="36">
        <v>1</v>
      </c>
      <c r="D45" s="36">
        <v>1</v>
      </c>
      <c r="E45" s="36">
        <v>3</v>
      </c>
      <c r="F45" s="36">
        <v>2</v>
      </c>
      <c r="G45" s="36">
        <v>0</v>
      </c>
      <c r="H45" s="37">
        <v>7</v>
      </c>
      <c r="I45" s="38">
        <f t="shared" si="0"/>
        <v>0.14285714285714285</v>
      </c>
      <c r="J45" s="38">
        <f t="shared" si="1"/>
        <v>0.8571428571428571</v>
      </c>
      <c r="K45" s="39">
        <v>3.86</v>
      </c>
      <c r="L45" s="39">
        <v>1.07</v>
      </c>
      <c r="M45" s="36">
        <v>4</v>
      </c>
      <c r="N45" s="36">
        <v>4</v>
      </c>
      <c r="T45" s="34"/>
    </row>
    <row r="46" spans="1:20" ht="15.75" thickBot="1">
      <c r="A46" s="35" t="s">
        <v>70</v>
      </c>
      <c r="B46" s="36">
        <v>1</v>
      </c>
      <c r="C46" s="36">
        <v>1</v>
      </c>
      <c r="D46" s="36">
        <v>1</v>
      </c>
      <c r="E46" s="36">
        <v>0</v>
      </c>
      <c r="F46" s="36">
        <v>4</v>
      </c>
      <c r="G46" s="36">
        <v>0</v>
      </c>
      <c r="H46" s="37">
        <v>7</v>
      </c>
      <c r="I46" s="38">
        <f t="shared" si="0"/>
        <v>0.2857142857142857</v>
      </c>
      <c r="J46" s="38">
        <f t="shared" si="1"/>
        <v>0.7142857142857143</v>
      </c>
      <c r="K46" s="39">
        <v>3.71</v>
      </c>
      <c r="L46" s="39">
        <v>1.7</v>
      </c>
      <c r="M46" s="36">
        <v>5</v>
      </c>
      <c r="N46" s="36">
        <v>5</v>
      </c>
      <c r="T46" s="34"/>
    </row>
    <row r="47" spans="1:20" ht="15.75" thickBot="1">
      <c r="A47" s="35" t="s">
        <v>71</v>
      </c>
      <c r="B47" s="36">
        <v>0</v>
      </c>
      <c r="C47" s="36">
        <v>0</v>
      </c>
      <c r="D47" s="36">
        <v>2</v>
      </c>
      <c r="E47" s="36">
        <v>3</v>
      </c>
      <c r="F47" s="36">
        <v>2</v>
      </c>
      <c r="G47" s="36">
        <v>0</v>
      </c>
      <c r="H47" s="37">
        <v>7</v>
      </c>
      <c r="I47" s="38">
        <f t="shared" si="0"/>
        <v>0</v>
      </c>
      <c r="J47" s="38">
        <f t="shared" si="1"/>
        <v>1</v>
      </c>
      <c r="K47" s="39">
        <v>4</v>
      </c>
      <c r="L47" s="39">
        <v>0.82</v>
      </c>
      <c r="M47" s="36">
        <v>4</v>
      </c>
      <c r="N47" s="36">
        <v>4</v>
      </c>
      <c r="T47" s="34"/>
    </row>
    <row r="48" spans="1:20" ht="15.75" thickBot="1">
      <c r="A48" s="35" t="s">
        <v>72</v>
      </c>
      <c r="B48" s="36">
        <v>1</v>
      </c>
      <c r="C48" s="36">
        <v>0</v>
      </c>
      <c r="D48" s="36">
        <v>2</v>
      </c>
      <c r="E48" s="36">
        <v>3</v>
      </c>
      <c r="F48" s="36">
        <v>1</v>
      </c>
      <c r="G48" s="36">
        <v>0</v>
      </c>
      <c r="H48" s="37">
        <v>7</v>
      </c>
      <c r="I48" s="38">
        <f t="shared" si="0"/>
        <v>0.14285714285714285</v>
      </c>
      <c r="J48" s="38">
        <f t="shared" si="1"/>
        <v>0.8571428571428571</v>
      </c>
      <c r="K48" s="39">
        <v>3.43</v>
      </c>
      <c r="L48" s="39">
        <v>1.27</v>
      </c>
      <c r="M48" s="36">
        <v>4</v>
      </c>
      <c r="N48" s="36">
        <v>4</v>
      </c>
      <c r="T48" s="34"/>
    </row>
    <row r="49" spans="1:21" ht="15.75" thickBot="1">
      <c r="A49" s="35" t="s">
        <v>73</v>
      </c>
      <c r="B49" s="36">
        <v>1</v>
      </c>
      <c r="C49" s="36">
        <v>0</v>
      </c>
      <c r="D49" s="36">
        <v>3</v>
      </c>
      <c r="E49" s="36">
        <v>2</v>
      </c>
      <c r="F49" s="36">
        <v>0</v>
      </c>
      <c r="G49" s="36">
        <v>1</v>
      </c>
      <c r="H49" s="37">
        <v>7</v>
      </c>
      <c r="I49" s="38">
        <f t="shared" si="0"/>
        <v>0.16666666666666666</v>
      </c>
      <c r="J49" s="38">
        <f t="shared" si="1"/>
        <v>0.83333333333333337</v>
      </c>
      <c r="K49" s="39">
        <v>3</v>
      </c>
      <c r="L49" s="39">
        <v>1.1000000000000001</v>
      </c>
      <c r="M49" s="36">
        <v>3</v>
      </c>
      <c r="N49" s="36">
        <v>3</v>
      </c>
      <c r="T49" s="34"/>
    </row>
    <row r="50" spans="1:21" ht="15.75" thickBot="1">
      <c r="A50" s="35" t="s">
        <v>74</v>
      </c>
      <c r="B50" s="36">
        <v>0</v>
      </c>
      <c r="C50" s="36">
        <v>1</v>
      </c>
      <c r="D50" s="36">
        <v>2</v>
      </c>
      <c r="E50" s="36">
        <v>3</v>
      </c>
      <c r="F50" s="36">
        <v>1</v>
      </c>
      <c r="G50" s="36">
        <v>0</v>
      </c>
      <c r="H50" s="37">
        <v>7</v>
      </c>
      <c r="I50" s="38">
        <f t="shared" si="0"/>
        <v>0.14285714285714285</v>
      </c>
      <c r="J50" s="38">
        <f t="shared" si="1"/>
        <v>0.8571428571428571</v>
      </c>
      <c r="K50" s="39">
        <v>3.57</v>
      </c>
      <c r="L50" s="39">
        <v>0.98</v>
      </c>
      <c r="M50" s="36">
        <v>4</v>
      </c>
      <c r="N50" s="36">
        <v>4</v>
      </c>
      <c r="T50" s="34"/>
    </row>
    <row r="51" spans="1:21" ht="15.75" thickBot="1">
      <c r="A51" s="35" t="s">
        <v>75</v>
      </c>
      <c r="B51" s="36">
        <v>0</v>
      </c>
      <c r="C51" s="36">
        <v>0</v>
      </c>
      <c r="D51" s="36">
        <v>1</v>
      </c>
      <c r="E51" s="36">
        <v>5</v>
      </c>
      <c r="F51" s="36">
        <v>1</v>
      </c>
      <c r="G51" s="36">
        <v>0</v>
      </c>
      <c r="H51" s="37">
        <v>7</v>
      </c>
      <c r="I51" s="38">
        <f t="shared" si="0"/>
        <v>0</v>
      </c>
      <c r="J51" s="38">
        <f t="shared" si="1"/>
        <v>1</v>
      </c>
      <c r="K51" s="39">
        <v>4</v>
      </c>
      <c r="L51" s="39">
        <v>0.57999999999999996</v>
      </c>
      <c r="M51" s="36">
        <v>4</v>
      </c>
      <c r="N51" s="36">
        <v>4</v>
      </c>
      <c r="T51" s="34"/>
    </row>
    <row r="52" spans="1:21" ht="15.75" thickBot="1">
      <c r="A52" s="35" t="s">
        <v>76</v>
      </c>
      <c r="B52" s="36">
        <v>0</v>
      </c>
      <c r="C52" s="36">
        <v>0</v>
      </c>
      <c r="D52" s="36">
        <v>2</v>
      </c>
      <c r="E52" s="36">
        <v>4</v>
      </c>
      <c r="F52" s="36">
        <v>1</v>
      </c>
      <c r="G52" s="36">
        <v>0</v>
      </c>
      <c r="H52" s="37">
        <v>7</v>
      </c>
      <c r="I52" s="38">
        <f t="shared" si="0"/>
        <v>0</v>
      </c>
      <c r="J52" s="38">
        <f t="shared" si="1"/>
        <v>1</v>
      </c>
      <c r="K52" s="39">
        <v>3.86</v>
      </c>
      <c r="L52" s="39">
        <v>0.69</v>
      </c>
      <c r="M52" s="36">
        <v>4</v>
      </c>
      <c r="N52" s="36">
        <v>4</v>
      </c>
      <c r="T52" s="34"/>
    </row>
    <row r="53" spans="1:21" ht="15.75" thickBot="1">
      <c r="A53" s="35" t="s">
        <v>77</v>
      </c>
      <c r="B53" s="36">
        <v>0</v>
      </c>
      <c r="C53" s="36">
        <v>2</v>
      </c>
      <c r="D53" s="36">
        <v>0</v>
      </c>
      <c r="E53" s="36">
        <v>4</v>
      </c>
      <c r="F53" s="36">
        <v>1</v>
      </c>
      <c r="G53" s="36">
        <v>0</v>
      </c>
      <c r="H53" s="37">
        <v>7</v>
      </c>
      <c r="I53" s="38">
        <f t="shared" si="0"/>
        <v>0.2857142857142857</v>
      </c>
      <c r="J53" s="38">
        <f t="shared" si="1"/>
        <v>0.7142857142857143</v>
      </c>
      <c r="K53" s="39">
        <v>3.57</v>
      </c>
      <c r="L53" s="39">
        <v>1.1299999999999999</v>
      </c>
      <c r="M53" s="36">
        <v>4</v>
      </c>
      <c r="N53" s="36">
        <v>4</v>
      </c>
      <c r="T53" s="34"/>
    </row>
    <row r="54" spans="1:21" s="43" customFormat="1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2"/>
      <c r="L54" s="42"/>
      <c r="M54" s="41"/>
      <c r="N54" s="41"/>
      <c r="O54"/>
      <c r="P54"/>
      <c r="Q54"/>
      <c r="R54"/>
      <c r="S54"/>
      <c r="T54" s="34"/>
      <c r="U54"/>
    </row>
    <row r="55" spans="1:21" s="43" customFormat="1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2"/>
      <c r="L55" s="42"/>
      <c r="M55" s="41"/>
      <c r="N55" s="41"/>
      <c r="O55"/>
      <c r="P55"/>
      <c r="Q55"/>
      <c r="R55"/>
      <c r="S55"/>
      <c r="T55" s="34"/>
      <c r="U55"/>
    </row>
    <row r="56" spans="1:21">
      <c r="A56" s="31" t="s">
        <v>5</v>
      </c>
      <c r="B56" s="44"/>
      <c r="C56" s="44"/>
      <c r="D56" s="44"/>
      <c r="E56" s="44"/>
      <c r="F56" s="44"/>
      <c r="G56" s="44"/>
      <c r="H56" s="44"/>
      <c r="I56" s="44"/>
      <c r="J56" s="44"/>
      <c r="K56" s="45"/>
      <c r="L56" s="45"/>
      <c r="M56" s="44"/>
      <c r="N56" s="46"/>
      <c r="T56" s="34"/>
    </row>
    <row r="57" spans="1:21" ht="34.5" customHeight="1" thickBot="1">
      <c r="A57" s="47" t="s">
        <v>78</v>
      </c>
      <c r="B57" s="109" t="s">
        <v>56</v>
      </c>
      <c r="C57" s="109"/>
      <c r="D57" s="109"/>
      <c r="E57" s="109"/>
      <c r="F57" s="109"/>
      <c r="G57" s="109"/>
      <c r="H57" s="109"/>
      <c r="I57" s="110" t="s">
        <v>57</v>
      </c>
      <c r="J57" s="110"/>
      <c r="K57" s="110" t="s">
        <v>58</v>
      </c>
      <c r="L57" s="110"/>
      <c r="M57" s="110"/>
      <c r="N57" s="110"/>
      <c r="T57" s="34"/>
    </row>
    <row r="58" spans="1:21" ht="25.5">
      <c r="A58" s="32"/>
      <c r="B58" s="33">
        <v>1</v>
      </c>
      <c r="C58" s="33">
        <v>2</v>
      </c>
      <c r="D58" s="33">
        <v>3</v>
      </c>
      <c r="E58" s="33">
        <v>4</v>
      </c>
      <c r="F58" s="33">
        <v>5</v>
      </c>
      <c r="G58" s="33" t="s">
        <v>9</v>
      </c>
      <c r="H58" s="33" t="s">
        <v>51</v>
      </c>
      <c r="I58" s="33" t="s">
        <v>59</v>
      </c>
      <c r="J58" s="33" t="s">
        <v>12</v>
      </c>
      <c r="K58" s="33" t="s">
        <v>13</v>
      </c>
      <c r="L58" s="33" t="s">
        <v>14</v>
      </c>
      <c r="M58" s="33" t="s">
        <v>15</v>
      </c>
      <c r="N58" s="33" t="s">
        <v>16</v>
      </c>
      <c r="T58" s="34"/>
    </row>
    <row r="59" spans="1:21" ht="15.75" thickBot="1">
      <c r="A59" s="35" t="s">
        <v>79</v>
      </c>
      <c r="B59" s="36">
        <v>0</v>
      </c>
      <c r="C59" s="36">
        <v>0</v>
      </c>
      <c r="D59" s="36">
        <v>0</v>
      </c>
      <c r="E59" s="36">
        <v>2</v>
      </c>
      <c r="F59" s="36">
        <v>4</v>
      </c>
      <c r="G59" s="36">
        <v>0</v>
      </c>
      <c r="H59" s="37">
        <v>6</v>
      </c>
      <c r="I59" s="38">
        <f t="shared" ref="I59:I72" si="2">(B59+C59)/(B59+C59+D59+E59+F59)</f>
        <v>0</v>
      </c>
      <c r="J59" s="38">
        <f t="shared" ref="J59:J72" si="3">(D59+E59+F59)/(B59+C59+D59+E59+F59)</f>
        <v>1</v>
      </c>
      <c r="K59" s="39">
        <v>4.67</v>
      </c>
      <c r="L59" s="48">
        <v>0.52</v>
      </c>
      <c r="M59" s="36">
        <v>5</v>
      </c>
      <c r="N59" s="36">
        <v>5</v>
      </c>
      <c r="T59" s="34"/>
    </row>
    <row r="60" spans="1:21" ht="15.75" thickBot="1">
      <c r="A60" s="35" t="s">
        <v>80</v>
      </c>
      <c r="B60" s="36">
        <v>0</v>
      </c>
      <c r="C60" s="36">
        <v>0</v>
      </c>
      <c r="D60" s="36">
        <v>1</v>
      </c>
      <c r="E60" s="36">
        <v>2</v>
      </c>
      <c r="F60" s="36">
        <v>3</v>
      </c>
      <c r="G60" s="36">
        <v>0</v>
      </c>
      <c r="H60" s="37">
        <v>6</v>
      </c>
      <c r="I60" s="38">
        <f t="shared" si="2"/>
        <v>0</v>
      </c>
      <c r="J60" s="38">
        <f t="shared" si="3"/>
        <v>1</v>
      </c>
      <c r="K60" s="39">
        <v>4.33</v>
      </c>
      <c r="L60" s="48">
        <v>0.82</v>
      </c>
      <c r="M60" s="36">
        <v>5</v>
      </c>
      <c r="N60" s="36">
        <v>5</v>
      </c>
      <c r="T60" s="34"/>
    </row>
    <row r="61" spans="1:21" ht="15.75" thickBot="1">
      <c r="A61" s="35" t="s">
        <v>81</v>
      </c>
      <c r="B61" s="36">
        <v>0</v>
      </c>
      <c r="C61" s="36">
        <v>0</v>
      </c>
      <c r="D61" s="36">
        <v>0</v>
      </c>
      <c r="E61" s="36">
        <v>2</v>
      </c>
      <c r="F61" s="36">
        <v>4</v>
      </c>
      <c r="G61" s="36">
        <v>0</v>
      </c>
      <c r="H61" s="37">
        <v>6</v>
      </c>
      <c r="I61" s="38">
        <f t="shared" si="2"/>
        <v>0</v>
      </c>
      <c r="J61" s="38">
        <f t="shared" si="3"/>
        <v>1</v>
      </c>
      <c r="K61" s="39">
        <v>4.67</v>
      </c>
      <c r="L61" s="48">
        <v>0.52</v>
      </c>
      <c r="M61" s="36">
        <v>5</v>
      </c>
      <c r="N61" s="36">
        <v>5</v>
      </c>
      <c r="T61" s="34"/>
    </row>
    <row r="62" spans="1:21" ht="15.75" thickBot="1">
      <c r="A62" s="35" t="s">
        <v>82</v>
      </c>
      <c r="B62" s="36">
        <v>0</v>
      </c>
      <c r="C62" s="36">
        <v>0</v>
      </c>
      <c r="D62" s="36">
        <v>1</v>
      </c>
      <c r="E62" s="36">
        <v>0</v>
      </c>
      <c r="F62" s="36">
        <v>5</v>
      </c>
      <c r="G62" s="36">
        <v>0</v>
      </c>
      <c r="H62" s="37">
        <v>6</v>
      </c>
      <c r="I62" s="38">
        <f t="shared" si="2"/>
        <v>0</v>
      </c>
      <c r="J62" s="38">
        <f t="shared" si="3"/>
        <v>1</v>
      </c>
      <c r="K62" s="39">
        <v>4.67</v>
      </c>
      <c r="L62" s="48">
        <v>0.82</v>
      </c>
      <c r="M62" s="36">
        <v>5</v>
      </c>
      <c r="N62" s="36">
        <v>5</v>
      </c>
      <c r="T62" s="34"/>
    </row>
    <row r="63" spans="1:21" ht="15.75" thickBot="1">
      <c r="A63" s="35" t="s">
        <v>83</v>
      </c>
      <c r="B63" s="36">
        <v>0</v>
      </c>
      <c r="C63" s="36">
        <v>0</v>
      </c>
      <c r="D63" s="36">
        <v>0</v>
      </c>
      <c r="E63" s="36">
        <v>2</v>
      </c>
      <c r="F63" s="36">
        <v>2</v>
      </c>
      <c r="G63" s="36">
        <v>2</v>
      </c>
      <c r="H63" s="37">
        <v>6</v>
      </c>
      <c r="I63" s="38">
        <f t="shared" si="2"/>
        <v>0</v>
      </c>
      <c r="J63" s="38">
        <f t="shared" si="3"/>
        <v>1</v>
      </c>
      <c r="K63" s="39">
        <v>4.5</v>
      </c>
      <c r="L63" s="48">
        <v>0.57999999999999996</v>
      </c>
      <c r="M63" s="36">
        <v>5</v>
      </c>
      <c r="N63" s="36" t="s">
        <v>128</v>
      </c>
      <c r="T63" s="34"/>
    </row>
    <row r="64" spans="1:21" ht="15.75" thickBot="1">
      <c r="A64" s="35" t="s">
        <v>84</v>
      </c>
      <c r="B64" s="36">
        <v>0</v>
      </c>
      <c r="C64" s="36">
        <v>0</v>
      </c>
      <c r="D64" s="36">
        <v>1</v>
      </c>
      <c r="E64" s="36">
        <v>1</v>
      </c>
      <c r="F64" s="36">
        <v>4</v>
      </c>
      <c r="G64" s="36">
        <v>0</v>
      </c>
      <c r="H64" s="37">
        <v>6</v>
      </c>
      <c r="I64" s="38">
        <f t="shared" si="2"/>
        <v>0</v>
      </c>
      <c r="J64" s="38">
        <f t="shared" si="3"/>
        <v>1</v>
      </c>
      <c r="K64" s="39">
        <v>4.5</v>
      </c>
      <c r="L64" s="48">
        <v>0.84</v>
      </c>
      <c r="M64" s="36">
        <v>5</v>
      </c>
      <c r="N64" s="36">
        <v>5</v>
      </c>
      <c r="T64" s="34"/>
    </row>
    <row r="65" spans="1:21" ht="15.75" thickBot="1">
      <c r="A65" s="35" t="s">
        <v>85</v>
      </c>
      <c r="B65" s="36">
        <v>0</v>
      </c>
      <c r="C65" s="36">
        <v>0</v>
      </c>
      <c r="D65" s="36">
        <v>1</v>
      </c>
      <c r="E65" s="36">
        <v>2</v>
      </c>
      <c r="F65" s="36">
        <v>3</v>
      </c>
      <c r="G65" s="36">
        <v>0</v>
      </c>
      <c r="H65" s="37">
        <v>6</v>
      </c>
      <c r="I65" s="38">
        <f t="shared" si="2"/>
        <v>0</v>
      </c>
      <c r="J65" s="38">
        <f t="shared" si="3"/>
        <v>1</v>
      </c>
      <c r="K65" s="39">
        <v>4.33</v>
      </c>
      <c r="L65" s="48">
        <v>0.82</v>
      </c>
      <c r="M65" s="36">
        <v>5</v>
      </c>
      <c r="N65" s="36">
        <v>5</v>
      </c>
      <c r="T65" s="34"/>
    </row>
    <row r="66" spans="1:21" ht="15.75" thickBot="1">
      <c r="A66" s="35" t="s">
        <v>86</v>
      </c>
      <c r="B66" s="36">
        <v>0</v>
      </c>
      <c r="C66" s="36">
        <v>0</v>
      </c>
      <c r="D66" s="36">
        <v>1</v>
      </c>
      <c r="E66" s="36">
        <v>2</v>
      </c>
      <c r="F66" s="36">
        <v>3</v>
      </c>
      <c r="G66" s="36">
        <v>0</v>
      </c>
      <c r="H66" s="37">
        <v>6</v>
      </c>
      <c r="I66" s="38">
        <f t="shared" si="2"/>
        <v>0</v>
      </c>
      <c r="J66" s="38">
        <f t="shared" si="3"/>
        <v>1</v>
      </c>
      <c r="K66" s="39">
        <v>4.33</v>
      </c>
      <c r="L66" s="48">
        <v>0.82</v>
      </c>
      <c r="M66" s="36">
        <v>5</v>
      </c>
      <c r="N66" s="36">
        <v>5</v>
      </c>
      <c r="T66" s="34"/>
    </row>
    <row r="67" spans="1:21" ht="15.75" thickBot="1">
      <c r="A67" s="35" t="s">
        <v>87</v>
      </c>
      <c r="B67" s="36">
        <v>0</v>
      </c>
      <c r="C67" s="36">
        <v>1</v>
      </c>
      <c r="D67" s="36">
        <v>0</v>
      </c>
      <c r="E67" s="36">
        <v>2</v>
      </c>
      <c r="F67" s="36">
        <v>3</v>
      </c>
      <c r="G67" s="36">
        <v>0</v>
      </c>
      <c r="H67" s="37">
        <v>6</v>
      </c>
      <c r="I67" s="38">
        <f t="shared" si="2"/>
        <v>0.16666666666666666</v>
      </c>
      <c r="J67" s="38">
        <f t="shared" si="3"/>
        <v>0.83333333333333337</v>
      </c>
      <c r="K67" s="39">
        <v>4.17</v>
      </c>
      <c r="L67" s="48">
        <v>1.17</v>
      </c>
      <c r="M67" s="36">
        <v>5</v>
      </c>
      <c r="N67" s="36">
        <v>5</v>
      </c>
      <c r="T67" s="34"/>
    </row>
    <row r="68" spans="1:21" ht="15.75" thickBot="1">
      <c r="A68" s="35" t="s">
        <v>88</v>
      </c>
      <c r="B68" s="36">
        <v>2</v>
      </c>
      <c r="C68" s="36">
        <v>1</v>
      </c>
      <c r="D68" s="36">
        <v>0</v>
      </c>
      <c r="E68" s="36">
        <v>1</v>
      </c>
      <c r="F68" s="36">
        <v>2</v>
      </c>
      <c r="G68" s="36">
        <v>0</v>
      </c>
      <c r="H68" s="37">
        <v>6</v>
      </c>
      <c r="I68" s="38">
        <f t="shared" si="2"/>
        <v>0.5</v>
      </c>
      <c r="J68" s="38">
        <f t="shared" si="3"/>
        <v>0.5</v>
      </c>
      <c r="K68" s="39">
        <v>3</v>
      </c>
      <c r="L68" s="48">
        <v>1.9</v>
      </c>
      <c r="M68" s="36">
        <v>3</v>
      </c>
      <c r="N68" s="36" t="s">
        <v>130</v>
      </c>
      <c r="T68" s="34"/>
    </row>
    <row r="69" spans="1:21" ht="15.75" thickBot="1">
      <c r="A69" s="35" t="s">
        <v>89</v>
      </c>
      <c r="B69" s="36">
        <v>0</v>
      </c>
      <c r="C69" s="36">
        <v>1</v>
      </c>
      <c r="D69" s="36">
        <v>0</v>
      </c>
      <c r="E69" s="36">
        <v>0</v>
      </c>
      <c r="F69" s="36">
        <v>5</v>
      </c>
      <c r="G69" s="36">
        <v>0</v>
      </c>
      <c r="H69" s="37">
        <v>6</v>
      </c>
      <c r="I69" s="38">
        <f t="shared" si="2"/>
        <v>0.16666666666666666</v>
      </c>
      <c r="J69" s="38">
        <f t="shared" si="3"/>
        <v>0.83333333333333337</v>
      </c>
      <c r="K69" s="39">
        <v>4.5</v>
      </c>
      <c r="L69" s="48">
        <v>1.22</v>
      </c>
      <c r="M69" s="36">
        <v>5</v>
      </c>
      <c r="N69" s="36">
        <v>5</v>
      </c>
      <c r="T69" s="34"/>
    </row>
    <row r="70" spans="1:21" ht="15.75" thickBot="1">
      <c r="A70" s="35" t="s">
        <v>90</v>
      </c>
      <c r="B70" s="36">
        <v>1</v>
      </c>
      <c r="C70" s="36">
        <v>1</v>
      </c>
      <c r="D70" s="36">
        <v>0</v>
      </c>
      <c r="E70" s="36">
        <v>0</v>
      </c>
      <c r="F70" s="36">
        <v>4</v>
      </c>
      <c r="G70" s="36">
        <v>0</v>
      </c>
      <c r="H70" s="37">
        <v>6</v>
      </c>
      <c r="I70" s="38">
        <f t="shared" si="2"/>
        <v>0.33333333333333331</v>
      </c>
      <c r="J70" s="38">
        <f t="shared" si="3"/>
        <v>0.66666666666666663</v>
      </c>
      <c r="K70" s="39">
        <v>3.83</v>
      </c>
      <c r="L70" s="48">
        <v>1.83</v>
      </c>
      <c r="M70" s="36">
        <v>5</v>
      </c>
      <c r="N70" s="36">
        <v>5</v>
      </c>
      <c r="T70" s="34"/>
    </row>
    <row r="71" spans="1:21" ht="15.75" thickBot="1">
      <c r="A71" s="35" t="s">
        <v>91</v>
      </c>
      <c r="B71" s="36">
        <v>0</v>
      </c>
      <c r="C71" s="36">
        <v>0</v>
      </c>
      <c r="D71" s="36">
        <v>0</v>
      </c>
      <c r="E71" s="36">
        <v>1</v>
      </c>
      <c r="F71" s="36">
        <v>5</v>
      </c>
      <c r="G71" s="36">
        <v>0</v>
      </c>
      <c r="H71" s="37">
        <v>6</v>
      </c>
      <c r="I71" s="38">
        <f t="shared" si="2"/>
        <v>0</v>
      </c>
      <c r="J71" s="38">
        <f t="shared" si="3"/>
        <v>1</v>
      </c>
      <c r="K71" s="39">
        <v>4.83</v>
      </c>
      <c r="L71" s="48">
        <v>0.41</v>
      </c>
      <c r="M71" s="36">
        <v>5</v>
      </c>
      <c r="N71" s="36">
        <v>5</v>
      </c>
      <c r="T71" s="34"/>
    </row>
    <row r="72" spans="1:21" ht="15.75" thickBot="1">
      <c r="A72" s="35" t="s">
        <v>92</v>
      </c>
      <c r="B72" s="36">
        <v>0</v>
      </c>
      <c r="C72" s="36">
        <v>0</v>
      </c>
      <c r="D72" s="36">
        <v>0</v>
      </c>
      <c r="E72" s="36">
        <v>2</v>
      </c>
      <c r="F72" s="36">
        <v>4</v>
      </c>
      <c r="G72" s="36">
        <v>0</v>
      </c>
      <c r="H72" s="37">
        <v>6</v>
      </c>
      <c r="I72" s="38">
        <f t="shared" si="2"/>
        <v>0</v>
      </c>
      <c r="J72" s="38">
        <f t="shared" si="3"/>
        <v>1</v>
      </c>
      <c r="K72" s="39">
        <v>4.67</v>
      </c>
      <c r="L72" s="48">
        <v>0.52</v>
      </c>
      <c r="M72" s="36">
        <v>5</v>
      </c>
      <c r="N72" s="36">
        <v>5</v>
      </c>
      <c r="T72" s="34"/>
    </row>
    <row r="73" spans="1:21" s="53" customFormat="1">
      <c r="A73" s="49"/>
      <c r="B73" s="50"/>
      <c r="C73" s="50"/>
      <c r="D73" s="50"/>
      <c r="E73" s="50"/>
      <c r="F73" s="50"/>
      <c r="G73" s="50"/>
      <c r="H73" s="50"/>
      <c r="I73" s="50"/>
      <c r="J73" s="50"/>
      <c r="K73" s="51"/>
      <c r="L73" s="51"/>
      <c r="M73" s="50"/>
      <c r="N73" s="52"/>
      <c r="O73"/>
      <c r="P73"/>
      <c r="Q73"/>
      <c r="R73"/>
      <c r="S73"/>
      <c r="T73" s="34"/>
      <c r="U73"/>
    </row>
    <row r="74" spans="1:21" s="53" customFormat="1" ht="15.75" customHeight="1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1"/>
      <c r="L74" s="51"/>
      <c r="M74" s="50"/>
      <c r="N74" s="52"/>
      <c r="O74"/>
      <c r="P74"/>
      <c r="Q74"/>
      <c r="R74"/>
      <c r="S74"/>
      <c r="T74" s="34"/>
      <c r="U74"/>
    </row>
    <row r="75" spans="1:21">
      <c r="A75" s="31" t="s">
        <v>5</v>
      </c>
      <c r="B75" s="44"/>
      <c r="C75" s="44"/>
      <c r="D75" s="44"/>
      <c r="E75" s="44"/>
      <c r="F75" s="44"/>
      <c r="G75" s="44"/>
      <c r="H75" s="44"/>
      <c r="I75" s="44"/>
      <c r="J75" s="44"/>
      <c r="K75" s="45"/>
      <c r="L75" s="45"/>
      <c r="M75" s="44"/>
      <c r="N75" s="46"/>
    </row>
    <row r="76" spans="1:21" ht="35.25" customHeight="1" thickBot="1">
      <c r="A76" s="47" t="s">
        <v>93</v>
      </c>
      <c r="B76" s="109" t="s">
        <v>56</v>
      </c>
      <c r="C76" s="109"/>
      <c r="D76" s="109"/>
      <c r="E76" s="109"/>
      <c r="F76" s="109"/>
      <c r="G76" s="109"/>
      <c r="H76" s="109"/>
      <c r="I76" s="110" t="s">
        <v>57</v>
      </c>
      <c r="J76" s="110"/>
      <c r="K76" s="110" t="s">
        <v>58</v>
      </c>
      <c r="L76" s="110"/>
      <c r="M76" s="110"/>
      <c r="N76" s="110"/>
    </row>
    <row r="77" spans="1:21" ht="25.5">
      <c r="A77" s="32"/>
      <c r="B77" s="33">
        <v>1</v>
      </c>
      <c r="C77" s="33">
        <v>2</v>
      </c>
      <c r="D77" s="33">
        <v>3</v>
      </c>
      <c r="E77" s="33">
        <v>4</v>
      </c>
      <c r="F77" s="33">
        <v>5</v>
      </c>
      <c r="G77" s="33" t="s">
        <v>9</v>
      </c>
      <c r="H77" s="33" t="s">
        <v>51</v>
      </c>
      <c r="I77" s="33" t="s">
        <v>59</v>
      </c>
      <c r="J77" s="33" t="s">
        <v>12</v>
      </c>
      <c r="K77" s="33" t="s">
        <v>13</v>
      </c>
      <c r="L77" s="33" t="s">
        <v>14</v>
      </c>
      <c r="M77" s="33" t="s">
        <v>15</v>
      </c>
      <c r="N77" s="33" t="s">
        <v>16</v>
      </c>
    </row>
    <row r="78" spans="1:21" ht="15.75" thickBot="1">
      <c r="A78" s="35" t="s">
        <v>94</v>
      </c>
      <c r="B78" s="36"/>
      <c r="C78" s="36"/>
      <c r="D78" s="36"/>
      <c r="E78" s="36"/>
      <c r="F78" s="36"/>
      <c r="G78" s="36"/>
      <c r="H78" s="36"/>
      <c r="I78" s="38" t="e">
        <f t="shared" ref="I78:I83" si="4">(B78+C78)/(B78+C78+D78+E78+F78)</f>
        <v>#DIV/0!</v>
      </c>
      <c r="J78" s="38" t="e">
        <f t="shared" ref="J78:J83" si="5">(D78+E78+F78)/(B78+C78+D78+E78+F78)</f>
        <v>#DIV/0!</v>
      </c>
      <c r="K78" s="48"/>
      <c r="L78" s="48"/>
      <c r="M78" s="48"/>
      <c r="N78" s="48"/>
    </row>
    <row r="79" spans="1:21" ht="15.75" thickBot="1">
      <c r="A79" s="35" t="s">
        <v>95</v>
      </c>
      <c r="B79" s="36"/>
      <c r="C79" s="36"/>
      <c r="D79" s="36"/>
      <c r="E79" s="36"/>
      <c r="F79" s="36"/>
      <c r="G79" s="36"/>
      <c r="H79" s="36"/>
      <c r="I79" s="38" t="e">
        <f t="shared" si="4"/>
        <v>#DIV/0!</v>
      </c>
      <c r="J79" s="38" t="e">
        <f t="shared" si="5"/>
        <v>#DIV/0!</v>
      </c>
      <c r="K79" s="48"/>
      <c r="L79" s="48"/>
      <c r="M79" s="48"/>
      <c r="N79" s="48"/>
    </row>
    <row r="80" spans="1:21" ht="15.75" thickBot="1">
      <c r="A80" s="35" t="s">
        <v>96</v>
      </c>
      <c r="B80" s="36"/>
      <c r="C80" s="36"/>
      <c r="D80" s="36"/>
      <c r="E80" s="36"/>
      <c r="F80" s="36"/>
      <c r="G80" s="36"/>
      <c r="H80" s="36"/>
      <c r="I80" s="38" t="e">
        <f t="shared" si="4"/>
        <v>#DIV/0!</v>
      </c>
      <c r="J80" s="38" t="e">
        <f t="shared" si="5"/>
        <v>#DIV/0!</v>
      </c>
      <c r="K80" s="48"/>
      <c r="L80" s="48"/>
      <c r="M80" s="48"/>
      <c r="N80" s="48"/>
    </row>
    <row r="81" spans="1:14" ht="15.75" thickBot="1">
      <c r="A81" s="35" t="s">
        <v>97</v>
      </c>
      <c r="B81" s="36"/>
      <c r="C81" s="36"/>
      <c r="D81" s="36"/>
      <c r="E81" s="36"/>
      <c r="F81" s="36"/>
      <c r="G81" s="36"/>
      <c r="H81" s="36"/>
      <c r="I81" s="38" t="e">
        <f t="shared" si="4"/>
        <v>#DIV/0!</v>
      </c>
      <c r="J81" s="38" t="e">
        <f t="shared" si="5"/>
        <v>#DIV/0!</v>
      </c>
      <c r="K81" s="48"/>
      <c r="L81" s="48"/>
      <c r="M81" s="48"/>
      <c r="N81" s="48"/>
    </row>
    <row r="82" spans="1:14" ht="15.75" thickBot="1">
      <c r="A82" s="35" t="s">
        <v>98</v>
      </c>
      <c r="B82" s="36"/>
      <c r="C82" s="36"/>
      <c r="D82" s="36"/>
      <c r="E82" s="36"/>
      <c r="F82" s="36"/>
      <c r="G82" s="36"/>
      <c r="H82" s="36"/>
      <c r="I82" s="38" t="e">
        <f t="shared" si="4"/>
        <v>#DIV/0!</v>
      </c>
      <c r="J82" s="38" t="e">
        <f t="shared" si="5"/>
        <v>#DIV/0!</v>
      </c>
      <c r="K82" s="48"/>
      <c r="L82" s="48"/>
      <c r="M82" s="48"/>
      <c r="N82" s="48"/>
    </row>
    <row r="83" spans="1:14" ht="15.75" thickBot="1">
      <c r="A83" s="35" t="s">
        <v>99</v>
      </c>
      <c r="B83" s="36"/>
      <c r="C83" s="36"/>
      <c r="D83" s="36"/>
      <c r="E83" s="36"/>
      <c r="F83" s="36"/>
      <c r="G83" s="36"/>
      <c r="H83" s="36"/>
      <c r="I83" s="38" t="e">
        <f t="shared" si="4"/>
        <v>#DIV/0!</v>
      </c>
      <c r="J83" s="38" t="e">
        <f t="shared" si="5"/>
        <v>#DIV/0!</v>
      </c>
      <c r="K83" s="48"/>
      <c r="L83" s="48"/>
      <c r="M83" s="48"/>
      <c r="N83" s="48"/>
    </row>
    <row r="84" spans="1:14" s="53" customFormat="1">
      <c r="A84" s="49"/>
      <c r="B84" s="54"/>
      <c r="C84" s="54"/>
      <c r="D84" s="54"/>
      <c r="E84" s="54"/>
      <c r="F84" s="54"/>
      <c r="G84" s="54"/>
      <c r="H84" s="54"/>
      <c r="I84" s="54"/>
      <c r="J84" s="54"/>
      <c r="K84" s="55"/>
      <c r="L84" s="55"/>
      <c r="M84" s="54"/>
    </row>
    <row r="86" spans="1:14">
      <c r="A86" s="111"/>
      <c r="B86" s="111"/>
      <c r="C86" s="11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</row>
    <row r="87" spans="1:14">
      <c r="A87" s="111"/>
      <c r="B87" s="111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</row>
    <row r="88" spans="1:14" s="56" customFormat="1" ht="15" customHeight="1">
      <c r="A88" s="111"/>
      <c r="B88" s="111"/>
      <c r="C88" s="111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</row>
    <row r="89" spans="1:14" s="56" customFormat="1">
      <c r="A89" s="111"/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</row>
    <row r="90" spans="1:14" s="56" customFormat="1" ht="15" customHeight="1">
      <c r="A90" s="111"/>
      <c r="B90" s="111"/>
      <c r="C90" s="111"/>
      <c r="D90" s="111"/>
      <c r="E90" s="111"/>
      <c r="F90" s="111"/>
      <c r="G90" s="111"/>
      <c r="H90" s="111"/>
      <c r="I90" s="111"/>
      <c r="J90" s="111"/>
      <c r="K90" s="111"/>
      <c r="L90" s="111"/>
      <c r="M90" s="111"/>
      <c r="N90" s="111"/>
    </row>
    <row r="91" spans="1:14" s="56" customFormat="1" ht="15" customHeight="1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</row>
    <row r="92" spans="1:14" s="56" customFormat="1" ht="15" customHeight="1">
      <c r="A92" s="111"/>
      <c r="B92" s="111"/>
      <c r="C92" s="111"/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</row>
    <row r="93" spans="1:14" s="56" customFormat="1">
      <c r="A93" s="111"/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</row>
    <row r="94" spans="1:14" s="57" customFormat="1">
      <c r="A94" s="111"/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</row>
    <row r="95" spans="1:14" s="57" customFormat="1">
      <c r="A95" s="111"/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</row>
    <row r="96" spans="1:14" s="57" customFormat="1">
      <c r="A96" s="111"/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</row>
    <row r="97" spans="1:14" s="58" customFormat="1" ht="15" customHeight="1">
      <c r="A97" s="111"/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</row>
    <row r="98" spans="1:14" s="58" customFormat="1" ht="15" customHeight="1">
      <c r="A98" s="111"/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</row>
    <row r="99" spans="1:14" s="58" customFormat="1" ht="15" customHeight="1">
      <c r="A99" s="111"/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</row>
    <row r="100" spans="1:14" s="58" customFormat="1" ht="15" customHeight="1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</row>
    <row r="101" spans="1:14" s="58" customFormat="1" ht="15.75" customHeight="1">
      <c r="A101" s="111"/>
      <c r="B101" s="111"/>
      <c r="C101" s="111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</row>
    <row r="102" spans="1:14" s="58" customFormat="1" ht="15" customHeight="1">
      <c r="A102" s="111"/>
      <c r="B102" s="111"/>
      <c r="C102" s="11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</row>
    <row r="103" spans="1:14" s="58" customFormat="1" ht="15" customHeight="1">
      <c r="A103" s="111"/>
      <c r="B103" s="111"/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111"/>
      <c r="N103" s="111"/>
    </row>
    <row r="104" spans="1:14" s="59" customFormat="1" ht="15" customHeight="1">
      <c r="A104" s="111"/>
      <c r="B104" s="111"/>
      <c r="C104" s="111"/>
      <c r="D104" s="111"/>
      <c r="E104" s="111"/>
      <c r="F104" s="111"/>
      <c r="G104" s="111"/>
      <c r="H104" s="111"/>
      <c r="I104" s="111"/>
      <c r="J104" s="111"/>
      <c r="K104" s="111"/>
      <c r="L104" s="111"/>
      <c r="M104" s="111"/>
      <c r="N104" s="111"/>
    </row>
    <row r="105" spans="1:14" s="59" customFormat="1" ht="15.75" customHeight="1">
      <c r="A105" s="111"/>
      <c r="B105" s="111"/>
      <c r="C105" s="111"/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</row>
    <row r="106" spans="1:14" s="59" customFormat="1" ht="18.75" customHeight="1">
      <c r="A106" s="111"/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  <c r="M106" s="111"/>
      <c r="N106" s="111"/>
    </row>
    <row r="107" spans="1:14" s="59" customFormat="1" ht="15.75" customHeight="1">
      <c r="A107" s="111"/>
      <c r="B107" s="111"/>
      <c r="C107" s="111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</row>
    <row r="108" spans="1:14" s="59" customFormat="1" ht="18.75" customHeight="1">
      <c r="A108" s="111"/>
      <c r="B108" s="111"/>
      <c r="C108" s="111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</row>
    <row r="109" spans="1:14" s="59" customFormat="1" ht="18.75" customHeight="1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</row>
    <row r="110" spans="1:14" s="59" customFormat="1" ht="10.5" customHeight="1">
      <c r="A110" s="111"/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</row>
    <row r="111" spans="1:14">
      <c r="A111" s="111"/>
      <c r="B111" s="111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</row>
    <row r="112" spans="1:14">
      <c r="A112" s="111"/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</row>
    <row r="113" spans="1:14">
      <c r="A113" s="111"/>
      <c r="B113" s="111"/>
      <c r="C113" s="111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</row>
    <row r="114" spans="1:14">
      <c r="A114" s="111"/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</row>
    <row r="115" spans="1:14">
      <c r="A115" s="111"/>
      <c r="B115" s="111"/>
      <c r="C115" s="111"/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</row>
    <row r="116" spans="1:14">
      <c r="A116" s="111"/>
      <c r="B116" s="111"/>
      <c r="C116" s="111"/>
      <c r="D116" s="111"/>
      <c r="E116" s="111"/>
      <c r="F116" s="111"/>
      <c r="G116" s="111"/>
      <c r="H116" s="111"/>
      <c r="I116" s="111"/>
      <c r="J116" s="111"/>
      <c r="K116" s="111"/>
      <c r="L116" s="111"/>
      <c r="M116" s="111"/>
      <c r="N116" s="111"/>
    </row>
    <row r="117" spans="1:14">
      <c r="A117" s="111"/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1"/>
    </row>
    <row r="118" spans="1:14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</row>
    <row r="119" spans="1:14">
      <c r="A119" s="111"/>
      <c r="B119" s="111"/>
      <c r="C119" s="111"/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</row>
    <row r="120" spans="1:14">
      <c r="A120" s="111"/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</row>
    <row r="121" spans="1:14">
      <c r="A121" s="111"/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</row>
    <row r="122" spans="1:14">
      <c r="A122" s="111"/>
      <c r="B122" s="111"/>
      <c r="C122" s="111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</row>
    <row r="123" spans="1:14">
      <c r="A123" s="111"/>
      <c r="B123" s="111"/>
      <c r="C123" s="111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</row>
    <row r="124" spans="1:14">
      <c r="A124" s="111"/>
      <c r="B124" s="111"/>
      <c r="C124" s="111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</row>
    <row r="125" spans="1:14">
      <c r="A125" s="111"/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</row>
    <row r="126" spans="1:14">
      <c r="A126" s="111"/>
      <c r="B126" s="111"/>
      <c r="C126" s="111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</row>
    <row r="127" spans="1:14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</row>
    <row r="128" spans="1:14">
      <c r="A128" s="111"/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111"/>
      <c r="N128" s="111"/>
    </row>
    <row r="129" spans="1:14">
      <c r="A129" s="111"/>
      <c r="B129" s="111"/>
      <c r="C129" s="111"/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</row>
    <row r="130" spans="1:14" ht="15.75">
      <c r="A130" s="60" t="s">
        <v>100</v>
      </c>
    </row>
    <row r="131" spans="1:14" ht="15.75">
      <c r="A131" s="61" t="s">
        <v>101</v>
      </c>
    </row>
    <row r="132" spans="1:14">
      <c r="A132" s="106" t="s">
        <v>102</v>
      </c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8"/>
    </row>
    <row r="133" spans="1:14" s="62" customFormat="1">
      <c r="A133" s="98" t="s">
        <v>132</v>
      </c>
      <c r="B133" s="99" t="s">
        <v>132</v>
      </c>
      <c r="C133" s="99" t="s">
        <v>132</v>
      </c>
      <c r="D133" s="99" t="s">
        <v>132</v>
      </c>
      <c r="E133" s="99" t="s">
        <v>132</v>
      </c>
      <c r="F133" s="99" t="s">
        <v>132</v>
      </c>
      <c r="G133" s="99" t="s">
        <v>132</v>
      </c>
      <c r="H133" s="99" t="s">
        <v>132</v>
      </c>
      <c r="I133" s="99" t="s">
        <v>132</v>
      </c>
      <c r="J133" s="99" t="s">
        <v>132</v>
      </c>
      <c r="K133" s="99" t="s">
        <v>132</v>
      </c>
      <c r="L133" s="100" t="s">
        <v>132</v>
      </c>
    </row>
    <row r="134" spans="1:14" s="62" customFormat="1">
      <c r="A134" s="98" t="s">
        <v>133</v>
      </c>
      <c r="B134" s="99" t="s">
        <v>133</v>
      </c>
      <c r="C134" s="99" t="s">
        <v>133</v>
      </c>
      <c r="D134" s="99" t="s">
        <v>133</v>
      </c>
      <c r="E134" s="99" t="s">
        <v>133</v>
      </c>
      <c r="F134" s="99" t="s">
        <v>133</v>
      </c>
      <c r="G134" s="99" t="s">
        <v>133</v>
      </c>
      <c r="H134" s="99" t="s">
        <v>133</v>
      </c>
      <c r="I134" s="99" t="s">
        <v>133</v>
      </c>
      <c r="J134" s="99" t="s">
        <v>133</v>
      </c>
      <c r="K134" s="99" t="s">
        <v>133</v>
      </c>
      <c r="L134" s="100" t="s">
        <v>133</v>
      </c>
    </row>
    <row r="135" spans="1:14" s="62" customFormat="1">
      <c r="A135" s="98" t="s">
        <v>134</v>
      </c>
      <c r="B135" s="99" t="s">
        <v>134</v>
      </c>
      <c r="C135" s="99" t="s">
        <v>134</v>
      </c>
      <c r="D135" s="99" t="s">
        <v>134</v>
      </c>
      <c r="E135" s="99" t="s">
        <v>134</v>
      </c>
      <c r="F135" s="99" t="s">
        <v>134</v>
      </c>
      <c r="G135" s="99" t="s">
        <v>134</v>
      </c>
      <c r="H135" s="99" t="s">
        <v>134</v>
      </c>
      <c r="I135" s="99" t="s">
        <v>134</v>
      </c>
      <c r="J135" s="99" t="s">
        <v>134</v>
      </c>
      <c r="K135" s="99" t="s">
        <v>134</v>
      </c>
      <c r="L135" s="100" t="s">
        <v>134</v>
      </c>
    </row>
    <row r="136" spans="1:14" s="62" customFormat="1">
      <c r="A136" s="93" t="s">
        <v>135</v>
      </c>
      <c r="B136" s="101" t="s">
        <v>135</v>
      </c>
      <c r="C136" s="101" t="s">
        <v>135</v>
      </c>
      <c r="D136" s="101" t="s">
        <v>135</v>
      </c>
      <c r="E136" s="101" t="s">
        <v>135</v>
      </c>
      <c r="F136" s="101" t="s">
        <v>135</v>
      </c>
      <c r="G136" s="101" t="s">
        <v>135</v>
      </c>
      <c r="H136" s="101" t="s">
        <v>135</v>
      </c>
      <c r="I136" s="101" t="s">
        <v>135</v>
      </c>
      <c r="J136" s="101" t="s">
        <v>135</v>
      </c>
      <c r="K136" s="101" t="s">
        <v>135</v>
      </c>
      <c r="L136" s="102" t="s">
        <v>135</v>
      </c>
    </row>
    <row r="137" spans="1:14" s="62" customFormat="1">
      <c r="A137" s="98" t="s">
        <v>136</v>
      </c>
      <c r="B137" s="99" t="s">
        <v>136</v>
      </c>
      <c r="C137" s="99" t="s">
        <v>136</v>
      </c>
      <c r="D137" s="99" t="s">
        <v>136</v>
      </c>
      <c r="E137" s="99" t="s">
        <v>136</v>
      </c>
      <c r="F137" s="99" t="s">
        <v>136</v>
      </c>
      <c r="G137" s="99" t="s">
        <v>136</v>
      </c>
      <c r="H137" s="99" t="s">
        <v>136</v>
      </c>
      <c r="I137" s="99" t="s">
        <v>136</v>
      </c>
      <c r="J137" s="99" t="s">
        <v>136</v>
      </c>
      <c r="K137" s="99" t="s">
        <v>136</v>
      </c>
      <c r="L137" s="100" t="s">
        <v>136</v>
      </c>
    </row>
    <row r="138" spans="1:14" s="62" customFormat="1">
      <c r="A138" s="98" t="s">
        <v>137</v>
      </c>
      <c r="B138" s="99" t="s">
        <v>137</v>
      </c>
      <c r="C138" s="99" t="s">
        <v>137</v>
      </c>
      <c r="D138" s="99" t="s">
        <v>137</v>
      </c>
      <c r="E138" s="99" t="s">
        <v>137</v>
      </c>
      <c r="F138" s="99" t="s">
        <v>137</v>
      </c>
      <c r="G138" s="99" t="s">
        <v>137</v>
      </c>
      <c r="H138" s="99" t="s">
        <v>137</v>
      </c>
      <c r="I138" s="99" t="s">
        <v>137</v>
      </c>
      <c r="J138" s="99" t="s">
        <v>137</v>
      </c>
      <c r="K138" s="99" t="s">
        <v>137</v>
      </c>
      <c r="L138" s="100" t="s">
        <v>137</v>
      </c>
    </row>
    <row r="139" spans="1:14" s="62" customFormat="1" ht="15.75">
      <c r="A139" s="61" t="s">
        <v>103</v>
      </c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</row>
    <row r="140" spans="1:14" s="62" customFormat="1">
      <c r="A140" s="92" t="s">
        <v>104</v>
      </c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</row>
    <row r="141" spans="1:14" s="62" customFormat="1">
      <c r="A141" s="103"/>
      <c r="B141" s="104"/>
      <c r="C141" s="104"/>
      <c r="D141" s="104"/>
      <c r="E141" s="104"/>
      <c r="F141" s="104"/>
      <c r="G141" s="104"/>
      <c r="H141" s="104"/>
      <c r="I141" s="104"/>
      <c r="J141" s="104"/>
      <c r="K141" s="104"/>
      <c r="L141" s="105"/>
    </row>
    <row r="142" spans="1:14" s="64" customFormat="1" ht="18" customHeight="1">
      <c r="A142" s="103"/>
      <c r="B142" s="104"/>
      <c r="C142" s="104"/>
      <c r="D142" s="104"/>
      <c r="E142" s="104"/>
      <c r="F142" s="104"/>
      <c r="G142" s="104"/>
      <c r="H142" s="104"/>
      <c r="I142" s="104"/>
      <c r="J142" s="104"/>
      <c r="K142" s="104"/>
      <c r="L142" s="105"/>
    </row>
    <row r="143" spans="1:14">
      <c r="A143" s="96"/>
      <c r="B143" s="97"/>
      <c r="C143" s="97"/>
      <c r="D143" s="97"/>
      <c r="E143" s="97"/>
      <c r="F143" s="97"/>
      <c r="G143" s="97"/>
      <c r="H143" s="97"/>
      <c r="I143" s="97"/>
      <c r="J143" s="97"/>
      <c r="K143" s="97"/>
      <c r="L143" s="97"/>
    </row>
    <row r="144" spans="1:14">
      <c r="A144" s="96"/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</row>
    <row r="145" spans="1:12">
      <c r="A145" s="96"/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</row>
    <row r="146" spans="1:12">
      <c r="A146" s="96"/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</row>
    <row r="147" spans="1:12">
      <c r="A147" s="92" t="s">
        <v>105</v>
      </c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</row>
    <row r="148" spans="1:12">
      <c r="A148" s="93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5"/>
    </row>
    <row r="149" spans="1:12">
      <c r="A149" s="93"/>
      <c r="B149" s="94"/>
      <c r="C149" s="94"/>
      <c r="D149" s="94"/>
      <c r="E149" s="94"/>
      <c r="F149" s="94"/>
      <c r="G149" s="94"/>
      <c r="H149" s="94"/>
      <c r="I149" s="94"/>
      <c r="J149" s="94"/>
      <c r="K149" s="94"/>
      <c r="L149" s="95"/>
    </row>
    <row r="150" spans="1:12" ht="33" customHeight="1">
      <c r="A150" s="93"/>
      <c r="B150" s="94"/>
      <c r="C150" s="94"/>
      <c r="D150" s="94"/>
      <c r="E150" s="94"/>
      <c r="F150" s="94"/>
      <c r="G150" s="94"/>
      <c r="H150" s="94"/>
      <c r="I150" s="94"/>
      <c r="J150" s="94"/>
      <c r="K150" s="94"/>
      <c r="L150" s="95"/>
    </row>
    <row r="151" spans="1:12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</row>
    <row r="152" spans="1:12" ht="34.5" customHeight="1">
      <c r="A152" s="96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</row>
    <row r="153" spans="1:12" ht="16.5" customHeight="1">
      <c r="A153" s="61" t="s">
        <v>106</v>
      </c>
      <c r="B153" s="61"/>
      <c r="C153" s="61"/>
      <c r="D153" s="61"/>
      <c r="E153" s="61"/>
      <c r="F153" s="61"/>
      <c r="G153" s="61"/>
      <c r="H153" s="61"/>
      <c r="I153" s="61"/>
      <c r="J153" s="61"/>
      <c r="K153" s="61"/>
      <c r="L153" s="61"/>
    </row>
    <row r="154" spans="1:12">
      <c r="A154" s="80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2"/>
    </row>
    <row r="155" spans="1:12">
      <c r="A155" s="83"/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5"/>
    </row>
    <row r="156" spans="1:12">
      <c r="A156" s="86"/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8"/>
    </row>
    <row r="157" spans="1:12">
      <c r="A157" s="83"/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5"/>
    </row>
    <row r="158" spans="1:12" s="28" customFormat="1">
      <c r="A158" s="83"/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5"/>
    </row>
    <row r="159" spans="1:12">
      <c r="A159" s="83"/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5"/>
    </row>
    <row r="160" spans="1:12">
      <c r="A160" s="83"/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5"/>
    </row>
    <row r="161" spans="1:15">
      <c r="A161" s="83"/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5"/>
    </row>
    <row r="162" spans="1:15">
      <c r="A162" s="83"/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5"/>
    </row>
    <row r="163" spans="1:15">
      <c r="A163" s="86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8"/>
    </row>
    <row r="164" spans="1:15">
      <c r="A164" s="83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5"/>
    </row>
    <row r="165" spans="1:15">
      <c r="A165" s="83"/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5"/>
    </row>
    <row r="166" spans="1:15">
      <c r="A166" s="83"/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5"/>
    </row>
    <row r="167" spans="1:15">
      <c r="A167" s="83"/>
      <c r="B167" s="84"/>
      <c r="C167" s="84"/>
      <c r="D167" s="84"/>
      <c r="E167" s="84"/>
      <c r="F167" s="84"/>
      <c r="G167" s="84"/>
      <c r="H167" s="84"/>
      <c r="I167" s="84"/>
      <c r="J167" s="84"/>
      <c r="K167" s="84"/>
      <c r="L167" s="85"/>
    </row>
    <row r="168" spans="1:15">
      <c r="A168" s="83"/>
      <c r="B168" s="84"/>
      <c r="C168" s="84"/>
      <c r="D168" s="84"/>
      <c r="E168" s="84"/>
      <c r="F168" s="84"/>
      <c r="G168" s="84"/>
      <c r="H168" s="84"/>
      <c r="I168" s="84"/>
      <c r="J168" s="84"/>
      <c r="K168" s="84"/>
      <c r="L168" s="85"/>
    </row>
    <row r="169" spans="1:15">
      <c r="A169" s="83"/>
      <c r="B169" s="84"/>
      <c r="C169" s="84"/>
      <c r="D169" s="84"/>
      <c r="E169" s="84"/>
      <c r="F169" s="84"/>
      <c r="G169" s="84"/>
      <c r="H169" s="84"/>
      <c r="I169" s="84"/>
      <c r="J169" s="84"/>
      <c r="K169" s="84"/>
      <c r="L169" s="85"/>
    </row>
    <row r="170" spans="1:15">
      <c r="A170" s="89"/>
      <c r="B170" s="90"/>
      <c r="C170" s="90"/>
      <c r="D170" s="90"/>
      <c r="E170" s="90"/>
      <c r="F170" s="90"/>
      <c r="G170" s="90"/>
      <c r="H170" s="90"/>
      <c r="I170" s="90"/>
      <c r="J170" s="90"/>
      <c r="K170" s="90"/>
      <c r="L170" s="91"/>
    </row>
    <row r="171" spans="1:15">
      <c r="A171" s="80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2"/>
    </row>
    <row r="172" spans="1:15">
      <c r="A172" s="65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5">
      <c r="A173" s="67" t="s">
        <v>107</v>
      </c>
      <c r="B173" s="68"/>
      <c r="C173" s="68"/>
    </row>
    <row r="174" spans="1:15">
      <c r="A174" s="67" t="s">
        <v>33</v>
      </c>
      <c r="B174" s="67">
        <v>4</v>
      </c>
      <c r="C174" s="67"/>
    </row>
    <row r="175" spans="1:15" ht="15.75" customHeight="1">
      <c r="A175" s="67" t="s">
        <v>34</v>
      </c>
      <c r="B175" s="67">
        <v>3</v>
      </c>
      <c r="C175" s="67"/>
      <c r="E175" t="s">
        <v>108</v>
      </c>
      <c r="O175" s="69"/>
    </row>
    <row r="176" spans="1:15">
      <c r="A176" s="67" t="s">
        <v>109</v>
      </c>
      <c r="B176" s="67" t="s">
        <v>33</v>
      </c>
      <c r="C176" s="67" t="s">
        <v>34</v>
      </c>
      <c r="E176" s="70" t="s">
        <v>110</v>
      </c>
      <c r="F176">
        <v>6</v>
      </c>
      <c r="O176" s="69"/>
    </row>
    <row r="177" spans="1:15" ht="15.75" customHeight="1">
      <c r="A177" s="67" t="s">
        <v>111</v>
      </c>
      <c r="B177" s="67">
        <v>3</v>
      </c>
      <c r="C177" s="67">
        <v>1</v>
      </c>
      <c r="E177" t="s">
        <v>112</v>
      </c>
      <c r="F177">
        <v>1</v>
      </c>
      <c r="O177" s="69"/>
    </row>
    <row r="178" spans="1:15">
      <c r="A178" s="67" t="s">
        <v>113</v>
      </c>
      <c r="B178" s="67">
        <v>1</v>
      </c>
      <c r="C178" s="67">
        <v>2</v>
      </c>
      <c r="E178" t="s">
        <v>114</v>
      </c>
      <c r="O178" s="69"/>
    </row>
    <row r="179" spans="1:15" ht="15.75" customHeight="1">
      <c r="A179" s="67" t="s">
        <v>37</v>
      </c>
      <c r="B179" s="67"/>
      <c r="C179" s="67"/>
      <c r="E179" t="s">
        <v>110</v>
      </c>
      <c r="F179">
        <v>0</v>
      </c>
      <c r="O179" s="71"/>
    </row>
    <row r="180" spans="1:15" ht="16.5" customHeight="1">
      <c r="A180" s="72" t="s">
        <v>38</v>
      </c>
      <c r="B180" s="73"/>
      <c r="C180" s="73"/>
      <c r="E180" t="s">
        <v>112</v>
      </c>
      <c r="F180">
        <v>7</v>
      </c>
      <c r="O180" s="71"/>
    </row>
    <row r="181" spans="1:15" ht="16.5" customHeight="1">
      <c r="A181" s="72" t="s">
        <v>39</v>
      </c>
      <c r="B181" s="72"/>
      <c r="C181" s="72"/>
      <c r="O181" s="71"/>
    </row>
    <row r="182" spans="1:15" ht="16.5" customHeight="1">
      <c r="A182" s="72" t="s">
        <v>40</v>
      </c>
      <c r="B182" s="73"/>
      <c r="C182" s="73"/>
      <c r="O182" s="71"/>
    </row>
    <row r="183" spans="1:15" ht="16.5" customHeight="1">
      <c r="A183" s="72" t="s">
        <v>41</v>
      </c>
      <c r="B183" s="73"/>
      <c r="C183" s="73"/>
      <c r="O183" s="71"/>
    </row>
    <row r="184" spans="1:15" ht="16.5" customHeight="1">
      <c r="A184" s="72" t="s">
        <v>42</v>
      </c>
      <c r="B184" s="73"/>
      <c r="C184" s="73"/>
      <c r="O184" s="71"/>
    </row>
    <row r="185" spans="1:15" ht="16.5" customHeight="1">
      <c r="A185" s="72" t="s">
        <v>115</v>
      </c>
      <c r="B185" s="73"/>
      <c r="C185" s="73"/>
    </row>
    <row r="186" spans="1:15" ht="15.75" customHeight="1">
      <c r="A186" s="28" t="s">
        <v>116</v>
      </c>
      <c r="L186" s="74"/>
      <c r="N186" s="69"/>
    </row>
    <row r="187" spans="1:15" ht="15.75" customHeight="1">
      <c r="A187" s="56">
        <v>0</v>
      </c>
      <c r="K187" s="34"/>
      <c r="L187" s="74"/>
    </row>
    <row r="188" spans="1:15" ht="15.75" customHeight="1">
      <c r="A188" s="28" t="s">
        <v>117</v>
      </c>
      <c r="K188" s="34"/>
      <c r="L188" s="74"/>
      <c r="M188" s="75"/>
    </row>
    <row r="189" spans="1:15">
      <c r="A189" s="76" t="s">
        <v>118</v>
      </c>
      <c r="B189">
        <v>1</v>
      </c>
      <c r="K189" s="34"/>
      <c r="L189" s="74"/>
      <c r="M189" s="75"/>
    </row>
    <row r="190" spans="1:15" ht="15.75" customHeight="1">
      <c r="A190" s="76" t="s">
        <v>119</v>
      </c>
      <c r="K190" s="34"/>
      <c r="L190" s="74"/>
      <c r="M190" s="75"/>
    </row>
    <row r="191" spans="1:15" ht="15.75" customHeight="1">
      <c r="A191" s="28" t="s">
        <v>120</v>
      </c>
      <c r="B191">
        <v>1</v>
      </c>
      <c r="K191" s="34"/>
      <c r="L191" s="74"/>
      <c r="M191" s="75"/>
    </row>
    <row r="192" spans="1:15" ht="15.75" customHeight="1">
      <c r="A192" s="28" t="s">
        <v>111</v>
      </c>
      <c r="K192" s="34"/>
      <c r="M192" s="75"/>
    </row>
    <row r="193" spans="1:12">
      <c r="A193" s="28" t="s">
        <v>113</v>
      </c>
      <c r="B193">
        <v>2</v>
      </c>
      <c r="K193" s="34"/>
    </row>
    <row r="194" spans="1:12">
      <c r="A194" s="28" t="s">
        <v>37</v>
      </c>
      <c r="K194" s="34"/>
      <c r="L194" s="75"/>
    </row>
    <row r="195" spans="1:12" ht="15.75" customHeight="1">
      <c r="A195" s="28" t="s">
        <v>38</v>
      </c>
      <c r="K195" s="34"/>
      <c r="L195" s="75"/>
    </row>
    <row r="196" spans="1:12">
      <c r="A196" s="28" t="s">
        <v>121</v>
      </c>
      <c r="B196">
        <v>2</v>
      </c>
      <c r="K196" s="34"/>
    </row>
    <row r="197" spans="1:12">
      <c r="A197" s="77" t="s">
        <v>51</v>
      </c>
      <c r="B197">
        <f>SUM(B189:B196)</f>
        <v>6</v>
      </c>
      <c r="K197" s="34"/>
    </row>
    <row r="198" spans="1:12">
      <c r="A198" s="28" t="s">
        <v>122</v>
      </c>
      <c r="K198" s="34"/>
    </row>
    <row r="199" spans="1:12">
      <c r="A199" s="56">
        <v>0</v>
      </c>
      <c r="K199" s="34"/>
    </row>
    <row r="200" spans="1:12">
      <c r="A200" s="28" t="s">
        <v>117</v>
      </c>
      <c r="B200">
        <v>3</v>
      </c>
      <c r="K200" s="34"/>
    </row>
    <row r="201" spans="1:12">
      <c r="A201" s="28" t="s">
        <v>118</v>
      </c>
      <c r="B201">
        <v>2</v>
      </c>
      <c r="K201" s="34"/>
    </row>
    <row r="202" spans="1:12">
      <c r="A202" s="28" t="s">
        <v>119</v>
      </c>
      <c r="B202">
        <v>1</v>
      </c>
      <c r="K202" s="34"/>
    </row>
    <row r="203" spans="1:12">
      <c r="A203" s="28" t="s">
        <v>120</v>
      </c>
      <c r="K203" s="34"/>
    </row>
    <row r="204" spans="1:12">
      <c r="A204" s="28" t="s">
        <v>111</v>
      </c>
      <c r="K204" s="34"/>
    </row>
    <row r="205" spans="1:12">
      <c r="A205" s="28" t="s">
        <v>113</v>
      </c>
      <c r="K205" s="34"/>
    </row>
    <row r="206" spans="1:12">
      <c r="A206" s="28" t="s">
        <v>37</v>
      </c>
      <c r="K206" s="34"/>
    </row>
    <row r="207" spans="1:12">
      <c r="A207" s="28" t="s">
        <v>38</v>
      </c>
      <c r="K207" s="34"/>
    </row>
    <row r="208" spans="1:12">
      <c r="A208" s="28" t="s">
        <v>121</v>
      </c>
      <c r="K208" s="34"/>
    </row>
    <row r="209" spans="1:21" ht="15.75" customHeight="1">
      <c r="A209" s="77" t="s">
        <v>51</v>
      </c>
      <c r="B209">
        <f>SUM(B199:B208)</f>
        <v>6</v>
      </c>
      <c r="K209" s="34"/>
    </row>
    <row r="210" spans="1:21" ht="15.75" customHeight="1">
      <c r="K210" s="34"/>
    </row>
    <row r="222" spans="1:21" s="28" customFormat="1" ht="15.75" customHeight="1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</row>
  </sheetData>
  <sheetProtection sheet="1" objects="1" scenarios="1"/>
  <mergeCells count="60">
    <mergeCell ref="A11:M11"/>
    <mergeCell ref="A1:N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32:L132"/>
    <mergeCell ref="B34:H34"/>
    <mergeCell ref="I34:J34"/>
    <mergeCell ref="K34:N34"/>
    <mergeCell ref="B57:H57"/>
    <mergeCell ref="I57:J57"/>
    <mergeCell ref="K57:N57"/>
    <mergeCell ref="B76:H76"/>
    <mergeCell ref="I76:J76"/>
    <mergeCell ref="K76:N76"/>
    <mergeCell ref="A86:N106"/>
    <mergeCell ref="A107:N129"/>
    <mergeCell ref="A146:L146"/>
    <mergeCell ref="A133:L133"/>
    <mergeCell ref="A134:L134"/>
    <mergeCell ref="A136:L136"/>
    <mergeCell ref="A137:L137"/>
    <mergeCell ref="A138:L138"/>
    <mergeCell ref="A140:L140"/>
    <mergeCell ref="A135:L135"/>
    <mergeCell ref="A141:L141"/>
    <mergeCell ref="A142:L142"/>
    <mergeCell ref="A143:L143"/>
    <mergeCell ref="A144:L144"/>
    <mergeCell ref="A145:L145"/>
    <mergeCell ref="A159:L159"/>
    <mergeCell ref="A147:L147"/>
    <mergeCell ref="A148:L148"/>
    <mergeCell ref="A149:L149"/>
    <mergeCell ref="A150:L150"/>
    <mergeCell ref="A151:L151"/>
    <mergeCell ref="A152:L152"/>
    <mergeCell ref="A154:L154"/>
    <mergeCell ref="A155:L155"/>
    <mergeCell ref="A156:L156"/>
    <mergeCell ref="A157:L157"/>
    <mergeCell ref="A158:L158"/>
    <mergeCell ref="A171:L171"/>
    <mergeCell ref="A160:L160"/>
    <mergeCell ref="A161:L161"/>
    <mergeCell ref="A162:L162"/>
    <mergeCell ref="A163:L163"/>
    <mergeCell ref="A164:L164"/>
    <mergeCell ref="A165:L165"/>
    <mergeCell ref="A166:L166"/>
    <mergeCell ref="A167:L167"/>
    <mergeCell ref="A168:L168"/>
    <mergeCell ref="A169:L169"/>
    <mergeCell ref="A170:L170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4" max="13" man="1"/>
    <brk id="85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O100"/>
  <sheetViews>
    <sheetView view="pageBreakPreview" zoomScaleNormal="100" zoomScaleSheetLayoutView="100" workbookViewId="0">
      <selection activeCell="A51" sqref="A51:N51"/>
    </sheetView>
  </sheetViews>
  <sheetFormatPr baseColWidth="10" defaultRowHeight="12.75"/>
  <cols>
    <col min="1" max="1" width="48.85546875" style="1" customWidth="1"/>
    <col min="2" max="6" width="11.42578125" style="1"/>
    <col min="7" max="7" width="14.85546875" style="1" bestFit="1" customWidth="1"/>
    <col min="8" max="8" width="11.42578125" style="1"/>
    <col min="9" max="9" width="14.85546875" style="1" customWidth="1"/>
    <col min="10" max="10" width="13.28515625" style="1" customWidth="1"/>
    <col min="11" max="11" width="11.42578125" style="1" customWidth="1"/>
    <col min="12" max="12" width="13.5703125" style="1" customWidth="1"/>
    <col min="13" max="13" width="11.42578125" style="1" customWidth="1"/>
    <col min="14" max="14" width="11.42578125" style="3"/>
    <col min="15" max="15" width="37" style="1" customWidth="1"/>
    <col min="16" max="17" width="5.5703125" style="1" bestFit="1" customWidth="1"/>
    <col min="18" max="19" width="2.28515625" style="1" bestFit="1" customWidth="1"/>
    <col min="20" max="16384" width="11.42578125" style="1"/>
  </cols>
  <sheetData>
    <row r="1" spans="1:14" ht="32.25" customHeight="1">
      <c r="A1" s="128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14" ht="16.5">
      <c r="B2" s="2"/>
    </row>
    <row r="3" spans="1:14" ht="16.5">
      <c r="A3" s="130" t="s">
        <v>1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4"/>
    </row>
    <row r="4" spans="1:14" ht="16.5">
      <c r="A4" s="125" t="s">
        <v>2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  <c r="N4" s="5"/>
    </row>
    <row r="5" spans="1:14" ht="16.5">
      <c r="A5" s="125" t="s">
        <v>52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  <c r="N5" s="5"/>
    </row>
    <row r="6" spans="1:14" ht="16.5">
      <c r="A6" s="125" t="s">
        <v>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  <c r="N6" s="5"/>
    </row>
    <row r="7" spans="1:14" ht="16.5">
      <c r="A7" s="125" t="s">
        <v>55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7"/>
      <c r="N7" s="5"/>
    </row>
    <row r="8" spans="1:14" ht="16.5">
      <c r="A8" s="131" t="s">
        <v>4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3"/>
      <c r="N8" s="6"/>
    </row>
    <row r="9" spans="1:14" ht="16.5">
      <c r="A9" s="131" t="s">
        <v>53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3"/>
      <c r="N9" s="6"/>
    </row>
    <row r="10" spans="1:14" ht="16.5" customHeight="1">
      <c r="A10" s="134" t="s">
        <v>54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6"/>
      <c r="N10" s="6"/>
    </row>
    <row r="11" spans="1:14" ht="22.5" customHeight="1">
      <c r="A11" s="29"/>
      <c r="B11" s="29"/>
      <c r="C11" s="29"/>
      <c r="D11" s="29"/>
    </row>
    <row r="12" spans="1:14" ht="24" customHeight="1">
      <c r="A12" s="29"/>
      <c r="B12" s="29"/>
      <c r="C12" s="29"/>
      <c r="D12" s="29"/>
    </row>
    <row r="13" spans="1:14" ht="34.5" customHeight="1">
      <c r="A13" s="29"/>
      <c r="B13" s="29"/>
      <c r="C13" s="29"/>
      <c r="D13" s="29"/>
    </row>
    <row r="14" spans="1:14" ht="34.5" customHeight="1">
      <c r="A14" s="29"/>
      <c r="B14" s="29"/>
      <c r="C14" s="29"/>
      <c r="D14" s="29"/>
    </row>
    <row r="15" spans="1:14" ht="34.5" customHeight="1">
      <c r="A15" s="29"/>
      <c r="B15" s="29"/>
      <c r="C15" s="29"/>
      <c r="D15" s="29"/>
    </row>
    <row r="16" spans="1:14" ht="34.5" customHeight="1">
      <c r="A16" s="29"/>
      <c r="B16" s="29"/>
      <c r="C16" s="29"/>
      <c r="D16" s="29"/>
    </row>
    <row r="17" spans="1:15" ht="34.5" customHeight="1">
      <c r="A17" s="29"/>
      <c r="B17" s="29"/>
      <c r="C17" s="29"/>
      <c r="D17" s="29"/>
    </row>
    <row r="18" spans="1:15" ht="34.5" customHeight="1">
      <c r="A18" s="29"/>
      <c r="B18" s="29"/>
      <c r="C18" s="29"/>
      <c r="D18" s="29"/>
    </row>
    <row r="19" spans="1:15" ht="34.5" customHeight="1">
      <c r="A19" s="29"/>
      <c r="B19" s="29"/>
      <c r="C19" s="29"/>
      <c r="D19" s="29"/>
    </row>
    <row r="20" spans="1:15" ht="34.5" customHeight="1">
      <c r="A20" s="29"/>
      <c r="B20" s="29"/>
      <c r="C20" s="29"/>
      <c r="D20" s="29"/>
    </row>
    <row r="21" spans="1:15" ht="34.5" customHeight="1">
      <c r="A21" s="29"/>
      <c r="B21" s="29"/>
      <c r="C21" s="29"/>
      <c r="D21" s="29"/>
    </row>
    <row r="22" spans="1:15" ht="34.5" customHeight="1">
      <c r="A22" s="29"/>
      <c r="B22" s="29"/>
      <c r="C22" s="29"/>
      <c r="D22" s="29"/>
    </row>
    <row r="23" spans="1:15" ht="34.5" customHeight="1">
      <c r="A23" s="29"/>
      <c r="B23" s="29"/>
      <c r="C23" s="29"/>
      <c r="D23" s="29"/>
    </row>
    <row r="24" spans="1:15" ht="34.5" customHeight="1">
      <c r="A24" s="29"/>
      <c r="B24" s="29"/>
      <c r="C24" s="29"/>
      <c r="D24" s="29"/>
    </row>
    <row r="25" spans="1:15" ht="34.5" customHeight="1">
      <c r="A25" s="29"/>
      <c r="B25" s="29"/>
      <c r="C25" s="29"/>
      <c r="D25" s="29"/>
    </row>
    <row r="26" spans="1:15" ht="34.5" customHeight="1">
      <c r="A26" s="29"/>
      <c r="B26" s="29"/>
      <c r="C26" s="29"/>
      <c r="D26" s="29"/>
    </row>
    <row r="27" spans="1:15" ht="34.5" customHeight="1">
      <c r="A27" s="29"/>
      <c r="B27" s="29"/>
      <c r="C27" s="29"/>
      <c r="D27" s="29"/>
      <c r="O27" s="8"/>
    </row>
    <row r="28" spans="1:15" ht="34.5" customHeight="1">
      <c r="A28" s="29"/>
      <c r="B28" s="29"/>
      <c r="C28" s="29"/>
      <c r="D28" s="29"/>
    </row>
    <row r="29" spans="1:15" ht="16.5" customHeight="1">
      <c r="A29" s="9" t="s">
        <v>5</v>
      </c>
    </row>
    <row r="30" spans="1:15" ht="33" customHeight="1" thickBot="1">
      <c r="A30" s="10"/>
      <c r="B30" s="137" t="s">
        <v>6</v>
      </c>
      <c r="C30" s="137"/>
      <c r="D30" s="137"/>
      <c r="E30" s="137"/>
      <c r="F30" s="137"/>
      <c r="G30" s="137"/>
      <c r="H30" s="137"/>
      <c r="I30" s="138" t="s">
        <v>7</v>
      </c>
      <c r="J30" s="138"/>
      <c r="K30" s="137" t="s">
        <v>8</v>
      </c>
      <c r="L30" s="137"/>
      <c r="M30" s="137"/>
      <c r="N30" s="137"/>
    </row>
    <row r="31" spans="1:15" ht="36.75" customHeight="1" thickBot="1">
      <c r="A31" s="11"/>
      <c r="B31" s="12">
        <v>1</v>
      </c>
      <c r="C31" s="12">
        <v>2</v>
      </c>
      <c r="D31" s="12">
        <v>3</v>
      </c>
      <c r="E31" s="12">
        <v>4</v>
      </c>
      <c r="F31" s="12">
        <v>5</v>
      </c>
      <c r="G31" s="12" t="s">
        <v>9</v>
      </c>
      <c r="H31" s="12" t="s">
        <v>10</v>
      </c>
      <c r="I31" s="12" t="s">
        <v>11</v>
      </c>
      <c r="J31" s="12" t="s">
        <v>12</v>
      </c>
      <c r="K31" s="12" t="s">
        <v>13</v>
      </c>
      <c r="L31" s="12" t="s">
        <v>14</v>
      </c>
      <c r="M31" s="12" t="s">
        <v>15</v>
      </c>
      <c r="N31" s="13" t="s">
        <v>16</v>
      </c>
    </row>
    <row r="32" spans="1:15" ht="41.25" customHeight="1" thickBot="1">
      <c r="A32" s="14" t="s">
        <v>17</v>
      </c>
      <c r="B32" s="15">
        <v>0</v>
      </c>
      <c r="C32" s="15">
        <v>0</v>
      </c>
      <c r="D32" s="15">
        <v>0</v>
      </c>
      <c r="E32" s="15">
        <v>1</v>
      </c>
      <c r="F32" s="15">
        <v>5</v>
      </c>
      <c r="G32" s="15">
        <v>1</v>
      </c>
      <c r="H32" s="15">
        <v>7</v>
      </c>
      <c r="I32" s="16">
        <f>(B32+C32)/(B32+C32+D32+E32+F32)</f>
        <v>0</v>
      </c>
      <c r="J32" s="16">
        <f>(D32+E32+F32)/(B32+C32+D32+E32+F32)</f>
        <v>1</v>
      </c>
      <c r="K32" s="17">
        <v>4.83</v>
      </c>
      <c r="L32" s="17">
        <v>0.41</v>
      </c>
      <c r="M32" s="15">
        <v>5</v>
      </c>
      <c r="N32" s="15">
        <v>5</v>
      </c>
    </row>
    <row r="33" spans="1:14" ht="35.25" customHeight="1" thickBot="1">
      <c r="A33" s="14" t="s">
        <v>18</v>
      </c>
      <c r="B33" s="15">
        <v>0</v>
      </c>
      <c r="C33" s="15">
        <v>0</v>
      </c>
      <c r="D33" s="15">
        <v>0</v>
      </c>
      <c r="E33" s="15">
        <v>2</v>
      </c>
      <c r="F33" s="15">
        <v>4</v>
      </c>
      <c r="G33" s="15">
        <v>1</v>
      </c>
      <c r="H33" s="15">
        <v>7</v>
      </c>
      <c r="I33" s="16">
        <f t="shared" ref="I33:I46" si="0">(B33+C33)/(B33+C33+D33+E33+F33)</f>
        <v>0</v>
      </c>
      <c r="J33" s="16">
        <f t="shared" ref="J33:J46" si="1">(D33+E33+F33)/(B33+C33+D33+E33+F33)</f>
        <v>1</v>
      </c>
      <c r="K33" s="17">
        <v>4.67</v>
      </c>
      <c r="L33" s="18">
        <v>0.52</v>
      </c>
      <c r="M33" s="15">
        <v>5</v>
      </c>
      <c r="N33" s="15">
        <v>5</v>
      </c>
    </row>
    <row r="34" spans="1:14" ht="58.5" customHeight="1" thickBot="1">
      <c r="A34" s="14" t="s">
        <v>19</v>
      </c>
      <c r="B34" s="15">
        <v>0</v>
      </c>
      <c r="C34" s="15">
        <v>0</v>
      </c>
      <c r="D34" s="15">
        <v>0</v>
      </c>
      <c r="E34" s="15">
        <v>4</v>
      </c>
      <c r="F34" s="15">
        <v>3</v>
      </c>
      <c r="G34" s="15">
        <v>0</v>
      </c>
      <c r="H34" s="15">
        <v>7</v>
      </c>
      <c r="I34" s="16">
        <f t="shared" si="0"/>
        <v>0</v>
      </c>
      <c r="J34" s="16">
        <f t="shared" si="1"/>
        <v>1</v>
      </c>
      <c r="K34" s="17">
        <v>4.43</v>
      </c>
      <c r="L34" s="18">
        <v>0.53</v>
      </c>
      <c r="M34" s="15">
        <v>4</v>
      </c>
      <c r="N34" s="15">
        <v>4</v>
      </c>
    </row>
    <row r="35" spans="1:14" ht="41.25" customHeight="1" thickBot="1">
      <c r="A35" s="14" t="s">
        <v>20</v>
      </c>
      <c r="B35" s="15">
        <v>0</v>
      </c>
      <c r="C35" s="15">
        <v>0</v>
      </c>
      <c r="D35" s="15">
        <v>0</v>
      </c>
      <c r="E35" s="15">
        <v>2</v>
      </c>
      <c r="F35" s="15">
        <v>4</v>
      </c>
      <c r="G35" s="15">
        <v>1</v>
      </c>
      <c r="H35" s="15">
        <v>7</v>
      </c>
      <c r="I35" s="16">
        <f t="shared" si="0"/>
        <v>0</v>
      </c>
      <c r="J35" s="16">
        <f t="shared" si="1"/>
        <v>1</v>
      </c>
      <c r="K35" s="17">
        <v>4.67</v>
      </c>
      <c r="L35" s="18">
        <v>0.52</v>
      </c>
      <c r="M35" s="15">
        <v>5</v>
      </c>
      <c r="N35" s="15">
        <v>5</v>
      </c>
    </row>
    <row r="36" spans="1:14" ht="54" customHeight="1" thickBot="1">
      <c r="A36" s="14" t="s">
        <v>21</v>
      </c>
      <c r="B36" s="15">
        <v>0</v>
      </c>
      <c r="C36" s="15">
        <v>0</v>
      </c>
      <c r="D36" s="15">
        <v>0</v>
      </c>
      <c r="E36" s="15">
        <v>1</v>
      </c>
      <c r="F36" s="15">
        <v>6</v>
      </c>
      <c r="G36" s="15">
        <v>0</v>
      </c>
      <c r="H36" s="15">
        <v>7</v>
      </c>
      <c r="I36" s="16">
        <f t="shared" si="0"/>
        <v>0</v>
      </c>
      <c r="J36" s="16">
        <f t="shared" si="1"/>
        <v>1</v>
      </c>
      <c r="K36" s="17">
        <v>4.8600000000000003</v>
      </c>
      <c r="L36" s="17">
        <v>0.38</v>
      </c>
      <c r="M36" s="15">
        <v>5</v>
      </c>
      <c r="N36" s="15">
        <v>5</v>
      </c>
    </row>
    <row r="37" spans="1:14" ht="41.25" customHeight="1" thickBot="1">
      <c r="A37" s="14" t="s">
        <v>22</v>
      </c>
      <c r="B37" s="15">
        <v>1</v>
      </c>
      <c r="C37" s="15">
        <v>0</v>
      </c>
      <c r="D37" s="15">
        <v>1</v>
      </c>
      <c r="E37" s="15">
        <v>3</v>
      </c>
      <c r="F37" s="15">
        <v>2</v>
      </c>
      <c r="G37" s="15">
        <v>0</v>
      </c>
      <c r="H37" s="15">
        <v>7</v>
      </c>
      <c r="I37" s="16">
        <f t="shared" si="0"/>
        <v>0.14285714285714285</v>
      </c>
      <c r="J37" s="16">
        <f t="shared" si="1"/>
        <v>0.8571428571428571</v>
      </c>
      <c r="K37" s="17">
        <v>3.71</v>
      </c>
      <c r="L37" s="17">
        <v>1.38</v>
      </c>
      <c r="M37" s="15">
        <v>4</v>
      </c>
      <c r="N37" s="15">
        <v>4</v>
      </c>
    </row>
    <row r="38" spans="1:14" ht="41.25" customHeight="1" thickBot="1">
      <c r="A38" s="14" t="s">
        <v>23</v>
      </c>
      <c r="B38" s="15">
        <v>0</v>
      </c>
      <c r="C38" s="15">
        <v>0</v>
      </c>
      <c r="D38" s="15">
        <v>1</v>
      </c>
      <c r="E38" s="15">
        <v>1</v>
      </c>
      <c r="F38" s="15">
        <v>1</v>
      </c>
      <c r="G38" s="15">
        <v>4</v>
      </c>
      <c r="H38" s="15">
        <v>7</v>
      </c>
      <c r="I38" s="16">
        <f t="shared" si="0"/>
        <v>0</v>
      </c>
      <c r="J38" s="16">
        <f t="shared" si="1"/>
        <v>1</v>
      </c>
      <c r="K38" s="17">
        <v>4</v>
      </c>
      <c r="L38" s="18">
        <v>1</v>
      </c>
      <c r="M38" s="15">
        <v>4</v>
      </c>
      <c r="N38" s="15">
        <v>3</v>
      </c>
    </row>
    <row r="39" spans="1:14" ht="41.25" customHeight="1" thickBot="1">
      <c r="A39" s="14" t="s">
        <v>24</v>
      </c>
      <c r="B39" s="15">
        <v>0</v>
      </c>
      <c r="C39" s="15">
        <v>0</v>
      </c>
      <c r="D39" s="15">
        <v>1</v>
      </c>
      <c r="E39" s="15">
        <v>2</v>
      </c>
      <c r="F39" s="15">
        <v>2</v>
      </c>
      <c r="G39" s="15">
        <v>2</v>
      </c>
      <c r="H39" s="15">
        <v>7</v>
      </c>
      <c r="I39" s="16">
        <f t="shared" si="0"/>
        <v>0</v>
      </c>
      <c r="J39" s="16">
        <f t="shared" si="1"/>
        <v>1</v>
      </c>
      <c r="K39" s="17">
        <v>4.2</v>
      </c>
      <c r="L39" s="18">
        <v>0.84</v>
      </c>
      <c r="M39" s="15">
        <v>4</v>
      </c>
      <c r="N39" s="15">
        <v>4</v>
      </c>
    </row>
    <row r="40" spans="1:14" ht="54.75" customHeight="1" thickBot="1">
      <c r="A40" s="14" t="s">
        <v>25</v>
      </c>
      <c r="B40" s="15">
        <v>0</v>
      </c>
      <c r="C40" s="15">
        <v>0</v>
      </c>
      <c r="D40" s="15">
        <v>0</v>
      </c>
      <c r="E40" s="15">
        <v>2</v>
      </c>
      <c r="F40" s="15">
        <v>4</v>
      </c>
      <c r="G40" s="15">
        <v>1</v>
      </c>
      <c r="H40" s="15">
        <v>7</v>
      </c>
      <c r="I40" s="16">
        <f t="shared" si="0"/>
        <v>0</v>
      </c>
      <c r="J40" s="16">
        <f t="shared" si="1"/>
        <v>1</v>
      </c>
      <c r="K40" s="17">
        <v>4.67</v>
      </c>
      <c r="L40" s="18">
        <v>0.52</v>
      </c>
      <c r="M40" s="15">
        <v>5</v>
      </c>
      <c r="N40" s="15">
        <v>5</v>
      </c>
    </row>
    <row r="41" spans="1:14" ht="41.25" customHeight="1" thickBot="1">
      <c r="A41" s="14" t="s">
        <v>26</v>
      </c>
      <c r="B41" s="15">
        <v>0</v>
      </c>
      <c r="C41" s="15">
        <v>1</v>
      </c>
      <c r="D41" s="15">
        <v>2</v>
      </c>
      <c r="E41" s="15">
        <v>1</v>
      </c>
      <c r="F41" s="15">
        <v>3</v>
      </c>
      <c r="G41" s="15">
        <v>0</v>
      </c>
      <c r="H41" s="15">
        <v>7</v>
      </c>
      <c r="I41" s="16">
        <f t="shared" si="0"/>
        <v>0.14285714285714285</v>
      </c>
      <c r="J41" s="16">
        <f t="shared" si="1"/>
        <v>0.8571428571428571</v>
      </c>
      <c r="K41" s="17">
        <v>3.86</v>
      </c>
      <c r="L41" s="18">
        <v>1.21</v>
      </c>
      <c r="M41" s="15">
        <v>4</v>
      </c>
      <c r="N41" s="15">
        <v>5</v>
      </c>
    </row>
    <row r="42" spans="1:14" ht="41.25" customHeight="1" thickBot="1">
      <c r="A42" s="14" t="s">
        <v>27</v>
      </c>
      <c r="B42" s="15">
        <v>0</v>
      </c>
      <c r="C42" s="15">
        <v>1</v>
      </c>
      <c r="D42" s="15">
        <v>0</v>
      </c>
      <c r="E42" s="15">
        <v>2</v>
      </c>
      <c r="F42" s="15">
        <v>4</v>
      </c>
      <c r="G42" s="15">
        <v>0</v>
      </c>
      <c r="H42" s="15">
        <v>7</v>
      </c>
      <c r="I42" s="16">
        <f t="shared" si="0"/>
        <v>0.14285714285714285</v>
      </c>
      <c r="J42" s="16">
        <f t="shared" si="1"/>
        <v>0.8571428571428571</v>
      </c>
      <c r="K42" s="17">
        <v>4.29</v>
      </c>
      <c r="L42" s="18">
        <v>1.1100000000000001</v>
      </c>
      <c r="M42" s="15">
        <v>5</v>
      </c>
      <c r="N42" s="15">
        <v>5</v>
      </c>
    </row>
    <row r="43" spans="1:14" ht="41.25" customHeight="1" thickBot="1">
      <c r="A43" s="14" t="s">
        <v>28</v>
      </c>
      <c r="B43" s="15">
        <v>0</v>
      </c>
      <c r="C43" s="15">
        <v>0</v>
      </c>
      <c r="D43" s="15">
        <v>1</v>
      </c>
      <c r="E43" s="15">
        <v>2</v>
      </c>
      <c r="F43" s="15">
        <v>2</v>
      </c>
      <c r="G43" s="15">
        <v>2</v>
      </c>
      <c r="H43" s="15">
        <v>7</v>
      </c>
      <c r="I43" s="16">
        <f t="shared" si="0"/>
        <v>0</v>
      </c>
      <c r="J43" s="16">
        <f t="shared" si="1"/>
        <v>1</v>
      </c>
      <c r="K43" s="17">
        <v>4.2</v>
      </c>
      <c r="L43" s="18">
        <v>0.84</v>
      </c>
      <c r="M43" s="15">
        <v>4</v>
      </c>
      <c r="N43" s="15">
        <v>4</v>
      </c>
    </row>
    <row r="44" spans="1:14" ht="41.25" customHeight="1" thickBot="1">
      <c r="A44" s="14" t="s">
        <v>29</v>
      </c>
      <c r="B44" s="15">
        <v>0</v>
      </c>
      <c r="C44" s="15">
        <v>0</v>
      </c>
      <c r="D44" s="15">
        <v>0</v>
      </c>
      <c r="E44" s="15">
        <v>2</v>
      </c>
      <c r="F44" s="15">
        <v>5</v>
      </c>
      <c r="G44" s="15">
        <v>0</v>
      </c>
      <c r="H44" s="15">
        <v>7</v>
      </c>
      <c r="I44" s="16">
        <f t="shared" si="0"/>
        <v>0</v>
      </c>
      <c r="J44" s="16">
        <f t="shared" si="1"/>
        <v>1</v>
      </c>
      <c r="K44" s="17">
        <v>4.71</v>
      </c>
      <c r="L44" s="18">
        <v>0.49</v>
      </c>
      <c r="M44" s="15">
        <v>5</v>
      </c>
      <c r="N44" s="15">
        <v>5</v>
      </c>
    </row>
    <row r="45" spans="1:14" ht="41.25" customHeight="1" thickBot="1">
      <c r="A45" s="14" t="s">
        <v>30</v>
      </c>
      <c r="B45" s="15">
        <v>0</v>
      </c>
      <c r="C45" s="15">
        <v>0</v>
      </c>
      <c r="D45" s="15">
        <v>0</v>
      </c>
      <c r="E45" s="15">
        <v>3</v>
      </c>
      <c r="F45" s="15">
        <v>4</v>
      </c>
      <c r="G45" s="15">
        <v>0</v>
      </c>
      <c r="H45" s="15">
        <v>7</v>
      </c>
      <c r="I45" s="16">
        <f t="shared" si="0"/>
        <v>0</v>
      </c>
      <c r="J45" s="16">
        <f t="shared" si="1"/>
        <v>1</v>
      </c>
      <c r="K45" s="17">
        <v>4.57</v>
      </c>
      <c r="L45" s="18">
        <v>0.53</v>
      </c>
      <c r="M45" s="15">
        <v>5</v>
      </c>
      <c r="N45" s="15">
        <v>5</v>
      </c>
    </row>
    <row r="46" spans="1:14" ht="41.25" customHeight="1">
      <c r="A46" s="14" t="s">
        <v>31</v>
      </c>
      <c r="B46" s="15">
        <v>0</v>
      </c>
      <c r="C46" s="15">
        <v>0</v>
      </c>
      <c r="D46" s="15">
        <v>0</v>
      </c>
      <c r="E46" s="15">
        <v>5</v>
      </c>
      <c r="F46" s="15">
        <v>2</v>
      </c>
      <c r="G46" s="15">
        <v>0</v>
      </c>
      <c r="H46" s="15">
        <v>7</v>
      </c>
      <c r="I46" s="16">
        <f t="shared" si="0"/>
        <v>0</v>
      </c>
      <c r="J46" s="16">
        <f t="shared" si="1"/>
        <v>1</v>
      </c>
      <c r="K46" s="17">
        <v>4.29</v>
      </c>
      <c r="L46" s="18">
        <v>0.49</v>
      </c>
      <c r="M46" s="15">
        <v>4</v>
      </c>
      <c r="N46" s="15">
        <v>4</v>
      </c>
    </row>
    <row r="47" spans="1:14" ht="13.5" customHeight="1"/>
    <row r="50" spans="1:14" ht="15.75">
      <c r="A50" s="139" t="s">
        <v>32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</row>
    <row r="51" spans="1:14" ht="15.75">
      <c r="A51" s="140"/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2"/>
    </row>
    <row r="52" spans="1:14" ht="15.75">
      <c r="A52" s="140"/>
      <c r="B52" s="141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2"/>
    </row>
    <row r="53" spans="1:14" ht="15.75">
      <c r="A53" s="143"/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5"/>
    </row>
    <row r="54" spans="1:14" ht="15.75">
      <c r="A54" s="143"/>
      <c r="B54" s="144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5"/>
    </row>
    <row r="55" spans="1:14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0"/>
    </row>
    <row r="57" spans="1:14" ht="13.5" customHeight="1"/>
    <row r="59" spans="1:14">
      <c r="A59" s="1" t="s">
        <v>33</v>
      </c>
      <c r="B59" s="1">
        <v>4</v>
      </c>
    </row>
    <row r="60" spans="1:14">
      <c r="A60" s="1" t="s">
        <v>34</v>
      </c>
      <c r="B60" s="1">
        <v>3</v>
      </c>
    </row>
    <row r="61" spans="1:14" ht="13.5" customHeight="1">
      <c r="K61" s="21"/>
    </row>
    <row r="62" spans="1:14">
      <c r="A62" s="1" t="s">
        <v>35</v>
      </c>
      <c r="K62" s="21"/>
    </row>
    <row r="63" spans="1:14">
      <c r="A63" s="1" t="s">
        <v>36</v>
      </c>
      <c r="K63" s="21"/>
    </row>
    <row r="64" spans="1:14">
      <c r="A64" s="1" t="s">
        <v>37</v>
      </c>
      <c r="K64" s="21"/>
    </row>
    <row r="65" spans="1:11">
      <c r="A65" s="1" t="s">
        <v>38</v>
      </c>
      <c r="B65" s="1">
        <v>1</v>
      </c>
      <c r="K65" s="21"/>
    </row>
    <row r="66" spans="1:11">
      <c r="A66" s="1" t="s">
        <v>39</v>
      </c>
      <c r="B66" s="1">
        <v>1</v>
      </c>
      <c r="K66" s="21"/>
    </row>
    <row r="67" spans="1:11">
      <c r="A67" s="1" t="s">
        <v>40</v>
      </c>
      <c r="B67" s="1">
        <v>2</v>
      </c>
      <c r="K67" s="21"/>
    </row>
    <row r="68" spans="1:11">
      <c r="A68" s="1" t="s">
        <v>41</v>
      </c>
      <c r="B68" s="1">
        <v>2</v>
      </c>
      <c r="K68" s="21"/>
    </row>
    <row r="69" spans="1:11" ht="13.5" customHeight="1">
      <c r="A69" s="1" t="s">
        <v>42</v>
      </c>
      <c r="B69" s="1">
        <v>1</v>
      </c>
      <c r="K69" s="21"/>
    </row>
    <row r="70" spans="1:11">
      <c r="A70" s="1" t="s">
        <v>43</v>
      </c>
    </row>
    <row r="71" spans="1:11">
      <c r="A71" s="1" t="s">
        <v>44</v>
      </c>
    </row>
    <row r="74" spans="1:11">
      <c r="A74" s="1" t="s">
        <v>45</v>
      </c>
      <c r="B74" s="1">
        <v>6</v>
      </c>
    </row>
    <row r="75" spans="1:11">
      <c r="A75" s="1" t="s">
        <v>46</v>
      </c>
      <c r="B75" s="1">
        <v>1</v>
      </c>
    </row>
    <row r="76" spans="1:11">
      <c r="A76" s="1" t="s">
        <v>47</v>
      </c>
    </row>
    <row r="100" spans="1:1" ht="18.75">
      <c r="A100" s="22"/>
    </row>
  </sheetData>
  <sheetProtection sheet="1" objects="1" scenarios="1"/>
  <mergeCells count="17">
    <mergeCell ref="A50:N50"/>
    <mergeCell ref="A51:N51"/>
    <mergeCell ref="A52:N52"/>
    <mergeCell ref="A53:N53"/>
    <mergeCell ref="A54:N54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6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1"/>
  <sheetViews>
    <sheetView tabSelected="1" view="pageBreakPreview" zoomScaleNormal="100" zoomScaleSheetLayoutView="100" workbookViewId="0">
      <selection activeCell="E32" sqref="E32"/>
    </sheetView>
  </sheetViews>
  <sheetFormatPr baseColWidth="10" defaultRowHeight="12.75"/>
  <cols>
    <col min="1" max="1" width="32.28515625" style="1" customWidth="1"/>
    <col min="2" max="2" width="42.42578125" style="1" customWidth="1"/>
    <col min="3" max="10" width="11.42578125" style="1"/>
    <col min="11" max="11" width="13.28515625" style="1" customWidth="1"/>
    <col min="12" max="13" width="11.42578125" style="1"/>
    <col min="14" max="14" width="26.42578125" style="1" customWidth="1"/>
    <col min="15" max="16384" width="11.42578125" style="1"/>
  </cols>
  <sheetData>
    <row r="1" spans="1:13" s="78" customFormat="1" ht="15">
      <c r="A1" s="147" t="s">
        <v>48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79" customFormat="1" ht="15">
      <c r="A3" s="149" t="s">
        <v>142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</row>
    <row r="4" spans="1:13" ht="16.5">
      <c r="B4" s="2"/>
    </row>
    <row r="5" spans="1:13" ht="16.5">
      <c r="A5" s="130" t="s">
        <v>1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23"/>
    </row>
    <row r="6" spans="1:13" ht="16.5">
      <c r="A6" s="125" t="s">
        <v>50</v>
      </c>
      <c r="B6" s="126"/>
      <c r="C6" s="126"/>
      <c r="D6" s="126"/>
      <c r="E6" s="126"/>
      <c r="F6" s="126"/>
      <c r="G6" s="126"/>
      <c r="H6" s="126"/>
      <c r="I6" s="126"/>
      <c r="J6" s="126"/>
      <c r="K6" s="127"/>
      <c r="L6" s="23"/>
    </row>
    <row r="7" spans="1:13" ht="16.5">
      <c r="A7" s="125" t="s">
        <v>141</v>
      </c>
      <c r="B7" s="126"/>
      <c r="C7" s="126"/>
      <c r="D7" s="126"/>
      <c r="E7" s="126"/>
      <c r="F7" s="126"/>
      <c r="G7" s="126"/>
      <c r="H7" s="126"/>
      <c r="I7" s="126"/>
      <c r="J7" s="126"/>
      <c r="K7" s="127"/>
      <c r="L7" s="23"/>
    </row>
    <row r="8" spans="1:13" ht="16.5">
      <c r="A8" s="125" t="s">
        <v>3</v>
      </c>
      <c r="B8" s="126"/>
      <c r="C8" s="126"/>
      <c r="D8" s="126"/>
      <c r="E8" s="126"/>
      <c r="F8" s="126"/>
      <c r="G8" s="126"/>
      <c r="H8" s="126"/>
      <c r="I8" s="126"/>
      <c r="J8" s="126"/>
      <c r="K8" s="127"/>
      <c r="L8" s="24"/>
    </row>
    <row r="9" spans="1:13" ht="16.5">
      <c r="A9" s="125" t="s">
        <v>140</v>
      </c>
      <c r="B9" s="126"/>
      <c r="C9" s="126"/>
      <c r="D9" s="126"/>
      <c r="E9" s="126"/>
      <c r="F9" s="126"/>
      <c r="G9" s="126"/>
      <c r="H9" s="126"/>
      <c r="I9" s="126"/>
      <c r="J9" s="126"/>
      <c r="K9" s="127"/>
      <c r="L9" s="24"/>
    </row>
    <row r="10" spans="1:13" ht="16.5">
      <c r="A10" s="131" t="s">
        <v>4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3"/>
      <c r="L10" s="24"/>
    </row>
    <row r="11" spans="1:13" ht="16.5">
      <c r="A11" s="131" t="s">
        <v>139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3"/>
      <c r="L11" s="24"/>
    </row>
    <row r="12" spans="1:13" ht="16.5">
      <c r="A12" s="134" t="s">
        <v>138</v>
      </c>
      <c r="B12" s="135"/>
      <c r="C12" s="135"/>
      <c r="D12" s="135"/>
      <c r="E12" s="135"/>
      <c r="F12" s="135"/>
      <c r="G12" s="135"/>
      <c r="H12" s="135"/>
      <c r="I12" s="135"/>
      <c r="J12" s="135"/>
      <c r="K12" s="136"/>
      <c r="L12" s="24"/>
    </row>
    <row r="13" spans="1:13" ht="16.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23"/>
    </row>
    <row r="14" spans="1:13" ht="16.5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25"/>
    </row>
    <row r="18" spans="1:11" ht="18.75">
      <c r="A18" s="22"/>
    </row>
    <row r="21" spans="1:11" ht="14.25">
      <c r="K21" s="78"/>
    </row>
  </sheetData>
  <mergeCells count="11">
    <mergeCell ref="A10:K10"/>
    <mergeCell ref="A11:K11"/>
    <mergeCell ref="A12:K12"/>
    <mergeCell ref="A14:K14"/>
    <mergeCell ref="A1:M1"/>
    <mergeCell ref="A5:K5"/>
    <mergeCell ref="A6:K6"/>
    <mergeCell ref="A7:K7"/>
    <mergeCell ref="A8:K8"/>
    <mergeCell ref="A9:K9"/>
    <mergeCell ref="A3:M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Alumnos</vt:lpstr>
      <vt:lpstr>PDI</vt:lpstr>
      <vt:lpstr>Tutores</vt:lpstr>
      <vt:lpstr>PDI!a</vt:lpstr>
      <vt:lpstr>Alumnos!Área_de_impresión</vt:lpstr>
      <vt:lpstr>PDI!Área_de_impresión</vt:lpstr>
      <vt:lpstr>Tutores!Área_de_impresión</vt:lpstr>
      <vt:lpstr>PDI!p</vt:lpstr>
      <vt:lpstr>PDI!pp</vt:lpstr>
      <vt:lpstr>PDI!ppp</vt:lpstr>
      <vt:lpstr>Alumnos!Print_Area</vt:lpstr>
      <vt:lpstr>PDI!Print_Area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2021-09-14T10:43:09Z</dcterms:modified>
</cp:coreProperties>
</file>