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.shortcut-targets-by-id\1BMqUsy8r1iYhdiI1KPTRX3k0mVmsQ7T_\PC UJA Puesto Base SPE\DATOS\WEBs que gestiona el servicio\SPE\REVISADO\resultados encuestas\audit PUBLI\EP\2018\"/>
    </mc:Choice>
  </mc:AlternateContent>
  <bookViews>
    <workbookView xWindow="0" yWindow="0" windowWidth="21825" windowHeight="11865" activeTab="1"/>
  </bookViews>
  <sheets>
    <sheet name="Alumnos" sheetId="9" r:id="rId1"/>
    <sheet name="PDI" sheetId="7" r:id="rId2"/>
  </sheets>
  <definedNames>
    <definedName name="a" localSheetId="1">PDI!$A$1:$M$47</definedName>
    <definedName name="_xlnm.Print_Area" localSheetId="0">Alumnos!$A$1:$N$172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O11" i="9" l="1"/>
  <c r="J84" i="9" l="1"/>
  <c r="I84" i="9"/>
  <c r="J83" i="9"/>
  <c r="I83" i="9"/>
  <c r="J82" i="9"/>
  <c r="I82" i="9"/>
  <c r="J81" i="9"/>
  <c r="I81" i="9"/>
  <c r="J80" i="9"/>
  <c r="I80" i="9"/>
  <c r="J79" i="9"/>
  <c r="I79" i="9"/>
  <c r="J73" i="9"/>
  <c r="I73" i="9"/>
  <c r="J72" i="9"/>
  <c r="I72" i="9"/>
  <c r="J71" i="9"/>
  <c r="I71" i="9"/>
  <c r="J70" i="9"/>
  <c r="I70" i="9"/>
  <c r="J69" i="9"/>
  <c r="I69" i="9"/>
  <c r="J68" i="9"/>
  <c r="I68" i="9"/>
  <c r="J67" i="9"/>
  <c r="I67" i="9"/>
  <c r="J66" i="9"/>
  <c r="I66" i="9"/>
  <c r="J65" i="9"/>
  <c r="I65" i="9"/>
  <c r="J64" i="9"/>
  <c r="I64" i="9"/>
  <c r="J63" i="9"/>
  <c r="I63" i="9"/>
  <c r="J62" i="9"/>
  <c r="I62" i="9"/>
  <c r="J61" i="9"/>
  <c r="I61" i="9"/>
  <c r="J60" i="9"/>
  <c r="I60" i="9"/>
  <c r="J54" i="9"/>
  <c r="I54" i="9"/>
  <c r="J53" i="9"/>
  <c r="I53" i="9"/>
  <c r="J52" i="9"/>
  <c r="I52" i="9"/>
  <c r="J51" i="9"/>
  <c r="I51" i="9"/>
  <c r="J50" i="9"/>
  <c r="I50" i="9"/>
  <c r="J49" i="9"/>
  <c r="I49" i="9"/>
  <c r="J48" i="9"/>
  <c r="I48" i="9"/>
  <c r="J47" i="9"/>
  <c r="I47" i="9"/>
  <c r="J46" i="9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46" i="7" l="1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</calcChain>
</file>

<file path=xl/sharedStrings.xml><?xml version="1.0" encoding="utf-8"?>
<sst xmlns="http://schemas.openxmlformats.org/spreadsheetml/2006/main" count="186" uniqueCount="127">
  <si>
    <t>Ficha técnica:</t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</si>
  <si>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</si>
  <si>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</si>
  <si>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</si>
  <si>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</si>
  <si>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</si>
  <si>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</si>
  <si>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</si>
  <si>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</si>
  <si>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</si>
  <si>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</si>
  <si>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</si>
  <si>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</si>
  <si>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</si>
  <si>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</si>
  <si>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</si>
  <si>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</si>
  <si>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</si>
  <si>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AVANCES EN SEGURIDAD DE LOS ALIMENTOS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</si>
  <si>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</si>
  <si>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</si>
  <si>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</si>
  <si>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</si>
  <si>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</si>
  <si>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</si>
  <si>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</si>
  <si>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</si>
  <si>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</si>
  <si>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</si>
  <si>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</si>
  <si>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</si>
  <si>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</si>
  <si>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</si>
  <si>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</si>
  <si>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</si>
  <si>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</si>
  <si>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</si>
  <si>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</si>
  <si>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</si>
  <si>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</si>
  <si>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</si>
  <si>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</si>
  <si>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</si>
  <si>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</si>
  <si>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</si>
  <si>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A Tiermpo Completo</t>
  </si>
  <si>
    <t>Profesional Externo</t>
  </si>
  <si>
    <t>A Tiempo Parcial</t>
  </si>
  <si>
    <t>Tamaño Muestral: 12; calculado para un error de muestreo del (+)(-)10% y un nivel de confianza del 90%</t>
  </si>
  <si>
    <t>Fecha encuesta: Junio 2018</t>
  </si>
  <si>
    <t>Nº de encuestas recogidas: 8/ Nº encuestas necesarias: 12</t>
  </si>
  <si>
    <t>Porcentaje de encuestas recogidas sobre profesores del Master: 8/14= 57,14%</t>
  </si>
  <si>
    <t>Fecha encuesta: Junio-Julio 2018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</si>
  <si>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</si>
  <si>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Frecuencias</t>
  </si>
  <si>
    <t>Porcentaje por nivel de satisfacción</t>
  </si>
  <si>
    <t>Medias Estadísticas</t>
  </si>
  <si>
    <t>Total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</si>
  <si>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</si>
  <si>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</si>
  <si>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</si>
  <si>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</si>
  <si>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</si>
  <si>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</si>
  <si>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</si>
  <si>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</si>
  <si>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</si>
  <si>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</si>
  <si>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</si>
  <si>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</si>
  <si>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</si>
  <si>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</si>
  <si>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</si>
  <si>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</si>
  <si>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</si>
  <si>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</si>
  <si>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</si>
  <si>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</si>
  <si>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</si>
  <si>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</si>
  <si>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</si>
  <si>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</si>
  <si>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</si>
  <si>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</si>
  <si>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</si>
  <si>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</si>
  <si>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</si>
  <si>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</si>
  <si>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</si>
  <si>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</si>
  <si>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</si>
  <si>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</si>
  <si>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</si>
  <si>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</si>
  <si>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</si>
  <si>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</si>
  <si>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</si>
  <si>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</si>
  <si>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</si>
  <si>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</si>
  <si>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</si>
  <si>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</si>
  <si>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</si>
  <si>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</si>
  <si>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</si>
  <si>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</si>
  <si>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</si>
  <si>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</si>
  <si>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</si>
  <si>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</si>
  <si>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</si>
  <si>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</si>
  <si>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</si>
  <si>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</si>
  <si>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</si>
  <si>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</si>
  <si>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</si>
  <si>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</si>
  <si>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</si>
  <si>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</si>
  <si>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</si>
  <si>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</si>
  <si>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ALUMNOS DEL MÁSTER UNIVERSITARIO EN AVANCES EN SEGURIDAD DE ALIMENTOS</t>
  </si>
  <si>
    <t>Máster Universitario en  AVANCES EN SEGURIDAD DE ALIMENTOS</t>
  </si>
  <si>
    <t xml:space="preserve">Nº de encuestas recogidas: 7/ Nº encuestas necesarias:22 </t>
  </si>
  <si>
    <t>Tamaño Muestral:22; calculado para un error de muestreo del (+)(-)10% y un nivel de confianza del 90%</t>
  </si>
  <si>
    <r>
      <t>Porcentaje de encuestas recogidas sobre alumnos localizables (con e-mail): 7</t>
    </r>
    <r>
      <rPr>
        <b/>
        <sz val="13"/>
        <color rgb="FF000000"/>
        <rFont val="Arial Bold"/>
      </rPr>
      <t>/ 29 = 24,14%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</si>
</sst>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0"/>
    <numFmt numFmtId="166" formatCode="###0.00"/>
  </numFmts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Arial Bold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44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1"/>
    <xf numFmtId="0" fontId="3" fillId="0" borderId="0" xfId="1" applyFont="1"/>
    <xf numFmtId="49" fontId="7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7" fillId="0" borderId="0" xfId="1" applyAlignment="1">
      <alignment wrapText="1"/>
    </xf>
    <xf numFmtId="0" fontId="7" fillId="0" borderId="8" xfId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0" fontId="9" fillId="0" borderId="12" xfId="1" applyFont="1" applyFill="1" applyBorder="1" applyAlignment="1"/>
    <xf numFmtId="0" fontId="9" fillId="0" borderId="0" xfId="1" applyFon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0" fontId="11" fillId="0" borderId="0" xfId="1" applyFont="1"/>
    <xf numFmtId="0" fontId="3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0" borderId="0" xfId="6"/>
    <xf numFmtId="0" fontId="6" fillId="6" borderId="14" xfId="0" applyFont="1" applyFill="1" applyBorder="1" applyAlignment="1">
      <alignment horizontal="left" vertical="center" wrapText="1"/>
    </xf>
    <xf numFmtId="164" fontId="15" fillId="0" borderId="1" xfId="7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9" fontId="15" fillId="0" borderId="1" xfId="5" applyFont="1" applyBorder="1" applyAlignment="1">
      <alignment horizontal="center" vertical="center"/>
    </xf>
    <xf numFmtId="165" fontId="15" fillId="0" borderId="1" xfId="7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15" fillId="0" borderId="1" xfId="7" applyFont="1" applyBorder="1" applyAlignment="1">
      <alignment horizontal="center" vertical="center" wrapText="1"/>
    </xf>
    <xf numFmtId="0" fontId="6" fillId="8" borderId="0" xfId="0" applyFont="1" applyFill="1" applyBorder="1" applyAlignment="1">
      <alignment horizontal="left" vertical="center" wrapText="1"/>
    </xf>
    <xf numFmtId="164" fontId="8" fillId="8" borderId="0" xfId="0" applyNumberFormat="1" applyFont="1" applyFill="1" applyBorder="1" applyAlignment="1">
      <alignment horizontal="center" vertical="center"/>
    </xf>
    <xf numFmtId="165" fontId="8" fillId="8" borderId="0" xfId="0" applyNumberFormat="1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64" fontId="8" fillId="8" borderId="0" xfId="0" applyNumberFormat="1" applyFont="1" applyFill="1" applyBorder="1" applyAlignment="1">
      <alignment horizontal="right" vertical="center"/>
    </xf>
    <xf numFmtId="165" fontId="8" fillId="8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9" fillId="0" borderId="0" xfId="0" applyFont="1"/>
    <xf numFmtId="0" fontId="18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0" fillId="0" borderId="0" xfId="0" applyFont="1" applyAlignment="1">
      <alignment wrapText="1"/>
    </xf>
    <xf numFmtId="0" fontId="20" fillId="0" borderId="0" xfId="0" applyFont="1"/>
    <xf numFmtId="0" fontId="22" fillId="0" borderId="0" xfId="9" applyFont="1" applyBorder="1" applyAlignment="1">
      <alignment vertical="top" wrapText="1"/>
    </xf>
    <xf numFmtId="0" fontId="23" fillId="0" borderId="0" xfId="9" applyFont="1" applyBorder="1" applyAlignment="1">
      <alignment vertical="top" wrapText="1"/>
    </xf>
    <xf numFmtId="0" fontId="7" fillId="0" borderId="0" xfId="10"/>
    <xf numFmtId="0" fontId="22" fillId="0" borderId="0" xfId="9" applyFont="1" applyFill="1" applyBorder="1" applyAlignment="1">
      <alignment vertical="top" wrapText="1"/>
    </xf>
    <xf numFmtId="0" fontId="7" fillId="0" borderId="0" xfId="11"/>
    <xf numFmtId="0" fontId="24" fillId="0" borderId="0" xfId="0" applyFont="1" applyAlignment="1">
      <alignment wrapText="1"/>
    </xf>
    <xf numFmtId="0" fontId="24" fillId="0" borderId="0" xfId="0" applyFont="1"/>
    <xf numFmtId="0" fontId="7" fillId="0" borderId="0" xfId="13"/>
    <xf numFmtId="0" fontId="7" fillId="0" borderId="0" xfId="14"/>
    <xf numFmtId="0" fontId="7" fillId="0" borderId="0" xfId="15"/>
    <xf numFmtId="49" fontId="0" fillId="0" borderId="0" xfId="0" applyNumberFormat="1" applyAlignment="1">
      <alignment wrapText="1"/>
    </xf>
    <xf numFmtId="0" fontId="0" fillId="0" borderId="0" xfId="0" applyAlignment="1"/>
    <xf numFmtId="0" fontId="0" fillId="8" borderId="0" xfId="0" applyFill="1" applyAlignment="1"/>
    <xf numFmtId="0" fontId="0" fillId="0" borderId="0" xfId="0" applyBorder="1" applyAlignment="1"/>
    <xf numFmtId="0" fontId="7" fillId="0" borderId="0" xfId="10" applyAlignment="1"/>
    <xf numFmtId="0" fontId="7" fillId="0" borderId="0" xfId="12" applyAlignment="1"/>
    <xf numFmtId="0" fontId="20" fillId="0" borderId="9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21" fillId="0" borderId="9" xfId="0" applyFont="1" applyBorder="1" applyAlignment="1">
      <alignment horizontal="left" wrapText="1"/>
    </xf>
    <xf numFmtId="0" fontId="21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left" wrapText="1"/>
    </xf>
    <xf numFmtId="0" fontId="21" fillId="0" borderId="9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19" fillId="0" borderId="9" xfId="8" applyFont="1" applyBorder="1" applyAlignment="1">
      <alignment horizontal="left" vertical="center" wrapText="1"/>
    </xf>
    <xf numFmtId="0" fontId="19" fillId="0" borderId="10" xfId="8" applyFont="1" applyBorder="1" applyAlignment="1">
      <alignment horizontal="left" vertical="center" wrapText="1"/>
    </xf>
    <xf numFmtId="0" fontId="19" fillId="0" borderId="11" xfId="8" applyFont="1" applyBorder="1" applyAlignment="1">
      <alignment horizontal="left" vertical="center" wrapText="1"/>
    </xf>
    <xf numFmtId="0" fontId="19" fillId="0" borderId="1" xfId="8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6" fillId="0" borderId="0" xfId="8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left"/>
    </xf>
    <xf numFmtId="0" fontId="25" fillId="2" borderId="3" xfId="1" applyFont="1" applyFill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9" fillId="5" borderId="0" xfId="1" applyFont="1" applyFill="1" applyAlignment="1">
      <alignment horizontal="left"/>
    </xf>
    <xf numFmtId="0" fontId="10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9" xfId="1" applyFont="1" applyFill="1" applyBorder="1" applyAlignment="1">
      <alignment horizontal="center" wrapText="1"/>
    </xf>
    <xf numFmtId="0" fontId="10" fillId="0" borderId="10" xfId="1" applyFont="1" applyFill="1" applyBorder="1" applyAlignment="1">
      <alignment horizontal="center" wrapText="1"/>
    </xf>
    <xf numFmtId="0" fontId="10" fillId="0" borderId="1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1" fillId="4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wrapText="1"/>
    </xf>
  </cellXfs>
  <cellStyles count="16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Biotecnologia y Biomedicina" xfId="14"/>
    <cellStyle name="Normal_Gerontología Social_1" xfId="11"/>
    <cellStyle name="Normal_Hoja1" xfId="9"/>
    <cellStyle name="Normal_Hoja1_1" xfId="8"/>
    <cellStyle name="Normal_Ingeniería industrial" xfId="6"/>
    <cellStyle name="Normal_Profesorado de Educación" xfId="13"/>
    <cellStyle name="Normal_Psicologia general sanitaria" xfId="15"/>
    <cellStyle name="Normal_Sostenibilidad" xfId="10"/>
    <cellStyle name="Normal_Tecno Geoespaciales" xfId="12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A76B-4BDE-AB5A-62BFA5CD2B7A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76B-4BDE-AB5A-62BFA5CD2B7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Alumnos!$A$174:$A$175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Alumnos!$B$174:$B$175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B-4BDE-AB5A-62BFA5CD2B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Alumnos!$B$176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Alumnos!$A$177:$A$185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Alumnos!$B$177:$B$185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2-4F5E-8F5A-D2FEBD0BB8A0}"/>
            </c:ext>
          </c:extLst>
        </c:ser>
        <c:ser>
          <c:idx val="2"/>
          <c:order val="1"/>
          <c:tx>
            <c:strRef>
              <c:f>Alumnos!$C$176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Alumnos!$A$177:$A$185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Alumnos!$C$177:$C$185</c:f>
              <c:numCache>
                <c:formatCode>General</c:formatCode>
                <c:ptCount val="9"/>
                <c:pt idx="0">
                  <c:v>4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E2-4F5E-8F5A-D2FEBD0BB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91454304"/>
        <c:axId val="491453128"/>
      </c:barChart>
      <c:catAx>
        <c:axId val="49145430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491453128"/>
        <c:crosses val="autoZero"/>
        <c:auto val="1"/>
        <c:lblAlgn val="ctr"/>
        <c:lblOffset val="100"/>
        <c:tickLblSkip val="1"/>
        <c:noMultiLvlLbl val="0"/>
      </c:catAx>
      <c:valAx>
        <c:axId val="491453128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4914543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Alumnos!$F$176:$F$177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7-4FF6-89F9-3FF4C30525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Alumnos!$E$179:$E$180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Alumnos!$E$179:$E$180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Alumnos!$F$179:$F$180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EB-4737-A7EF-5C47A5EE56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Alumnos!$A$187:$A$196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Alumnos!$B$187:$B$196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574F-43C9-A4BE-711AB52E473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Alumnos!$A$197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03-4146-89BE-D61BC536E065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03-4146-89BE-D61BC536E0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Alumnos!$A$198:$A$207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Alumnos!$B$198:$B$207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8203-4146-89BE-D61BC536E0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8D04-466D-8F56-0309D898079F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8D04-466D-8F56-0309D89807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04-466D-8F56-0309D898079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7-4A86-A915-0AD2B5F16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768568"/>
        <c:axId val="488317224"/>
        <c:axId val="0"/>
      </c:area3DChart>
      <c:dateAx>
        <c:axId val="41776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8317224"/>
        <c:crosses val="autoZero"/>
        <c:auto val="0"/>
        <c:lblOffset val="100"/>
        <c:baseTimeUnit val="days"/>
      </c:dateAx>
      <c:valAx>
        <c:axId val="48831722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17768568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B1-4CA6-BC7C-F2598605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1-4CA6-BC7C-F2598605CB1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Z221"/>
  <sheetViews>
    <sheetView view="pageBreakPreview" topLeftCell="A160" zoomScaleNormal="100" zoomScaleSheetLayoutView="100" workbookViewId="0">
      <selection activeCell="A165" sqref="A165:L165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30.85546875" style="72" hidden="1" customWidth="1"/>
    <col min="16" max="20" width="2.140625" bestFit="1" customWidth="1"/>
    <col min="21" max="21" width="6" bestFit="1" customWidth="1"/>
    <col min="22" max="22" width="5.5703125" bestFit="1" customWidth="1"/>
  </cols>
  <sheetData>
    <row r="1" spans="1:15">
      <c r="A1" s="112" t="s">
        <v>122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5" ht="16.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"/>
    </row>
    <row r="4" spans="1:15" ht="20.25">
      <c r="A4" s="115" t="s">
        <v>123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5" ht="16.5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5" ht="16.5">
      <c r="A6" s="117" t="s">
        <v>53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9"/>
    </row>
    <row r="7" spans="1:15" ht="16.5">
      <c r="A7" s="117" t="s">
        <v>125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9"/>
    </row>
    <row r="8" spans="1:15" ht="16.5">
      <c r="A8" s="117" t="s">
        <v>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9"/>
    </row>
    <row r="9" spans="1:15" ht="16.5">
      <c r="A9" s="117" t="s">
        <v>52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9"/>
    </row>
    <row r="10" spans="1:15" ht="16.5">
      <c r="A10" s="120" t="s">
        <v>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2"/>
    </row>
    <row r="11" spans="1:15" ht="16.5">
      <c r="A11" s="120" t="s">
        <v>124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O11" s="72">
        <f>7/29*100</f>
        <v>24.137931034482758</v>
      </c>
    </row>
    <row r="12" spans="1:15" ht="16.5">
      <c r="A12" s="109" t="s">
        <v>126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4" spans="1:15" ht="16.5">
      <c r="A14" s="24"/>
      <c r="B14" s="24"/>
      <c r="C14" s="24"/>
      <c r="D14" s="24"/>
      <c r="E14" s="24"/>
      <c r="F14" s="24"/>
      <c r="G14" s="24"/>
      <c r="H14" s="24"/>
      <c r="I14" s="24"/>
      <c r="J14" s="24"/>
    </row>
    <row r="15" spans="1:15" ht="16.5">
      <c r="A15" s="24"/>
      <c r="B15" s="24"/>
      <c r="C15" s="24"/>
      <c r="D15" s="24"/>
      <c r="E15" s="24"/>
      <c r="F15" s="24"/>
      <c r="G15" s="24"/>
      <c r="H15" s="24"/>
      <c r="I15" s="24"/>
      <c r="J15" s="24"/>
    </row>
    <row r="33" spans="1:25">
      <c r="A33" s="25" t="s">
        <v>3</v>
      </c>
    </row>
    <row r="35" spans="1:25" ht="30" customHeight="1" thickBot="1">
      <c r="B35" s="106" t="s">
        <v>54</v>
      </c>
      <c r="C35" s="106"/>
      <c r="D35" s="106"/>
      <c r="E35" s="106"/>
      <c r="F35" s="106"/>
      <c r="G35" s="106"/>
      <c r="H35" s="106"/>
      <c r="I35" s="107" t="s">
        <v>55</v>
      </c>
      <c r="J35" s="107"/>
      <c r="K35" s="107" t="s">
        <v>56</v>
      </c>
      <c r="L35" s="107"/>
      <c r="M35" s="107"/>
      <c r="N35" s="107"/>
    </row>
    <row r="36" spans="1:25" ht="25.5">
      <c r="A36" s="26"/>
      <c r="B36" s="27">
        <v>1</v>
      </c>
      <c r="C36" s="27">
        <v>2</v>
      </c>
      <c r="D36" s="27">
        <v>3</v>
      </c>
      <c r="E36" s="27">
        <v>4</v>
      </c>
      <c r="F36" s="27">
        <v>5</v>
      </c>
      <c r="G36" s="27" t="s">
        <v>4</v>
      </c>
      <c r="H36" s="27" t="s">
        <v>57</v>
      </c>
      <c r="I36" s="27" t="s">
        <v>58</v>
      </c>
      <c r="J36" s="27" t="s">
        <v>5</v>
      </c>
      <c r="K36" s="27" t="s">
        <v>6</v>
      </c>
      <c r="L36" s="27" t="s">
        <v>7</v>
      </c>
      <c r="M36" s="27" t="s">
        <v>8</v>
      </c>
      <c r="N36" s="27" t="s">
        <v>9</v>
      </c>
      <c r="Y36" s="28"/>
    </row>
    <row r="37" spans="1:25" ht="34.5" customHeight="1" thickBot="1">
      <c r="A37" s="29" t="s">
        <v>59</v>
      </c>
      <c r="B37" s="30">
        <v>0</v>
      </c>
      <c r="C37" s="30">
        <v>3</v>
      </c>
      <c r="D37" s="30">
        <v>2</v>
      </c>
      <c r="E37" s="30">
        <v>1</v>
      </c>
      <c r="F37" s="30">
        <v>1</v>
      </c>
      <c r="G37" s="30">
        <v>0</v>
      </c>
      <c r="H37" s="31">
        <v>7</v>
      </c>
      <c r="I37" s="32">
        <f t="shared" ref="I37:I54" si="0">(B37+C37)/(B37+C37+D37+E37+F37)</f>
        <v>0.42857142857142855</v>
      </c>
      <c r="J37" s="32">
        <f t="shared" ref="J37:J54" si="1">(D37+E37+F37)/(B37+C37+D37+E37+F37)</f>
        <v>0.5714285714285714</v>
      </c>
      <c r="K37" s="33">
        <v>3</v>
      </c>
      <c r="L37" s="33">
        <v>1.1499999999999999</v>
      </c>
      <c r="M37" s="30">
        <v>3</v>
      </c>
      <c r="N37" s="30">
        <v>2</v>
      </c>
      <c r="Y37" s="28"/>
    </row>
    <row r="38" spans="1:25" ht="26.25" thickBot="1">
      <c r="A38" s="29" t="s">
        <v>60</v>
      </c>
      <c r="B38" s="30">
        <v>3</v>
      </c>
      <c r="C38" s="30">
        <v>2</v>
      </c>
      <c r="D38" s="30">
        <v>1</v>
      </c>
      <c r="E38" s="30">
        <v>1</v>
      </c>
      <c r="F38" s="30">
        <v>0</v>
      </c>
      <c r="G38" s="30">
        <v>0</v>
      </c>
      <c r="H38" s="31">
        <v>7</v>
      </c>
      <c r="I38" s="32">
        <f t="shared" si="0"/>
        <v>0.7142857142857143</v>
      </c>
      <c r="J38" s="32">
        <f t="shared" si="1"/>
        <v>0.2857142857142857</v>
      </c>
      <c r="K38" s="33">
        <v>2</v>
      </c>
      <c r="L38" s="33">
        <v>1.1499999999999999</v>
      </c>
      <c r="M38" s="30">
        <v>2</v>
      </c>
      <c r="N38" s="30">
        <v>1</v>
      </c>
      <c r="Y38" s="28"/>
    </row>
    <row r="39" spans="1:25" ht="15.75" thickBot="1">
      <c r="A39" s="29" t="s">
        <v>61</v>
      </c>
      <c r="B39" s="30">
        <v>1</v>
      </c>
      <c r="C39" s="30">
        <v>4</v>
      </c>
      <c r="D39" s="30">
        <v>1</v>
      </c>
      <c r="E39" s="30">
        <v>1</v>
      </c>
      <c r="F39" s="30">
        <v>0</v>
      </c>
      <c r="G39" s="30">
        <v>0</v>
      </c>
      <c r="H39" s="31">
        <v>7</v>
      </c>
      <c r="I39" s="32">
        <f t="shared" si="0"/>
        <v>0.7142857142857143</v>
      </c>
      <c r="J39" s="32">
        <f t="shared" si="1"/>
        <v>0.2857142857142857</v>
      </c>
      <c r="K39" s="33">
        <v>2.29</v>
      </c>
      <c r="L39" s="33">
        <v>0.95</v>
      </c>
      <c r="M39" s="30">
        <v>2</v>
      </c>
      <c r="N39" s="30">
        <v>2</v>
      </c>
      <c r="Y39" s="28"/>
    </row>
    <row r="40" spans="1:25" ht="15.75" thickBot="1">
      <c r="A40" s="29" t="s">
        <v>62</v>
      </c>
      <c r="B40" s="30">
        <v>1</v>
      </c>
      <c r="C40" s="30">
        <v>2</v>
      </c>
      <c r="D40" s="30">
        <v>2</v>
      </c>
      <c r="E40" s="30">
        <v>1</v>
      </c>
      <c r="F40" s="30">
        <v>0</v>
      </c>
      <c r="G40" s="30">
        <v>1</v>
      </c>
      <c r="H40" s="31">
        <v>7</v>
      </c>
      <c r="I40" s="32">
        <f t="shared" si="0"/>
        <v>0.5</v>
      </c>
      <c r="J40" s="32">
        <f t="shared" si="1"/>
        <v>0.5</v>
      </c>
      <c r="K40" s="33">
        <v>2.5</v>
      </c>
      <c r="L40" s="33">
        <v>1.05</v>
      </c>
      <c r="M40" s="30">
        <v>3</v>
      </c>
      <c r="N40" s="30">
        <v>2</v>
      </c>
      <c r="Y40" s="28"/>
    </row>
    <row r="41" spans="1:25" ht="15.75" thickBot="1">
      <c r="A41" s="29" t="s">
        <v>63</v>
      </c>
      <c r="B41" s="30">
        <v>0</v>
      </c>
      <c r="C41" s="30">
        <v>4</v>
      </c>
      <c r="D41" s="30">
        <v>2</v>
      </c>
      <c r="E41" s="30">
        <v>1</v>
      </c>
      <c r="F41" s="30">
        <v>0</v>
      </c>
      <c r="G41" s="30">
        <v>0</v>
      </c>
      <c r="H41" s="31">
        <v>7</v>
      </c>
      <c r="I41" s="32">
        <f t="shared" si="0"/>
        <v>0.5714285714285714</v>
      </c>
      <c r="J41" s="32">
        <f t="shared" si="1"/>
        <v>0.42857142857142855</v>
      </c>
      <c r="K41" s="33">
        <v>2.57</v>
      </c>
      <c r="L41" s="33">
        <v>0.79</v>
      </c>
      <c r="M41" s="30">
        <v>2</v>
      </c>
      <c r="N41" s="30">
        <v>2</v>
      </c>
      <c r="Y41" s="28"/>
    </row>
    <row r="42" spans="1:25" ht="15.75" thickBot="1">
      <c r="A42" s="29" t="s">
        <v>64</v>
      </c>
      <c r="B42" s="30">
        <v>0</v>
      </c>
      <c r="C42" s="30">
        <v>1</v>
      </c>
      <c r="D42" s="30">
        <v>2</v>
      </c>
      <c r="E42" s="30">
        <v>0</v>
      </c>
      <c r="F42" s="30">
        <v>0</v>
      </c>
      <c r="G42" s="30">
        <v>4</v>
      </c>
      <c r="H42" s="31">
        <v>7</v>
      </c>
      <c r="I42" s="32">
        <f t="shared" si="0"/>
        <v>0.33333333333333331</v>
      </c>
      <c r="J42" s="32">
        <f t="shared" si="1"/>
        <v>0.66666666666666663</v>
      </c>
      <c r="K42" s="33">
        <v>2.67</v>
      </c>
      <c r="L42" s="33">
        <v>0.57999999999999996</v>
      </c>
      <c r="M42" s="30">
        <v>3</v>
      </c>
      <c r="N42" s="30">
        <v>3</v>
      </c>
      <c r="Y42" s="28"/>
    </row>
    <row r="43" spans="1:25" ht="15.75" thickBot="1">
      <c r="A43" s="29" t="s">
        <v>65</v>
      </c>
      <c r="B43" s="30">
        <v>3</v>
      </c>
      <c r="C43" s="30">
        <v>0</v>
      </c>
      <c r="D43" s="30">
        <v>3</v>
      </c>
      <c r="E43" s="30">
        <v>0</v>
      </c>
      <c r="F43" s="30">
        <v>0</v>
      </c>
      <c r="G43" s="30">
        <v>1</v>
      </c>
      <c r="H43" s="31">
        <v>7</v>
      </c>
      <c r="I43" s="32">
        <f t="shared" si="0"/>
        <v>0.5</v>
      </c>
      <c r="J43" s="32">
        <f t="shared" si="1"/>
        <v>0.5</v>
      </c>
      <c r="K43" s="33">
        <v>2</v>
      </c>
      <c r="L43" s="33">
        <v>1.1000000000000001</v>
      </c>
      <c r="M43" s="30">
        <v>2</v>
      </c>
      <c r="N43" s="30">
        <v>1</v>
      </c>
      <c r="Y43" s="28"/>
    </row>
    <row r="44" spans="1:25" ht="26.25" thickBot="1">
      <c r="A44" s="29" t="s">
        <v>66</v>
      </c>
      <c r="B44" s="30">
        <v>2</v>
      </c>
      <c r="C44" s="30">
        <v>1</v>
      </c>
      <c r="D44" s="30">
        <v>1</v>
      </c>
      <c r="E44" s="30">
        <v>1</v>
      </c>
      <c r="F44" s="30">
        <v>1</v>
      </c>
      <c r="G44" s="30">
        <v>1</v>
      </c>
      <c r="H44" s="31">
        <v>7</v>
      </c>
      <c r="I44" s="32">
        <f t="shared" si="0"/>
        <v>0.5</v>
      </c>
      <c r="J44" s="32">
        <f t="shared" si="1"/>
        <v>0.5</v>
      </c>
      <c r="K44" s="33">
        <v>2.67</v>
      </c>
      <c r="L44" s="33">
        <v>1.63</v>
      </c>
      <c r="M44" s="30">
        <v>3</v>
      </c>
      <c r="N44" s="30">
        <v>1</v>
      </c>
      <c r="Y44" s="28"/>
    </row>
    <row r="45" spans="1:25" ht="15.75" thickBot="1">
      <c r="A45" s="29" t="s">
        <v>67</v>
      </c>
      <c r="B45" s="30">
        <v>1</v>
      </c>
      <c r="C45" s="30">
        <v>3</v>
      </c>
      <c r="D45" s="30">
        <v>1</v>
      </c>
      <c r="E45" s="30">
        <v>1</v>
      </c>
      <c r="F45" s="30">
        <v>1</v>
      </c>
      <c r="G45" s="30">
        <v>0</v>
      </c>
      <c r="H45" s="31">
        <v>7</v>
      </c>
      <c r="I45" s="32">
        <f t="shared" si="0"/>
        <v>0.5714285714285714</v>
      </c>
      <c r="J45" s="32">
        <f t="shared" si="1"/>
        <v>0.42857142857142855</v>
      </c>
      <c r="K45" s="33">
        <v>2.71</v>
      </c>
      <c r="L45" s="33">
        <v>1.38</v>
      </c>
      <c r="M45" s="30">
        <v>2</v>
      </c>
      <c r="N45" s="30">
        <v>2</v>
      </c>
      <c r="Y45" s="28"/>
    </row>
    <row r="46" spans="1:25" ht="15.75" thickBot="1">
      <c r="A46" s="29" t="s">
        <v>68</v>
      </c>
      <c r="B46" s="30">
        <v>0</v>
      </c>
      <c r="C46" s="30">
        <v>1</v>
      </c>
      <c r="D46" s="30">
        <v>3</v>
      </c>
      <c r="E46" s="30">
        <v>3</v>
      </c>
      <c r="F46" s="30">
        <v>0</v>
      </c>
      <c r="G46" s="30">
        <v>0</v>
      </c>
      <c r="H46" s="31">
        <v>7</v>
      </c>
      <c r="I46" s="32">
        <f t="shared" si="0"/>
        <v>0.14285714285714285</v>
      </c>
      <c r="J46" s="32">
        <f t="shared" si="1"/>
        <v>0.8571428571428571</v>
      </c>
      <c r="K46" s="33">
        <v>3.29</v>
      </c>
      <c r="L46" s="33">
        <v>0.76</v>
      </c>
      <c r="M46" s="30">
        <v>3</v>
      </c>
      <c r="N46" s="30">
        <v>3</v>
      </c>
      <c r="Y46" s="28"/>
    </row>
    <row r="47" spans="1:25" ht="15.75" thickBot="1">
      <c r="A47" s="29" t="s">
        <v>69</v>
      </c>
      <c r="B47" s="30">
        <v>4</v>
      </c>
      <c r="C47" s="30">
        <v>1</v>
      </c>
      <c r="D47" s="30">
        <v>1</v>
      </c>
      <c r="E47" s="30">
        <v>1</v>
      </c>
      <c r="F47" s="30">
        <v>0</v>
      </c>
      <c r="G47" s="30">
        <v>0</v>
      </c>
      <c r="H47" s="31">
        <v>7</v>
      </c>
      <c r="I47" s="32">
        <f t="shared" si="0"/>
        <v>0.7142857142857143</v>
      </c>
      <c r="J47" s="32">
        <f t="shared" si="1"/>
        <v>0.2857142857142857</v>
      </c>
      <c r="K47" s="33">
        <v>1.86</v>
      </c>
      <c r="L47" s="33">
        <v>1.21</v>
      </c>
      <c r="M47" s="30">
        <v>1</v>
      </c>
      <c r="N47" s="30">
        <v>1</v>
      </c>
      <c r="Y47" s="28"/>
    </row>
    <row r="48" spans="1:25" ht="15.75" thickBot="1">
      <c r="A48" s="29" t="s">
        <v>70</v>
      </c>
      <c r="B48" s="30">
        <v>0</v>
      </c>
      <c r="C48" s="30">
        <v>0</v>
      </c>
      <c r="D48" s="30">
        <v>3</v>
      </c>
      <c r="E48" s="30">
        <v>3</v>
      </c>
      <c r="F48" s="30">
        <v>1</v>
      </c>
      <c r="G48" s="30">
        <v>0</v>
      </c>
      <c r="H48" s="31">
        <v>7</v>
      </c>
      <c r="I48" s="32">
        <f t="shared" si="0"/>
        <v>0</v>
      </c>
      <c r="J48" s="32">
        <f t="shared" si="1"/>
        <v>1</v>
      </c>
      <c r="K48" s="33">
        <v>3.71</v>
      </c>
      <c r="L48" s="33">
        <v>0.76</v>
      </c>
      <c r="M48" s="30">
        <v>4</v>
      </c>
      <c r="N48" s="30">
        <v>3</v>
      </c>
      <c r="Y48" s="28"/>
    </row>
    <row r="49" spans="1:26" ht="15.75" thickBot="1">
      <c r="A49" s="29" t="s">
        <v>71</v>
      </c>
      <c r="B49" s="30">
        <v>1</v>
      </c>
      <c r="C49" s="30">
        <v>2</v>
      </c>
      <c r="D49" s="30">
        <v>1</v>
      </c>
      <c r="E49" s="30">
        <v>3</v>
      </c>
      <c r="F49" s="30">
        <v>0</v>
      </c>
      <c r="G49" s="30">
        <v>0</v>
      </c>
      <c r="H49" s="31">
        <v>7</v>
      </c>
      <c r="I49" s="32">
        <f t="shared" si="0"/>
        <v>0.42857142857142855</v>
      </c>
      <c r="J49" s="32">
        <f t="shared" si="1"/>
        <v>0.5714285714285714</v>
      </c>
      <c r="K49" s="33">
        <v>2.86</v>
      </c>
      <c r="L49" s="33">
        <v>1.21</v>
      </c>
      <c r="M49" s="30">
        <v>3</v>
      </c>
      <c r="N49" s="30">
        <v>4</v>
      </c>
      <c r="Y49" s="28"/>
    </row>
    <row r="50" spans="1:26" ht="15.75" thickBot="1">
      <c r="A50" s="29" t="s">
        <v>72</v>
      </c>
      <c r="B50" s="30">
        <v>2</v>
      </c>
      <c r="C50" s="30">
        <v>2</v>
      </c>
      <c r="D50" s="30">
        <v>1</v>
      </c>
      <c r="E50" s="30">
        <v>0</v>
      </c>
      <c r="F50" s="30">
        <v>1</v>
      </c>
      <c r="G50" s="30">
        <v>1</v>
      </c>
      <c r="H50" s="31">
        <v>7</v>
      </c>
      <c r="I50" s="32">
        <f t="shared" si="0"/>
        <v>0.66666666666666663</v>
      </c>
      <c r="J50" s="32">
        <f t="shared" si="1"/>
        <v>0.33333333333333331</v>
      </c>
      <c r="K50" s="33">
        <v>2.33</v>
      </c>
      <c r="L50" s="33">
        <v>1.51</v>
      </c>
      <c r="M50" s="30">
        <v>2</v>
      </c>
      <c r="N50" s="30">
        <v>1</v>
      </c>
      <c r="Y50" s="28"/>
    </row>
    <row r="51" spans="1:26" ht="15.75" thickBot="1">
      <c r="A51" s="29" t="s">
        <v>73</v>
      </c>
      <c r="B51" s="30">
        <v>2</v>
      </c>
      <c r="C51" s="30">
        <v>3</v>
      </c>
      <c r="D51" s="30">
        <v>1</v>
      </c>
      <c r="E51" s="30">
        <v>1</v>
      </c>
      <c r="F51" s="30">
        <v>0</v>
      </c>
      <c r="G51" s="30">
        <v>0</v>
      </c>
      <c r="H51" s="31">
        <v>7</v>
      </c>
      <c r="I51" s="32">
        <f t="shared" si="0"/>
        <v>0.7142857142857143</v>
      </c>
      <c r="J51" s="32">
        <f t="shared" si="1"/>
        <v>0.2857142857142857</v>
      </c>
      <c r="K51" s="33">
        <v>2.14</v>
      </c>
      <c r="L51" s="33">
        <v>1.07</v>
      </c>
      <c r="M51" s="30">
        <v>2</v>
      </c>
      <c r="N51" s="30">
        <v>2</v>
      </c>
      <c r="Y51" s="28"/>
    </row>
    <row r="52" spans="1:26" ht="15.75" thickBot="1">
      <c r="A52" s="29" t="s">
        <v>74</v>
      </c>
      <c r="B52" s="30">
        <v>2</v>
      </c>
      <c r="C52" s="30">
        <v>1</v>
      </c>
      <c r="D52" s="30">
        <v>3</v>
      </c>
      <c r="E52" s="30">
        <v>1</v>
      </c>
      <c r="F52" s="30">
        <v>0</v>
      </c>
      <c r="G52" s="30">
        <v>0</v>
      </c>
      <c r="H52" s="31">
        <v>7</v>
      </c>
      <c r="I52" s="32">
        <f t="shared" si="0"/>
        <v>0.42857142857142855</v>
      </c>
      <c r="J52" s="32">
        <f t="shared" si="1"/>
        <v>0.5714285714285714</v>
      </c>
      <c r="K52" s="33">
        <v>2.4300000000000002</v>
      </c>
      <c r="L52" s="33">
        <v>1.1299999999999999</v>
      </c>
      <c r="M52" s="30">
        <v>3</v>
      </c>
      <c r="N52" s="30">
        <v>3</v>
      </c>
      <c r="Y52" s="28"/>
    </row>
    <row r="53" spans="1:26" ht="15.75" thickBot="1">
      <c r="A53" s="29" t="s">
        <v>75</v>
      </c>
      <c r="B53" s="30">
        <v>3</v>
      </c>
      <c r="C53" s="30">
        <v>2</v>
      </c>
      <c r="D53" s="30">
        <v>1</v>
      </c>
      <c r="E53" s="30">
        <v>1</v>
      </c>
      <c r="F53" s="30">
        <v>0</v>
      </c>
      <c r="G53" s="30">
        <v>0</v>
      </c>
      <c r="H53" s="31">
        <v>7</v>
      </c>
      <c r="I53" s="32">
        <f t="shared" si="0"/>
        <v>0.7142857142857143</v>
      </c>
      <c r="J53" s="32">
        <f t="shared" si="1"/>
        <v>0.2857142857142857</v>
      </c>
      <c r="K53" s="33">
        <v>2</v>
      </c>
      <c r="L53" s="33">
        <v>1.1499999999999999</v>
      </c>
      <c r="M53" s="30">
        <v>2</v>
      </c>
      <c r="N53" s="30">
        <v>1</v>
      </c>
      <c r="Y53" s="28"/>
    </row>
    <row r="54" spans="1:26" ht="15.75" thickBot="1">
      <c r="A54" s="29" t="s">
        <v>76</v>
      </c>
      <c r="B54" s="30">
        <v>2</v>
      </c>
      <c r="C54" s="30">
        <v>3</v>
      </c>
      <c r="D54" s="30">
        <v>0</v>
      </c>
      <c r="E54" s="30">
        <v>2</v>
      </c>
      <c r="F54" s="30">
        <v>0</v>
      </c>
      <c r="G54" s="30">
        <v>0</v>
      </c>
      <c r="H54" s="31">
        <v>7</v>
      </c>
      <c r="I54" s="32">
        <f t="shared" si="0"/>
        <v>0.7142857142857143</v>
      </c>
      <c r="J54" s="32">
        <f t="shared" si="1"/>
        <v>0.2857142857142857</v>
      </c>
      <c r="K54" s="33">
        <v>2.29</v>
      </c>
      <c r="L54" s="33">
        <v>1.25</v>
      </c>
      <c r="M54" s="30">
        <v>2</v>
      </c>
      <c r="N54" s="30">
        <v>2</v>
      </c>
      <c r="Y54" s="28"/>
    </row>
    <row r="55" spans="1:26" s="37" customFormat="1">
      <c r="A55" s="34"/>
      <c r="B55" s="35"/>
      <c r="C55" s="35"/>
      <c r="D55" s="35"/>
      <c r="E55" s="35"/>
      <c r="F55" s="35"/>
      <c r="G55" s="35"/>
      <c r="H55" s="35"/>
      <c r="I55" s="35"/>
      <c r="J55" s="35"/>
      <c r="K55" s="36"/>
      <c r="L55" s="36"/>
      <c r="M55" s="35"/>
      <c r="N55" s="35"/>
      <c r="O55" s="72"/>
      <c r="P55"/>
      <c r="Q55"/>
      <c r="R55"/>
      <c r="S55"/>
      <c r="T55"/>
      <c r="U55"/>
      <c r="V55"/>
      <c r="W55"/>
      <c r="X55"/>
      <c r="Y55" s="28"/>
      <c r="Z55"/>
    </row>
    <row r="56" spans="1:26" s="37" customFormat="1">
      <c r="A56" s="34"/>
      <c r="B56" s="35"/>
      <c r="C56" s="35"/>
      <c r="D56" s="35"/>
      <c r="E56" s="35"/>
      <c r="F56" s="35"/>
      <c r="G56" s="35"/>
      <c r="H56" s="35"/>
      <c r="I56" s="35"/>
      <c r="J56" s="35"/>
      <c r="K56" s="36"/>
      <c r="L56" s="36"/>
      <c r="M56" s="35"/>
      <c r="N56" s="35"/>
      <c r="O56" s="72"/>
      <c r="P56"/>
      <c r="Q56"/>
      <c r="R56"/>
      <c r="S56"/>
      <c r="T56"/>
      <c r="U56"/>
      <c r="V56"/>
      <c r="W56"/>
      <c r="X56"/>
      <c r="Y56" s="28"/>
      <c r="Z56"/>
    </row>
    <row r="57" spans="1:26">
      <c r="A57" s="25" t="s">
        <v>3</v>
      </c>
      <c r="B57" s="38"/>
      <c r="C57" s="38"/>
      <c r="D57" s="38"/>
      <c r="E57" s="38"/>
      <c r="F57" s="38"/>
      <c r="G57" s="38"/>
      <c r="H57" s="38"/>
      <c r="I57" s="38"/>
      <c r="J57" s="38"/>
      <c r="K57" s="39"/>
      <c r="L57" s="39"/>
      <c r="M57" s="38"/>
      <c r="N57" s="40"/>
      <c r="Y57" s="28"/>
    </row>
    <row r="58" spans="1:26" ht="34.5" customHeight="1" thickBot="1">
      <c r="A58" s="41" t="s">
        <v>77</v>
      </c>
      <c r="B58" s="106" t="s">
        <v>54</v>
      </c>
      <c r="C58" s="106"/>
      <c r="D58" s="106"/>
      <c r="E58" s="106"/>
      <c r="F58" s="106"/>
      <c r="G58" s="106"/>
      <c r="H58" s="106"/>
      <c r="I58" s="107" t="s">
        <v>55</v>
      </c>
      <c r="J58" s="107"/>
      <c r="K58" s="107" t="s">
        <v>56</v>
      </c>
      <c r="L58" s="107"/>
      <c r="M58" s="107"/>
      <c r="N58" s="107"/>
      <c r="Y58" s="28"/>
    </row>
    <row r="59" spans="1:26" ht="25.5">
      <c r="A59" s="26"/>
      <c r="B59" s="27">
        <v>1</v>
      </c>
      <c r="C59" s="27">
        <v>2</v>
      </c>
      <c r="D59" s="27">
        <v>3</v>
      </c>
      <c r="E59" s="27">
        <v>4</v>
      </c>
      <c r="F59" s="27">
        <v>5</v>
      </c>
      <c r="G59" s="27" t="s">
        <v>4</v>
      </c>
      <c r="H59" s="27" t="s">
        <v>57</v>
      </c>
      <c r="I59" s="27" t="s">
        <v>58</v>
      </c>
      <c r="J59" s="27" t="s">
        <v>5</v>
      </c>
      <c r="K59" s="27" t="s">
        <v>6</v>
      </c>
      <c r="L59" s="27" t="s">
        <v>7</v>
      </c>
      <c r="M59" s="27" t="s">
        <v>8</v>
      </c>
      <c r="N59" s="27" t="s">
        <v>9</v>
      </c>
      <c r="Y59" s="28"/>
    </row>
    <row r="60" spans="1:26" ht="15.75" thickBot="1">
      <c r="A60" s="29" t="s">
        <v>78</v>
      </c>
      <c r="B60" s="30"/>
      <c r="C60" s="30"/>
      <c r="D60" s="30"/>
      <c r="E60" s="30"/>
      <c r="F60" s="30"/>
      <c r="G60" s="30"/>
      <c r="H60" s="31"/>
      <c r="I60" s="32" t="e">
        <f t="shared" ref="I60:I73" si="2">(B60+C60)/(B60+C60+D60+E60+F60)</f>
        <v>#DIV/0!</v>
      </c>
      <c r="J60" s="32" t="e">
        <f t="shared" ref="J60:J73" si="3">(D60+E60+F60)/(B60+C60+D60+E60+F60)</f>
        <v>#DIV/0!</v>
      </c>
      <c r="K60" s="33"/>
      <c r="L60" s="42"/>
      <c r="M60" s="30"/>
      <c r="N60" s="30"/>
      <c r="Y60" s="28"/>
    </row>
    <row r="61" spans="1:26" ht="15.75" thickBot="1">
      <c r="A61" s="29" t="s">
        <v>79</v>
      </c>
      <c r="B61" s="30"/>
      <c r="C61" s="30"/>
      <c r="D61" s="30"/>
      <c r="E61" s="30"/>
      <c r="F61" s="30"/>
      <c r="G61" s="30"/>
      <c r="H61" s="31"/>
      <c r="I61" s="32" t="e">
        <f t="shared" si="2"/>
        <v>#DIV/0!</v>
      </c>
      <c r="J61" s="32" t="e">
        <f t="shared" si="3"/>
        <v>#DIV/0!</v>
      </c>
      <c r="K61" s="33"/>
      <c r="L61" s="42"/>
      <c r="M61" s="30"/>
      <c r="N61" s="30"/>
      <c r="Y61" s="28"/>
    </row>
    <row r="62" spans="1:26" ht="15.75" thickBot="1">
      <c r="A62" s="29" t="s">
        <v>80</v>
      </c>
      <c r="B62" s="30"/>
      <c r="C62" s="30"/>
      <c r="D62" s="30"/>
      <c r="E62" s="30"/>
      <c r="F62" s="30"/>
      <c r="G62" s="30"/>
      <c r="H62" s="31"/>
      <c r="I62" s="32" t="e">
        <f t="shared" si="2"/>
        <v>#DIV/0!</v>
      </c>
      <c r="J62" s="32" t="e">
        <f t="shared" si="3"/>
        <v>#DIV/0!</v>
      </c>
      <c r="K62" s="33"/>
      <c r="L62" s="42"/>
      <c r="M62" s="30"/>
      <c r="N62" s="30"/>
      <c r="Y62" s="28"/>
    </row>
    <row r="63" spans="1:26" ht="15.75" thickBot="1">
      <c r="A63" s="29" t="s">
        <v>81</v>
      </c>
      <c r="B63" s="30"/>
      <c r="C63" s="30"/>
      <c r="D63" s="30"/>
      <c r="E63" s="30"/>
      <c r="F63" s="30"/>
      <c r="G63" s="30"/>
      <c r="H63" s="31"/>
      <c r="I63" s="32" t="e">
        <f t="shared" si="2"/>
        <v>#DIV/0!</v>
      </c>
      <c r="J63" s="32" t="e">
        <f t="shared" si="3"/>
        <v>#DIV/0!</v>
      </c>
      <c r="K63" s="33"/>
      <c r="L63" s="42"/>
      <c r="M63" s="30"/>
      <c r="N63" s="30"/>
      <c r="Y63" s="28"/>
    </row>
    <row r="64" spans="1:26" ht="15.75" thickBot="1">
      <c r="A64" s="29" t="s">
        <v>82</v>
      </c>
      <c r="B64" s="30"/>
      <c r="C64" s="30"/>
      <c r="D64" s="30"/>
      <c r="E64" s="30"/>
      <c r="F64" s="30"/>
      <c r="G64" s="30"/>
      <c r="H64" s="31"/>
      <c r="I64" s="32" t="e">
        <f t="shared" si="2"/>
        <v>#DIV/0!</v>
      </c>
      <c r="J64" s="32" t="e">
        <f t="shared" si="3"/>
        <v>#DIV/0!</v>
      </c>
      <c r="K64" s="33"/>
      <c r="L64" s="42"/>
      <c r="M64" s="30"/>
      <c r="N64" s="30"/>
      <c r="Y64" s="28"/>
    </row>
    <row r="65" spans="1:26" ht="15.75" thickBot="1">
      <c r="A65" s="29" t="s">
        <v>83</v>
      </c>
      <c r="B65" s="30"/>
      <c r="C65" s="30"/>
      <c r="D65" s="30"/>
      <c r="E65" s="30"/>
      <c r="F65" s="30"/>
      <c r="G65" s="30"/>
      <c r="H65" s="31"/>
      <c r="I65" s="32" t="e">
        <f t="shared" si="2"/>
        <v>#DIV/0!</v>
      </c>
      <c r="J65" s="32" t="e">
        <f t="shared" si="3"/>
        <v>#DIV/0!</v>
      </c>
      <c r="K65" s="33"/>
      <c r="L65" s="42"/>
      <c r="M65" s="30"/>
      <c r="N65" s="30"/>
      <c r="Y65" s="28"/>
    </row>
    <row r="66" spans="1:26" ht="15.75" thickBot="1">
      <c r="A66" s="29" t="s">
        <v>84</v>
      </c>
      <c r="B66" s="30"/>
      <c r="C66" s="30"/>
      <c r="D66" s="30"/>
      <c r="E66" s="30"/>
      <c r="F66" s="30"/>
      <c r="G66" s="30"/>
      <c r="H66" s="31"/>
      <c r="I66" s="32" t="e">
        <f t="shared" si="2"/>
        <v>#DIV/0!</v>
      </c>
      <c r="J66" s="32" t="e">
        <f t="shared" si="3"/>
        <v>#DIV/0!</v>
      </c>
      <c r="K66" s="33"/>
      <c r="L66" s="42"/>
      <c r="M66" s="30"/>
      <c r="N66" s="30"/>
      <c r="Y66" s="28"/>
    </row>
    <row r="67" spans="1:26" ht="15.75" thickBot="1">
      <c r="A67" s="29" t="s">
        <v>85</v>
      </c>
      <c r="B67" s="30"/>
      <c r="C67" s="30"/>
      <c r="D67" s="30"/>
      <c r="E67" s="30"/>
      <c r="F67" s="30"/>
      <c r="G67" s="30"/>
      <c r="H67" s="31"/>
      <c r="I67" s="32" t="e">
        <f t="shared" si="2"/>
        <v>#DIV/0!</v>
      </c>
      <c r="J67" s="32" t="e">
        <f t="shared" si="3"/>
        <v>#DIV/0!</v>
      </c>
      <c r="K67" s="33"/>
      <c r="L67" s="42"/>
      <c r="M67" s="30"/>
      <c r="N67" s="30"/>
      <c r="Y67" s="28"/>
    </row>
    <row r="68" spans="1:26" ht="15.75" thickBot="1">
      <c r="A68" s="29" t="s">
        <v>86</v>
      </c>
      <c r="B68" s="30"/>
      <c r="C68" s="30"/>
      <c r="D68" s="30"/>
      <c r="E68" s="30"/>
      <c r="F68" s="30"/>
      <c r="G68" s="30"/>
      <c r="H68" s="31"/>
      <c r="I68" s="32" t="e">
        <f t="shared" si="2"/>
        <v>#DIV/0!</v>
      </c>
      <c r="J68" s="32" t="e">
        <f t="shared" si="3"/>
        <v>#DIV/0!</v>
      </c>
      <c r="K68" s="33"/>
      <c r="L68" s="42"/>
      <c r="M68" s="30"/>
      <c r="N68" s="30"/>
      <c r="Y68" s="28"/>
    </row>
    <row r="69" spans="1:26" ht="15.75" thickBot="1">
      <c r="A69" s="29" t="s">
        <v>87</v>
      </c>
      <c r="B69" s="30"/>
      <c r="C69" s="30"/>
      <c r="D69" s="30"/>
      <c r="E69" s="30"/>
      <c r="F69" s="30"/>
      <c r="G69" s="30"/>
      <c r="H69" s="31"/>
      <c r="I69" s="32" t="e">
        <f t="shared" si="2"/>
        <v>#DIV/0!</v>
      </c>
      <c r="J69" s="32" t="e">
        <f t="shared" si="3"/>
        <v>#DIV/0!</v>
      </c>
      <c r="K69" s="33"/>
      <c r="L69" s="42"/>
      <c r="M69" s="30"/>
      <c r="N69" s="30"/>
      <c r="Y69" s="28"/>
    </row>
    <row r="70" spans="1:26" ht="15.75" thickBot="1">
      <c r="A70" s="29" t="s">
        <v>88</v>
      </c>
      <c r="B70" s="30"/>
      <c r="C70" s="30"/>
      <c r="D70" s="30"/>
      <c r="E70" s="30"/>
      <c r="F70" s="30"/>
      <c r="G70" s="30"/>
      <c r="H70" s="31"/>
      <c r="I70" s="32" t="e">
        <f t="shared" si="2"/>
        <v>#DIV/0!</v>
      </c>
      <c r="J70" s="32" t="e">
        <f t="shared" si="3"/>
        <v>#DIV/0!</v>
      </c>
      <c r="K70" s="33"/>
      <c r="L70" s="42"/>
      <c r="M70" s="30"/>
      <c r="N70" s="30"/>
      <c r="Y70" s="28"/>
    </row>
    <row r="71" spans="1:26" ht="15.75" thickBot="1">
      <c r="A71" s="29" t="s">
        <v>89</v>
      </c>
      <c r="B71" s="30"/>
      <c r="C71" s="30"/>
      <c r="D71" s="30"/>
      <c r="E71" s="30"/>
      <c r="F71" s="30"/>
      <c r="G71" s="30"/>
      <c r="H71" s="31"/>
      <c r="I71" s="32" t="e">
        <f t="shared" si="2"/>
        <v>#DIV/0!</v>
      </c>
      <c r="J71" s="32" t="e">
        <f t="shared" si="3"/>
        <v>#DIV/0!</v>
      </c>
      <c r="K71" s="33"/>
      <c r="L71" s="42"/>
      <c r="M71" s="30"/>
      <c r="N71" s="30"/>
      <c r="Y71" s="28"/>
    </row>
    <row r="72" spans="1:26" ht="15.75" thickBot="1">
      <c r="A72" s="29" t="s">
        <v>90</v>
      </c>
      <c r="B72" s="30"/>
      <c r="C72" s="30"/>
      <c r="D72" s="30"/>
      <c r="E72" s="30"/>
      <c r="F72" s="30"/>
      <c r="G72" s="30"/>
      <c r="H72" s="31"/>
      <c r="I72" s="32" t="e">
        <f t="shared" si="2"/>
        <v>#DIV/0!</v>
      </c>
      <c r="J72" s="32" t="e">
        <f t="shared" si="3"/>
        <v>#DIV/0!</v>
      </c>
      <c r="K72" s="33"/>
      <c r="L72" s="42"/>
      <c r="M72" s="30"/>
      <c r="N72" s="30"/>
      <c r="Y72" s="28"/>
    </row>
    <row r="73" spans="1:26" ht="15.75" thickBot="1">
      <c r="A73" s="29" t="s">
        <v>91</v>
      </c>
      <c r="B73" s="30"/>
      <c r="C73" s="30"/>
      <c r="D73" s="30"/>
      <c r="E73" s="30"/>
      <c r="F73" s="30"/>
      <c r="G73" s="30"/>
      <c r="H73" s="31"/>
      <c r="I73" s="32" t="e">
        <f t="shared" si="2"/>
        <v>#DIV/0!</v>
      </c>
      <c r="J73" s="32" t="e">
        <f t="shared" si="3"/>
        <v>#DIV/0!</v>
      </c>
      <c r="K73" s="33"/>
      <c r="L73" s="42"/>
      <c r="M73" s="30"/>
      <c r="N73" s="30"/>
      <c r="Y73" s="28"/>
    </row>
    <row r="74" spans="1:26" s="47" customForma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45"/>
      <c r="M74" s="44"/>
      <c r="N74" s="46"/>
      <c r="O74" s="72"/>
      <c r="P74"/>
      <c r="Q74"/>
      <c r="R74"/>
      <c r="S74"/>
      <c r="T74"/>
      <c r="U74"/>
      <c r="V74"/>
      <c r="W74"/>
      <c r="X74"/>
      <c r="Y74" s="28"/>
      <c r="Z74"/>
    </row>
    <row r="75" spans="1:26" s="47" customFormat="1" ht="15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5"/>
      <c r="L75" s="45"/>
      <c r="M75" s="44"/>
      <c r="N75" s="46"/>
      <c r="O75" s="72"/>
      <c r="P75"/>
      <c r="Q75"/>
      <c r="R75"/>
      <c r="S75"/>
      <c r="T75"/>
      <c r="U75"/>
      <c r="V75"/>
      <c r="W75"/>
      <c r="X75"/>
      <c r="Y75" s="28"/>
      <c r="Z75"/>
    </row>
    <row r="76" spans="1:26">
      <c r="A76" s="25" t="s">
        <v>3</v>
      </c>
      <c r="B76" s="38"/>
      <c r="C76" s="38"/>
      <c r="D76" s="38"/>
      <c r="E76" s="38"/>
      <c r="F76" s="38"/>
      <c r="G76" s="38"/>
      <c r="H76" s="38"/>
      <c r="I76" s="38"/>
      <c r="J76" s="38"/>
      <c r="K76" s="39"/>
      <c r="L76" s="39"/>
      <c r="M76" s="38"/>
      <c r="N76" s="40"/>
    </row>
    <row r="77" spans="1:26" ht="35.25" customHeight="1" thickBot="1">
      <c r="A77" s="41" t="s">
        <v>92</v>
      </c>
      <c r="B77" s="106" t="s">
        <v>54</v>
      </c>
      <c r="C77" s="106"/>
      <c r="D77" s="106"/>
      <c r="E77" s="106"/>
      <c r="F77" s="106"/>
      <c r="G77" s="106"/>
      <c r="H77" s="106"/>
      <c r="I77" s="107" t="s">
        <v>55</v>
      </c>
      <c r="J77" s="107"/>
      <c r="K77" s="107" t="s">
        <v>56</v>
      </c>
      <c r="L77" s="107"/>
      <c r="M77" s="107"/>
      <c r="N77" s="107"/>
    </row>
    <row r="78" spans="1:26" ht="25.5">
      <c r="A78" s="26"/>
      <c r="B78" s="27">
        <v>1</v>
      </c>
      <c r="C78" s="27">
        <v>2</v>
      </c>
      <c r="D78" s="27">
        <v>3</v>
      </c>
      <c r="E78" s="27">
        <v>4</v>
      </c>
      <c r="F78" s="27">
        <v>5</v>
      </c>
      <c r="G78" s="27" t="s">
        <v>4</v>
      </c>
      <c r="H78" s="27" t="s">
        <v>57</v>
      </c>
      <c r="I78" s="27" t="s">
        <v>58</v>
      </c>
      <c r="J78" s="27" t="s">
        <v>5</v>
      </c>
      <c r="K78" s="27" t="s">
        <v>6</v>
      </c>
      <c r="L78" s="27" t="s">
        <v>7</v>
      </c>
      <c r="M78" s="27" t="s">
        <v>8</v>
      </c>
      <c r="N78" s="27" t="s">
        <v>9</v>
      </c>
    </row>
    <row r="79" spans="1:26" ht="15.75" thickBot="1">
      <c r="A79" s="29" t="s">
        <v>93</v>
      </c>
      <c r="B79" s="30"/>
      <c r="C79" s="30"/>
      <c r="D79" s="30"/>
      <c r="E79" s="30"/>
      <c r="F79" s="30"/>
      <c r="G79" s="30"/>
      <c r="H79" s="30"/>
      <c r="I79" s="32" t="e">
        <f t="shared" ref="I79:I84" si="4">(B79+C79)/(B79+C79+D79+E79+F79)</f>
        <v>#DIV/0!</v>
      </c>
      <c r="J79" s="32" t="e">
        <f t="shared" ref="J79:J84" si="5">(D79+E79+F79)/(B79+C79+D79+E79+F79)</f>
        <v>#DIV/0!</v>
      </c>
      <c r="K79" s="42"/>
      <c r="L79" s="42"/>
      <c r="M79" s="42"/>
      <c r="N79" s="42"/>
    </row>
    <row r="80" spans="1:26" ht="15.75" thickBot="1">
      <c r="A80" s="29" t="s">
        <v>94</v>
      </c>
      <c r="B80" s="30"/>
      <c r="C80" s="30"/>
      <c r="D80" s="30"/>
      <c r="E80" s="30"/>
      <c r="F80" s="30"/>
      <c r="G80" s="30"/>
      <c r="H80" s="30"/>
      <c r="I80" s="32" t="e">
        <f t="shared" si="4"/>
        <v>#DIV/0!</v>
      </c>
      <c r="J80" s="32" t="e">
        <f t="shared" si="5"/>
        <v>#DIV/0!</v>
      </c>
      <c r="K80" s="42"/>
      <c r="L80" s="42"/>
      <c r="M80" s="42"/>
      <c r="N80" s="42"/>
    </row>
    <row r="81" spans="1:19" ht="15.75" thickBot="1">
      <c r="A81" s="29" t="s">
        <v>95</v>
      </c>
      <c r="B81" s="30"/>
      <c r="C81" s="30"/>
      <c r="D81" s="30"/>
      <c r="E81" s="30"/>
      <c r="F81" s="30"/>
      <c r="G81" s="30"/>
      <c r="H81" s="30"/>
      <c r="I81" s="32" t="e">
        <f t="shared" si="4"/>
        <v>#DIV/0!</v>
      </c>
      <c r="J81" s="32" t="e">
        <f t="shared" si="5"/>
        <v>#DIV/0!</v>
      </c>
      <c r="K81" s="42"/>
      <c r="L81" s="42"/>
      <c r="M81" s="42"/>
      <c r="N81" s="42"/>
    </row>
    <row r="82" spans="1:19" ht="15.75" thickBot="1">
      <c r="A82" s="29" t="s">
        <v>96</v>
      </c>
      <c r="B82" s="30"/>
      <c r="C82" s="30"/>
      <c r="D82" s="30"/>
      <c r="E82" s="30"/>
      <c r="F82" s="30"/>
      <c r="G82" s="30"/>
      <c r="H82" s="30"/>
      <c r="I82" s="32" t="e">
        <f t="shared" si="4"/>
        <v>#DIV/0!</v>
      </c>
      <c r="J82" s="32" t="e">
        <f t="shared" si="5"/>
        <v>#DIV/0!</v>
      </c>
      <c r="K82" s="42"/>
      <c r="L82" s="42"/>
      <c r="M82" s="42"/>
      <c r="N82" s="42"/>
    </row>
    <row r="83" spans="1:19" ht="15.75" thickBot="1">
      <c r="A83" s="29" t="s">
        <v>97</v>
      </c>
      <c r="B83" s="30"/>
      <c r="C83" s="30"/>
      <c r="D83" s="30"/>
      <c r="E83" s="30"/>
      <c r="F83" s="30"/>
      <c r="G83" s="30"/>
      <c r="H83" s="30"/>
      <c r="I83" s="32" t="e">
        <f t="shared" si="4"/>
        <v>#DIV/0!</v>
      </c>
      <c r="J83" s="32" t="e">
        <f t="shared" si="5"/>
        <v>#DIV/0!</v>
      </c>
      <c r="K83" s="42"/>
      <c r="L83" s="42"/>
      <c r="M83" s="42"/>
      <c r="N83" s="42"/>
    </row>
    <row r="84" spans="1:19" ht="15.75" thickBot="1">
      <c r="A84" s="29" t="s">
        <v>98</v>
      </c>
      <c r="B84" s="30"/>
      <c r="C84" s="30"/>
      <c r="D84" s="30"/>
      <c r="E84" s="30"/>
      <c r="F84" s="30"/>
      <c r="G84" s="30"/>
      <c r="H84" s="30"/>
      <c r="I84" s="32" t="e">
        <f t="shared" si="4"/>
        <v>#DIV/0!</v>
      </c>
      <c r="J84" s="32" t="e">
        <f t="shared" si="5"/>
        <v>#DIV/0!</v>
      </c>
      <c r="K84" s="42"/>
      <c r="L84" s="42"/>
      <c r="M84" s="42"/>
      <c r="N84" s="42"/>
    </row>
    <row r="85" spans="1:19" s="47" customFormat="1">
      <c r="A85" s="43"/>
      <c r="B85" s="48"/>
      <c r="C85" s="48"/>
      <c r="D85" s="48"/>
      <c r="E85" s="48"/>
      <c r="F85" s="48"/>
      <c r="G85" s="48"/>
      <c r="H85" s="48"/>
      <c r="I85" s="48"/>
      <c r="J85" s="48"/>
      <c r="K85" s="49"/>
      <c r="L85" s="49"/>
      <c r="M85" s="48"/>
      <c r="O85" s="73"/>
    </row>
    <row r="87" spans="1:19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</row>
    <row r="88" spans="1:19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</row>
    <row r="89" spans="1:19" s="50" customFormat="1" ht="15" customHeight="1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72"/>
    </row>
    <row r="90" spans="1:19" s="50" customFormat="1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72"/>
    </row>
    <row r="91" spans="1:19" s="50" customFormat="1" ht="15" customHeight="1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72"/>
    </row>
    <row r="92" spans="1:19" s="50" customFormat="1" ht="15" customHeight="1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72"/>
    </row>
    <row r="93" spans="1:19" s="50" customFormat="1" ht="15" customHeight="1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72"/>
    </row>
    <row r="94" spans="1:19" s="50" customFormat="1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72"/>
    </row>
    <row r="95" spans="1:19" s="51" customFormat="1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72"/>
      <c r="P95" s="50"/>
      <c r="Q95" s="50"/>
      <c r="R95" s="50"/>
      <c r="S95" s="50"/>
    </row>
    <row r="96" spans="1:19" s="51" customFormat="1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72"/>
      <c r="P96" s="50"/>
      <c r="Q96" s="50"/>
      <c r="R96" s="50"/>
      <c r="S96" s="50"/>
    </row>
    <row r="97" spans="1:19" s="51" customFormat="1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72"/>
      <c r="P97" s="50"/>
      <c r="Q97" s="50"/>
      <c r="R97" s="50"/>
      <c r="S97" s="50"/>
    </row>
    <row r="98" spans="1:19" s="52" customFormat="1" ht="15" customHeight="1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72"/>
      <c r="P98" s="50"/>
      <c r="Q98" s="50"/>
      <c r="R98" s="50"/>
      <c r="S98" s="50"/>
    </row>
    <row r="99" spans="1:19" s="52" customFormat="1" ht="15" customHeight="1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72"/>
      <c r="P99" s="50"/>
      <c r="Q99" s="50"/>
      <c r="R99" s="50"/>
      <c r="S99" s="50"/>
    </row>
    <row r="100" spans="1:19" s="52" customFormat="1" ht="1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72"/>
      <c r="P100" s="50"/>
      <c r="Q100" s="50"/>
      <c r="R100" s="50"/>
      <c r="S100" s="50"/>
    </row>
    <row r="101" spans="1:19" s="52" customFormat="1" ht="1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72"/>
      <c r="P101" s="50"/>
      <c r="Q101" s="50"/>
      <c r="R101" s="50"/>
      <c r="S101" s="50"/>
    </row>
    <row r="102" spans="1:19" s="52" customFormat="1" ht="15.7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72"/>
      <c r="P102" s="50"/>
      <c r="Q102" s="50"/>
      <c r="R102" s="50"/>
      <c r="S102" s="50"/>
    </row>
    <row r="103" spans="1:19" s="52" customFormat="1" ht="1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72"/>
      <c r="P103" s="50"/>
      <c r="Q103" s="50"/>
      <c r="R103" s="50"/>
      <c r="S103" s="50"/>
    </row>
    <row r="104" spans="1:19" s="52" customFormat="1" ht="15" customHeight="1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72"/>
      <c r="P104" s="50"/>
      <c r="Q104" s="50"/>
      <c r="R104" s="50"/>
      <c r="S104" s="50"/>
    </row>
    <row r="105" spans="1:19" s="53" customFormat="1" ht="1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72"/>
      <c r="P105" s="50"/>
      <c r="Q105" s="50"/>
      <c r="R105" s="50"/>
      <c r="S105" s="50"/>
    </row>
    <row r="106" spans="1:19" s="53" customFormat="1" ht="15.75" customHeight="1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72"/>
      <c r="P106" s="50"/>
      <c r="Q106" s="50"/>
      <c r="R106" s="50"/>
      <c r="S106" s="50"/>
    </row>
    <row r="107" spans="1:19" s="53" customFormat="1" ht="18.75" customHeight="1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72"/>
      <c r="P107" s="50"/>
      <c r="Q107" s="50"/>
      <c r="R107" s="50"/>
      <c r="S107" s="50"/>
    </row>
    <row r="108" spans="1:19" s="53" customFormat="1" ht="15.75" customHeight="1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72"/>
      <c r="P108" s="50"/>
      <c r="Q108" s="50"/>
      <c r="R108" s="50"/>
      <c r="S108" s="50"/>
    </row>
    <row r="109" spans="1:19" s="53" customFormat="1" ht="18.75" customHeight="1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72"/>
      <c r="P109" s="50"/>
      <c r="Q109" s="50"/>
      <c r="R109" s="50"/>
      <c r="S109" s="50"/>
    </row>
    <row r="110" spans="1:19" s="53" customFormat="1" ht="18.75" customHeight="1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72"/>
      <c r="P110" s="50"/>
      <c r="Q110" s="50"/>
      <c r="R110" s="50"/>
      <c r="S110" s="50"/>
    </row>
    <row r="111" spans="1:19" s="53" customFormat="1" ht="10.5" customHeight="1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72"/>
      <c r="P111" s="50"/>
      <c r="Q111" s="50"/>
      <c r="R111" s="50"/>
      <c r="S111" s="50"/>
    </row>
    <row r="112" spans="1:19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P112" s="50"/>
      <c r="Q112" s="50"/>
      <c r="R112" s="50"/>
      <c r="S112" s="50"/>
    </row>
    <row r="113" spans="1:19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P113" s="50"/>
      <c r="Q113" s="50"/>
      <c r="R113" s="50"/>
      <c r="S113" s="50"/>
    </row>
    <row r="114" spans="1:19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P114" s="50"/>
      <c r="Q114" s="50"/>
      <c r="R114" s="50"/>
      <c r="S114" s="50"/>
    </row>
    <row r="115" spans="1:19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</row>
    <row r="116" spans="1:19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</row>
    <row r="117" spans="1:19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</row>
    <row r="118" spans="1:19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pans="1:19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</row>
    <row r="120" spans="1:19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</row>
    <row r="121" spans="1:19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</row>
    <row r="122" spans="1:19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</row>
    <row r="123" spans="1:19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</row>
    <row r="124" spans="1:19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</row>
    <row r="125" spans="1:19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</row>
    <row r="126" spans="1:19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1:19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</row>
    <row r="128" spans="1:19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1:15">
      <c r="A129" s="108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</row>
    <row r="130" spans="1:15">
      <c r="A130" s="108"/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</row>
    <row r="131" spans="1:15" ht="15.75">
      <c r="A131" s="54" t="s">
        <v>99</v>
      </c>
    </row>
    <row r="132" spans="1:15" ht="15.75">
      <c r="A132" s="55" t="s">
        <v>100</v>
      </c>
    </row>
    <row r="133" spans="1:15">
      <c r="A133" s="103" t="s">
        <v>101</v>
      </c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5"/>
    </row>
    <row r="134" spans="1:15" s="56" customFormat="1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7"/>
      <c r="O134" s="74"/>
    </row>
    <row r="135" spans="1:15" s="56" customFormat="1">
      <c r="A135" s="95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7"/>
      <c r="O135" s="74"/>
    </row>
    <row r="136" spans="1:15" s="56" customFormat="1">
      <c r="A136" s="90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9"/>
      <c r="O136" s="74"/>
    </row>
    <row r="137" spans="1:15" s="56" customFormat="1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7"/>
      <c r="O137" s="74"/>
    </row>
    <row r="138" spans="1:15" s="56" customFormat="1">
      <c r="A138" s="95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7"/>
      <c r="O138" s="74"/>
    </row>
    <row r="139" spans="1:15" s="56" customFormat="1" ht="15.75">
      <c r="A139" s="55" t="s">
        <v>102</v>
      </c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O139" s="74"/>
    </row>
    <row r="140" spans="1:15" s="56" customFormat="1">
      <c r="A140" s="89" t="s">
        <v>103</v>
      </c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O140" s="74"/>
    </row>
    <row r="141" spans="1:15" s="56" customFormat="1">
      <c r="A141" s="100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2"/>
      <c r="O141" s="74"/>
    </row>
    <row r="142" spans="1:15" s="58" customFormat="1" ht="18" customHeight="1">
      <c r="A142" s="100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2"/>
      <c r="O142" s="74"/>
    </row>
    <row r="143" spans="1:15">
      <c r="A143" s="93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1:15">
      <c r="A144" s="93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1:15">
      <c r="A145" s="93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1:15">
      <c r="A146" s="93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1:15">
      <c r="A147" s="89" t="s">
        <v>104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</row>
    <row r="148" spans="1:15">
      <c r="A148" s="90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2"/>
    </row>
    <row r="149" spans="1:15">
      <c r="A149" s="90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2"/>
    </row>
    <row r="150" spans="1:15" ht="33" customHeight="1">
      <c r="A150" s="90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2"/>
    </row>
    <row r="151" spans="1:15">
      <c r="A151" s="93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1:15" ht="34.5" customHeight="1">
      <c r="A152" s="93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1:15" ht="16.5" customHeight="1">
      <c r="A153" s="55" t="s">
        <v>105</v>
      </c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5" ht="39" customHeight="1">
      <c r="A154" s="77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9"/>
    </row>
    <row r="155" spans="1:15" ht="81.75" customHeight="1">
      <c r="A155" s="80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2"/>
    </row>
    <row r="156" spans="1:15" ht="64.5" customHeight="1">
      <c r="A156" s="80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5"/>
    </row>
    <row r="157" spans="1:15" ht="25.5" customHeight="1">
      <c r="A157" s="80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2"/>
    </row>
    <row r="158" spans="1:15" s="2" customFormat="1">
      <c r="A158" s="8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2"/>
      <c r="O158" s="72"/>
    </row>
    <row r="159" spans="1:15">
      <c r="A159" s="8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2"/>
    </row>
    <row r="160" spans="1:15">
      <c r="A160" s="80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2"/>
    </row>
    <row r="161" spans="1:15">
      <c r="A161" s="80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2"/>
    </row>
    <row r="162" spans="1:15">
      <c r="A162" s="80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2"/>
    </row>
    <row r="163" spans="1:15">
      <c r="A163" s="83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5"/>
    </row>
    <row r="164" spans="1:15">
      <c r="A164" s="80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2"/>
    </row>
    <row r="165" spans="1:15">
      <c r="A165" s="80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2"/>
    </row>
    <row r="166" spans="1:15">
      <c r="A166" s="80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2"/>
    </row>
    <row r="167" spans="1:15">
      <c r="A167" s="80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2"/>
    </row>
    <row r="168" spans="1:15">
      <c r="A168" s="80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2"/>
    </row>
    <row r="169" spans="1:15">
      <c r="A169" s="80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2"/>
    </row>
    <row r="170" spans="1:15">
      <c r="A170" s="86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8"/>
    </row>
    <row r="171" spans="1:15">
      <c r="A171" s="77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9"/>
    </row>
    <row r="172" spans="1:15">
      <c r="A172" s="59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</row>
    <row r="173" spans="1:15">
      <c r="A173" s="61" t="s">
        <v>106</v>
      </c>
      <c r="B173" s="62"/>
      <c r="C173" s="62"/>
    </row>
    <row r="174" spans="1:15">
      <c r="A174" s="61" t="s">
        <v>10</v>
      </c>
      <c r="B174" s="61">
        <v>2</v>
      </c>
      <c r="C174" s="61"/>
    </row>
    <row r="175" spans="1:15" ht="15.75" customHeight="1">
      <c r="A175" s="61" t="s">
        <v>11</v>
      </c>
      <c r="B175" s="61">
        <v>5</v>
      </c>
      <c r="C175" s="61"/>
      <c r="E175" t="s">
        <v>107</v>
      </c>
      <c r="O175" s="75"/>
    </row>
    <row r="176" spans="1:15">
      <c r="A176" s="61" t="s">
        <v>108</v>
      </c>
      <c r="B176" s="61" t="s">
        <v>10</v>
      </c>
      <c r="C176" s="61" t="s">
        <v>11</v>
      </c>
      <c r="E176" s="64" t="s">
        <v>109</v>
      </c>
      <c r="F176">
        <v>0</v>
      </c>
      <c r="O176" s="75"/>
    </row>
    <row r="177" spans="1:16" ht="15.75" customHeight="1">
      <c r="A177" s="61" t="s">
        <v>110</v>
      </c>
      <c r="B177" s="61">
        <v>0</v>
      </c>
      <c r="C177" s="61">
        <v>4</v>
      </c>
      <c r="E177" t="s">
        <v>111</v>
      </c>
      <c r="F177">
        <v>7</v>
      </c>
      <c r="O177" s="75"/>
      <c r="P177" s="65"/>
    </row>
    <row r="178" spans="1:16">
      <c r="A178" s="61" t="s">
        <v>112</v>
      </c>
      <c r="B178" s="61">
        <v>2</v>
      </c>
      <c r="C178" s="61">
        <v>1</v>
      </c>
      <c r="E178" t="s">
        <v>113</v>
      </c>
      <c r="O178" s="75"/>
      <c r="P178" s="65"/>
    </row>
    <row r="179" spans="1:16" ht="15.75" customHeight="1">
      <c r="A179" s="61" t="s">
        <v>12</v>
      </c>
      <c r="B179" s="61"/>
      <c r="C179" s="61"/>
      <c r="E179" t="s">
        <v>109</v>
      </c>
      <c r="F179">
        <v>0</v>
      </c>
      <c r="O179" s="76"/>
      <c r="P179" s="65"/>
    </row>
    <row r="180" spans="1:16" ht="16.5" customHeight="1">
      <c r="A180" s="66" t="s">
        <v>13</v>
      </c>
      <c r="B180" s="67"/>
      <c r="C180" s="67"/>
      <c r="E180" t="s">
        <v>111</v>
      </c>
      <c r="F180">
        <v>7</v>
      </c>
      <c r="O180" s="76"/>
      <c r="P180" s="65"/>
    </row>
    <row r="181" spans="1:16" ht="16.5" customHeight="1">
      <c r="A181" s="66" t="s">
        <v>14</v>
      </c>
      <c r="B181" s="66"/>
      <c r="C181" s="66"/>
      <c r="O181" s="76"/>
      <c r="P181" s="68"/>
    </row>
    <row r="182" spans="1:16" ht="16.5" customHeight="1">
      <c r="A182" s="66" t="s">
        <v>15</v>
      </c>
      <c r="B182" s="67"/>
      <c r="C182" s="67"/>
      <c r="O182" s="76"/>
      <c r="P182" s="68"/>
    </row>
    <row r="183" spans="1:16" ht="16.5" customHeight="1">
      <c r="A183" s="66" t="s">
        <v>16</v>
      </c>
      <c r="B183" s="67"/>
      <c r="C183" s="67"/>
      <c r="O183" s="76"/>
      <c r="P183" s="68"/>
    </row>
    <row r="184" spans="1:16" ht="16.5" customHeight="1">
      <c r="A184" s="66" t="s">
        <v>17</v>
      </c>
      <c r="B184" s="67"/>
      <c r="C184" s="67"/>
      <c r="O184" s="76"/>
      <c r="P184" s="68"/>
    </row>
    <row r="185" spans="1:16" ht="16.5" customHeight="1">
      <c r="A185" s="66" t="s">
        <v>114</v>
      </c>
      <c r="B185" s="67"/>
      <c r="C185" s="67"/>
      <c r="P185" s="68"/>
    </row>
    <row r="186" spans="1:16" ht="15.75" customHeight="1">
      <c r="A186" s="2" t="s">
        <v>115</v>
      </c>
      <c r="L186" s="69"/>
      <c r="N186" s="63"/>
      <c r="P186" s="68"/>
    </row>
    <row r="187" spans="1:16" ht="15.75" customHeight="1">
      <c r="A187" s="50">
        <v>0</v>
      </c>
      <c r="K187" s="28"/>
      <c r="L187" s="69"/>
      <c r="P187" s="65"/>
    </row>
    <row r="188" spans="1:16" ht="15.75" customHeight="1">
      <c r="A188" s="2" t="s">
        <v>116</v>
      </c>
      <c r="K188" s="28"/>
      <c r="L188" s="69"/>
      <c r="M188" s="70"/>
    </row>
    <row r="189" spans="1:16">
      <c r="A189" s="71" t="s">
        <v>117</v>
      </c>
      <c r="K189" s="28"/>
      <c r="L189" s="69"/>
      <c r="M189" s="70"/>
    </row>
    <row r="190" spans="1:16" ht="15.75" customHeight="1">
      <c r="A190" s="71" t="s">
        <v>118</v>
      </c>
      <c r="K190" s="28"/>
      <c r="L190" s="69"/>
      <c r="M190" s="70"/>
    </row>
    <row r="191" spans="1:16" ht="15.75" customHeight="1">
      <c r="A191" s="2" t="s">
        <v>119</v>
      </c>
      <c r="K191" s="28"/>
      <c r="L191" s="69"/>
      <c r="M191" s="70"/>
    </row>
    <row r="192" spans="1:16" ht="15.75" customHeight="1">
      <c r="A192" s="2" t="s">
        <v>110</v>
      </c>
      <c r="K192" s="28"/>
      <c r="M192" s="70"/>
    </row>
    <row r="193" spans="1:12">
      <c r="A193" s="2" t="s">
        <v>112</v>
      </c>
      <c r="K193" s="28"/>
    </row>
    <row r="194" spans="1:12">
      <c r="A194" s="2" t="s">
        <v>12</v>
      </c>
      <c r="K194" s="28"/>
      <c r="L194" s="70"/>
    </row>
    <row r="195" spans="1:12" ht="15.75" customHeight="1">
      <c r="A195" s="2" t="s">
        <v>13</v>
      </c>
      <c r="K195" s="28"/>
      <c r="L195" s="70"/>
    </row>
    <row r="196" spans="1:12">
      <c r="A196" s="2" t="s">
        <v>120</v>
      </c>
      <c r="K196" s="28"/>
    </row>
    <row r="197" spans="1:12">
      <c r="A197" s="2" t="s">
        <v>121</v>
      </c>
      <c r="K197" s="28"/>
    </row>
    <row r="198" spans="1:12">
      <c r="A198" s="50">
        <v>0</v>
      </c>
      <c r="K198" s="28"/>
    </row>
    <row r="199" spans="1:12">
      <c r="A199" s="2" t="s">
        <v>116</v>
      </c>
      <c r="K199" s="28"/>
    </row>
    <row r="200" spans="1:12">
      <c r="A200" s="2" t="s">
        <v>117</v>
      </c>
      <c r="K200" s="28"/>
    </row>
    <row r="201" spans="1:12">
      <c r="A201" s="2" t="s">
        <v>118</v>
      </c>
      <c r="K201" s="28"/>
    </row>
    <row r="202" spans="1:12">
      <c r="A202" s="2" t="s">
        <v>119</v>
      </c>
      <c r="K202" s="28"/>
    </row>
    <row r="203" spans="1:12">
      <c r="A203" s="2" t="s">
        <v>110</v>
      </c>
      <c r="K203" s="28"/>
    </row>
    <row r="204" spans="1:12">
      <c r="A204" s="2" t="s">
        <v>112</v>
      </c>
      <c r="K204" s="28"/>
    </row>
    <row r="205" spans="1:12">
      <c r="A205" s="2" t="s">
        <v>12</v>
      </c>
      <c r="K205" s="28"/>
    </row>
    <row r="206" spans="1:12">
      <c r="A206" s="2" t="s">
        <v>13</v>
      </c>
      <c r="K206" s="28"/>
    </row>
    <row r="207" spans="1:12">
      <c r="A207" s="2" t="s">
        <v>120</v>
      </c>
      <c r="K207" s="28"/>
    </row>
    <row r="208" spans="1:12" ht="15.75" customHeight="1">
      <c r="K208" s="28"/>
    </row>
    <row r="209" spans="2:26" ht="15.75" customHeight="1">
      <c r="K209" s="28"/>
    </row>
    <row r="221" spans="2:26" s="2" customFormat="1" ht="15.75" customHeight="1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 s="72"/>
      <c r="P221"/>
      <c r="Q221"/>
      <c r="R221"/>
      <c r="S221"/>
      <c r="T221"/>
      <c r="U221"/>
      <c r="V221"/>
      <c r="W221"/>
      <c r="X221"/>
      <c r="Y221"/>
      <c r="Z221"/>
    </row>
  </sheetData>
  <sheetProtection sheet="1" objects="1" scenarios="1"/>
  <mergeCells count="60">
    <mergeCell ref="A12:M12"/>
    <mergeCell ref="A1:N1"/>
    <mergeCell ref="A2:N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46:L146"/>
    <mergeCell ref="A134:L134"/>
    <mergeCell ref="A135:L135"/>
    <mergeCell ref="A136:L136"/>
    <mergeCell ref="A137:L137"/>
    <mergeCell ref="A138:L138"/>
    <mergeCell ref="A140:L140"/>
    <mergeCell ref="A141:L141"/>
    <mergeCell ref="A142:L142"/>
    <mergeCell ref="A143:L143"/>
    <mergeCell ref="A144:L144"/>
    <mergeCell ref="A145:L145"/>
    <mergeCell ref="A159:L159"/>
    <mergeCell ref="A147:L147"/>
    <mergeCell ref="A148:L148"/>
    <mergeCell ref="A149:L149"/>
    <mergeCell ref="A150:L150"/>
    <mergeCell ref="A151:L151"/>
    <mergeCell ref="A152:L152"/>
    <mergeCell ref="A154:L154"/>
    <mergeCell ref="A155:L155"/>
    <mergeCell ref="A156:L156"/>
    <mergeCell ref="A157:L157"/>
    <mergeCell ref="A158:L158"/>
    <mergeCell ref="A171:L171"/>
    <mergeCell ref="A160:L160"/>
    <mergeCell ref="A161:L161"/>
    <mergeCell ref="A162:L162"/>
    <mergeCell ref="A163:L163"/>
    <mergeCell ref="A164:L164"/>
    <mergeCell ref="A165:L165"/>
    <mergeCell ref="A166:L166"/>
    <mergeCell ref="A167:L167"/>
    <mergeCell ref="A168:L168"/>
    <mergeCell ref="A169:L169"/>
    <mergeCell ref="A170:L17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N100"/>
  <sheetViews>
    <sheetView tabSelected="1" view="pageBreakPreview" zoomScale="80" zoomScaleNormal="100" zoomScaleSheetLayoutView="80" workbookViewId="0">
      <selection activeCell="A10" sqref="A10:M10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15" width="55" style="3" customWidth="1"/>
    <col min="16" max="16384" width="11.42578125" style="3"/>
  </cols>
  <sheetData>
    <row r="1" spans="1:14" ht="32.25" customHeight="1">
      <c r="A1" s="126" t="s">
        <v>18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6.5">
      <c r="B2" s="4"/>
    </row>
    <row r="3" spans="1:14" ht="16.5">
      <c r="A3" s="128" t="s">
        <v>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6"/>
    </row>
    <row r="4" spans="1:14" ht="16.5">
      <c r="A4" s="123" t="s">
        <v>19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  <c r="N4" s="7"/>
    </row>
    <row r="5" spans="1:14" ht="16.5">
      <c r="A5" s="123" t="s">
        <v>48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5"/>
      <c r="N5" s="7"/>
    </row>
    <row r="6" spans="1:14" ht="16.5">
      <c r="A6" s="123" t="s">
        <v>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N6" s="7"/>
    </row>
    <row r="7" spans="1:14" ht="16.5">
      <c r="A7" s="123" t="s">
        <v>49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7"/>
    </row>
    <row r="8" spans="1:14" ht="16.5">
      <c r="A8" s="136" t="s">
        <v>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8"/>
      <c r="N8" s="8"/>
    </row>
    <row r="9" spans="1:14" ht="16.5">
      <c r="A9" s="136" t="s">
        <v>50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8"/>
      <c r="N9" s="8"/>
    </row>
    <row r="10" spans="1:14" ht="16.5">
      <c r="A10" s="139" t="s">
        <v>51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1"/>
      <c r="N10" s="8"/>
    </row>
    <row r="11" spans="1:14" ht="22.5" customHeight="1">
      <c r="A11" s="23"/>
      <c r="B11" s="23"/>
      <c r="C11" s="23"/>
      <c r="D11" s="23"/>
    </row>
    <row r="12" spans="1:14" ht="24" customHeight="1">
      <c r="A12" s="23"/>
      <c r="B12" s="23"/>
      <c r="C12" s="23"/>
      <c r="D12" s="23"/>
    </row>
    <row r="13" spans="1:14" ht="34.5" customHeight="1">
      <c r="A13" s="23"/>
      <c r="B13" s="23"/>
      <c r="C13" s="23"/>
      <c r="D13" s="23"/>
    </row>
    <row r="14" spans="1:14" ht="34.5" customHeight="1">
      <c r="A14" s="23"/>
      <c r="B14" s="23"/>
      <c r="C14" s="23"/>
      <c r="D14" s="23"/>
    </row>
    <row r="15" spans="1:14" ht="34.5" customHeight="1">
      <c r="A15" s="23"/>
      <c r="B15" s="23"/>
      <c r="C15" s="23"/>
      <c r="D15" s="23"/>
    </row>
    <row r="16" spans="1:14" ht="34.5" customHeight="1">
      <c r="A16" s="23"/>
      <c r="B16" s="23"/>
      <c r="C16" s="23"/>
      <c r="D16" s="23"/>
    </row>
    <row r="17" spans="1:14" ht="34.5" customHeight="1">
      <c r="A17" s="23"/>
      <c r="B17" s="23"/>
      <c r="C17" s="23"/>
      <c r="D17" s="23"/>
    </row>
    <row r="18" spans="1:14" ht="34.5" customHeight="1">
      <c r="A18" s="23"/>
      <c r="B18" s="23"/>
      <c r="C18" s="23"/>
      <c r="D18" s="23"/>
    </row>
    <row r="19" spans="1:14" ht="34.5" customHeight="1">
      <c r="A19" s="23"/>
      <c r="B19" s="23"/>
      <c r="C19" s="23"/>
      <c r="D19" s="23"/>
    </row>
    <row r="20" spans="1:14" ht="34.5" customHeight="1">
      <c r="A20" s="23"/>
      <c r="B20" s="23"/>
      <c r="C20" s="23"/>
      <c r="D20" s="23"/>
    </row>
    <row r="21" spans="1:14" ht="34.5" customHeight="1">
      <c r="A21" s="23"/>
      <c r="B21" s="23"/>
      <c r="C21" s="23"/>
      <c r="D21" s="23"/>
    </row>
    <row r="22" spans="1:14" ht="34.5" customHeight="1">
      <c r="A22" s="23"/>
      <c r="B22" s="23"/>
      <c r="C22" s="23"/>
      <c r="D22" s="23"/>
    </row>
    <row r="23" spans="1:14" ht="34.5" customHeight="1">
      <c r="A23" s="23"/>
      <c r="B23" s="23"/>
      <c r="C23" s="23"/>
      <c r="D23" s="23"/>
    </row>
    <row r="24" spans="1:14" ht="34.5" customHeight="1">
      <c r="A24" s="23"/>
      <c r="B24" s="23"/>
      <c r="C24" s="23"/>
      <c r="D24" s="23"/>
    </row>
    <row r="25" spans="1:14" ht="34.5" customHeight="1">
      <c r="A25" s="23"/>
      <c r="B25" s="23"/>
      <c r="C25" s="23"/>
      <c r="D25" s="23"/>
    </row>
    <row r="26" spans="1:14" ht="34.5" customHeight="1">
      <c r="A26" s="23"/>
      <c r="B26" s="23"/>
      <c r="C26" s="23"/>
      <c r="D26" s="23"/>
    </row>
    <row r="27" spans="1:14" ht="34.5" customHeight="1">
      <c r="A27" s="23"/>
      <c r="B27" s="23"/>
      <c r="C27" s="23"/>
      <c r="D27" s="23"/>
    </row>
    <row r="28" spans="1:14" ht="34.5" customHeight="1">
      <c r="A28" s="23"/>
      <c r="B28" s="23"/>
      <c r="C28" s="23"/>
      <c r="D28" s="23"/>
    </row>
    <row r="29" spans="1:14" ht="16.5" customHeight="1">
      <c r="A29" s="9" t="s">
        <v>3</v>
      </c>
    </row>
    <row r="30" spans="1:14" ht="33" customHeight="1" thickBot="1">
      <c r="A30" s="10"/>
      <c r="B30" s="142" t="s">
        <v>20</v>
      </c>
      <c r="C30" s="142"/>
      <c r="D30" s="142"/>
      <c r="E30" s="142"/>
      <c r="F30" s="142"/>
      <c r="G30" s="142"/>
      <c r="H30" s="142"/>
      <c r="I30" s="143" t="s">
        <v>21</v>
      </c>
      <c r="J30" s="143"/>
      <c r="K30" s="142" t="s">
        <v>22</v>
      </c>
      <c r="L30" s="142"/>
      <c r="M30" s="142"/>
      <c r="N30" s="142"/>
    </row>
    <row r="31" spans="1:14" ht="36.75" customHeight="1" thickBot="1">
      <c r="A31" s="11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 t="s">
        <v>4</v>
      </c>
      <c r="H31" s="12" t="s">
        <v>23</v>
      </c>
      <c r="I31" s="12" t="s">
        <v>24</v>
      </c>
      <c r="J31" s="12" t="s">
        <v>5</v>
      </c>
      <c r="K31" s="12" t="s">
        <v>6</v>
      </c>
      <c r="L31" s="12" t="s">
        <v>7</v>
      </c>
      <c r="M31" s="12" t="s">
        <v>8</v>
      </c>
      <c r="N31" s="13" t="s">
        <v>9</v>
      </c>
    </row>
    <row r="32" spans="1:14" ht="41.25" customHeight="1" thickBot="1">
      <c r="A32" s="14" t="s">
        <v>25</v>
      </c>
      <c r="B32" s="15">
        <v>0</v>
      </c>
      <c r="C32" s="15">
        <v>0</v>
      </c>
      <c r="D32" s="15">
        <v>0</v>
      </c>
      <c r="E32" s="15">
        <v>0</v>
      </c>
      <c r="F32" s="15">
        <v>8</v>
      </c>
      <c r="G32" s="15">
        <v>0</v>
      </c>
      <c r="H32" s="15">
        <v>8</v>
      </c>
      <c r="I32" s="16">
        <f>(B32+C32)/(B32+C32+D32+E32+F32)</f>
        <v>0</v>
      </c>
      <c r="J32" s="16">
        <f>(D32+E32+F32)/(B32+C32+D32+E32+F32)</f>
        <v>1</v>
      </c>
      <c r="K32" s="17">
        <v>5</v>
      </c>
      <c r="L32" s="18">
        <v>0</v>
      </c>
      <c r="M32" s="15">
        <v>5</v>
      </c>
      <c r="N32" s="15">
        <v>5</v>
      </c>
    </row>
    <row r="33" spans="1:14" ht="35.25" customHeight="1" thickBot="1">
      <c r="A33" s="14" t="s">
        <v>26</v>
      </c>
      <c r="B33" s="15">
        <v>0</v>
      </c>
      <c r="C33" s="15">
        <v>0</v>
      </c>
      <c r="D33" s="15">
        <v>0</v>
      </c>
      <c r="E33" s="15">
        <v>0</v>
      </c>
      <c r="F33" s="15">
        <v>8</v>
      </c>
      <c r="G33" s="15">
        <v>0</v>
      </c>
      <c r="H33" s="15">
        <v>8</v>
      </c>
      <c r="I33" s="16">
        <f t="shared" ref="I33:I46" si="0">(B33+C33)/(B33+C33+D33+E33+F33)</f>
        <v>0</v>
      </c>
      <c r="J33" s="16">
        <f t="shared" ref="J33:J46" si="1">(D33+E33+F33)/(B33+C33+D33+E33+F33)</f>
        <v>1</v>
      </c>
      <c r="K33" s="17">
        <v>5</v>
      </c>
      <c r="L33" s="18">
        <v>0</v>
      </c>
      <c r="M33" s="15">
        <v>5</v>
      </c>
      <c r="N33" s="15">
        <v>5</v>
      </c>
    </row>
    <row r="34" spans="1:14" ht="58.5" customHeight="1" thickBot="1">
      <c r="A34" s="14" t="s">
        <v>27</v>
      </c>
      <c r="B34" s="15">
        <v>0</v>
      </c>
      <c r="C34" s="15">
        <v>0</v>
      </c>
      <c r="D34" s="15">
        <v>0</v>
      </c>
      <c r="E34" s="15">
        <v>1</v>
      </c>
      <c r="F34" s="15">
        <v>7</v>
      </c>
      <c r="G34" s="15">
        <v>0</v>
      </c>
      <c r="H34" s="15">
        <v>8</v>
      </c>
      <c r="I34" s="16">
        <f t="shared" si="0"/>
        <v>0</v>
      </c>
      <c r="J34" s="16">
        <f t="shared" si="1"/>
        <v>1</v>
      </c>
      <c r="K34" s="17">
        <v>4.875</v>
      </c>
      <c r="L34" s="18">
        <v>0.35355339059327379</v>
      </c>
      <c r="M34" s="15">
        <v>5</v>
      </c>
      <c r="N34" s="15">
        <v>5</v>
      </c>
    </row>
    <row r="35" spans="1:14" ht="41.25" customHeight="1" thickBot="1">
      <c r="A35" s="14" t="s">
        <v>28</v>
      </c>
      <c r="B35" s="15">
        <v>0</v>
      </c>
      <c r="C35" s="15">
        <v>0</v>
      </c>
      <c r="D35" s="15">
        <v>0</v>
      </c>
      <c r="E35" s="15">
        <v>1</v>
      </c>
      <c r="F35" s="15">
        <v>7</v>
      </c>
      <c r="G35" s="15">
        <v>0</v>
      </c>
      <c r="H35" s="15">
        <v>8</v>
      </c>
      <c r="I35" s="16">
        <f t="shared" si="0"/>
        <v>0</v>
      </c>
      <c r="J35" s="16">
        <f t="shared" si="1"/>
        <v>1</v>
      </c>
      <c r="K35" s="17">
        <v>4.875</v>
      </c>
      <c r="L35" s="18">
        <v>0.35355339059327379</v>
      </c>
      <c r="M35" s="15">
        <v>5</v>
      </c>
      <c r="N35" s="15">
        <v>5</v>
      </c>
    </row>
    <row r="36" spans="1:14" ht="54" customHeight="1" thickBot="1">
      <c r="A36" s="14" t="s">
        <v>29</v>
      </c>
      <c r="B36" s="15">
        <v>0</v>
      </c>
      <c r="C36" s="15">
        <v>0</v>
      </c>
      <c r="D36" s="15">
        <v>0</v>
      </c>
      <c r="E36" s="15">
        <v>0</v>
      </c>
      <c r="F36" s="15">
        <v>8</v>
      </c>
      <c r="G36" s="15">
        <v>0</v>
      </c>
      <c r="H36" s="15">
        <v>8</v>
      </c>
      <c r="I36" s="16">
        <f t="shared" si="0"/>
        <v>0</v>
      </c>
      <c r="J36" s="16">
        <f t="shared" si="1"/>
        <v>1</v>
      </c>
      <c r="K36" s="17">
        <v>5</v>
      </c>
      <c r="L36" s="18">
        <v>0</v>
      </c>
      <c r="M36" s="15">
        <v>5</v>
      </c>
      <c r="N36" s="15">
        <v>5</v>
      </c>
    </row>
    <row r="37" spans="1:14" ht="41.25" customHeight="1" thickBot="1">
      <c r="A37" s="14" t="s">
        <v>30</v>
      </c>
      <c r="B37" s="15">
        <v>0</v>
      </c>
      <c r="C37" s="15">
        <v>0</v>
      </c>
      <c r="D37" s="15">
        <v>0</v>
      </c>
      <c r="E37" s="15">
        <v>2</v>
      </c>
      <c r="F37" s="15">
        <v>6</v>
      </c>
      <c r="G37" s="15">
        <v>0</v>
      </c>
      <c r="H37" s="15">
        <v>8</v>
      </c>
      <c r="I37" s="16">
        <f t="shared" si="0"/>
        <v>0</v>
      </c>
      <c r="J37" s="16">
        <f t="shared" si="1"/>
        <v>1</v>
      </c>
      <c r="K37" s="17">
        <v>4.75</v>
      </c>
      <c r="L37" s="18">
        <v>0.46291004988627565</v>
      </c>
      <c r="M37" s="15">
        <v>5</v>
      </c>
      <c r="N37" s="15">
        <v>5</v>
      </c>
    </row>
    <row r="38" spans="1:14" ht="41.25" customHeight="1" thickBot="1">
      <c r="A38" s="14" t="s">
        <v>31</v>
      </c>
      <c r="B38" s="15">
        <v>0</v>
      </c>
      <c r="C38" s="15">
        <v>0</v>
      </c>
      <c r="D38" s="15">
        <v>0</v>
      </c>
      <c r="E38" s="15">
        <v>2</v>
      </c>
      <c r="F38" s="15">
        <v>6</v>
      </c>
      <c r="G38" s="15">
        <v>0</v>
      </c>
      <c r="H38" s="15">
        <v>8</v>
      </c>
      <c r="I38" s="16">
        <f t="shared" si="0"/>
        <v>0</v>
      </c>
      <c r="J38" s="16">
        <f t="shared" si="1"/>
        <v>1</v>
      </c>
      <c r="K38" s="17">
        <v>4.7499999999999991</v>
      </c>
      <c r="L38" s="17">
        <v>0.46291004988627588</v>
      </c>
      <c r="M38" s="15">
        <v>5</v>
      </c>
      <c r="N38" s="15">
        <v>5</v>
      </c>
    </row>
    <row r="39" spans="1:14" ht="41.25" customHeight="1" thickBot="1">
      <c r="A39" s="14" t="s">
        <v>32</v>
      </c>
      <c r="B39" s="15">
        <v>0</v>
      </c>
      <c r="C39" s="15">
        <v>0</v>
      </c>
      <c r="D39" s="15">
        <v>0</v>
      </c>
      <c r="E39" s="15">
        <v>3</v>
      </c>
      <c r="F39" s="15">
        <v>5</v>
      </c>
      <c r="G39" s="15">
        <v>0</v>
      </c>
      <c r="H39" s="15">
        <v>8</v>
      </c>
      <c r="I39" s="16">
        <f t="shared" si="0"/>
        <v>0</v>
      </c>
      <c r="J39" s="16">
        <f t="shared" si="1"/>
        <v>1</v>
      </c>
      <c r="K39" s="17">
        <v>4.625</v>
      </c>
      <c r="L39" s="18">
        <v>0.51754916950676566</v>
      </c>
      <c r="M39" s="15">
        <v>5</v>
      </c>
      <c r="N39" s="15">
        <v>5</v>
      </c>
    </row>
    <row r="40" spans="1:14" ht="54.75" customHeight="1" thickBot="1">
      <c r="A40" s="14" t="s">
        <v>33</v>
      </c>
      <c r="B40" s="15">
        <v>0</v>
      </c>
      <c r="C40" s="15">
        <v>0</v>
      </c>
      <c r="D40" s="15">
        <v>0</v>
      </c>
      <c r="E40" s="15">
        <v>0</v>
      </c>
      <c r="F40" s="15">
        <v>8</v>
      </c>
      <c r="G40" s="15">
        <v>0</v>
      </c>
      <c r="H40" s="15">
        <v>8</v>
      </c>
      <c r="I40" s="16">
        <f t="shared" si="0"/>
        <v>0</v>
      </c>
      <c r="J40" s="16">
        <f t="shared" si="1"/>
        <v>1</v>
      </c>
      <c r="K40" s="17">
        <v>5</v>
      </c>
      <c r="L40" s="18">
        <v>0</v>
      </c>
      <c r="M40" s="15">
        <v>5</v>
      </c>
      <c r="N40" s="15">
        <v>5</v>
      </c>
    </row>
    <row r="41" spans="1:14" ht="41.25" customHeight="1" thickBot="1">
      <c r="A41" s="14" t="s">
        <v>34</v>
      </c>
      <c r="B41" s="15">
        <v>0</v>
      </c>
      <c r="C41" s="15">
        <v>0</v>
      </c>
      <c r="D41" s="15">
        <v>0</v>
      </c>
      <c r="E41" s="15">
        <v>2</v>
      </c>
      <c r="F41" s="15">
        <v>6</v>
      </c>
      <c r="G41" s="15">
        <v>0</v>
      </c>
      <c r="H41" s="15">
        <v>8</v>
      </c>
      <c r="I41" s="16">
        <f t="shared" si="0"/>
        <v>0</v>
      </c>
      <c r="J41" s="16">
        <f t="shared" si="1"/>
        <v>1</v>
      </c>
      <c r="K41" s="17">
        <v>4.75</v>
      </c>
      <c r="L41" s="17">
        <v>0.46291004988627565</v>
      </c>
      <c r="M41" s="15">
        <v>5</v>
      </c>
      <c r="N41" s="15">
        <v>5</v>
      </c>
    </row>
    <row r="42" spans="1:14" ht="41.25" customHeight="1" thickBot="1">
      <c r="A42" s="14" t="s">
        <v>35</v>
      </c>
      <c r="B42" s="15">
        <v>0</v>
      </c>
      <c r="C42" s="15">
        <v>0</v>
      </c>
      <c r="D42" s="15">
        <v>0</v>
      </c>
      <c r="E42" s="15">
        <v>1</v>
      </c>
      <c r="F42" s="15">
        <v>7</v>
      </c>
      <c r="G42" s="15">
        <v>0</v>
      </c>
      <c r="H42" s="15">
        <v>8</v>
      </c>
      <c r="I42" s="16">
        <f t="shared" si="0"/>
        <v>0</v>
      </c>
      <c r="J42" s="16">
        <f t="shared" si="1"/>
        <v>1</v>
      </c>
      <c r="K42" s="17">
        <v>4.875</v>
      </c>
      <c r="L42" s="18">
        <v>0.35355339059327379</v>
      </c>
      <c r="M42" s="15">
        <v>5</v>
      </c>
      <c r="N42" s="15">
        <v>5</v>
      </c>
    </row>
    <row r="43" spans="1:14" ht="41.25" customHeight="1" thickBot="1">
      <c r="A43" s="14" t="s">
        <v>36</v>
      </c>
      <c r="B43" s="15">
        <v>0</v>
      </c>
      <c r="C43" s="15">
        <v>0</v>
      </c>
      <c r="D43" s="15">
        <v>0</v>
      </c>
      <c r="E43" s="15">
        <v>0</v>
      </c>
      <c r="F43" s="15">
        <v>7</v>
      </c>
      <c r="G43" s="15">
        <v>1</v>
      </c>
      <c r="H43" s="15">
        <v>8</v>
      </c>
      <c r="I43" s="16">
        <f t="shared" si="0"/>
        <v>0</v>
      </c>
      <c r="J43" s="16">
        <f t="shared" si="1"/>
        <v>1</v>
      </c>
      <c r="K43" s="17">
        <v>5</v>
      </c>
      <c r="L43" s="18">
        <v>0</v>
      </c>
      <c r="M43" s="15">
        <v>5</v>
      </c>
      <c r="N43" s="15">
        <v>5</v>
      </c>
    </row>
    <row r="44" spans="1:14" ht="41.25" customHeight="1" thickBot="1">
      <c r="A44" s="14" t="s">
        <v>37</v>
      </c>
      <c r="B44" s="15">
        <v>0</v>
      </c>
      <c r="C44" s="15">
        <v>0</v>
      </c>
      <c r="D44" s="15">
        <v>0</v>
      </c>
      <c r="E44" s="15">
        <v>0</v>
      </c>
      <c r="F44" s="15">
        <v>8</v>
      </c>
      <c r="G44" s="15">
        <v>0</v>
      </c>
      <c r="H44" s="15">
        <v>8</v>
      </c>
      <c r="I44" s="16">
        <f t="shared" si="0"/>
        <v>0</v>
      </c>
      <c r="J44" s="16">
        <f t="shared" si="1"/>
        <v>1</v>
      </c>
      <c r="K44" s="17">
        <v>5</v>
      </c>
      <c r="L44" s="17">
        <v>0</v>
      </c>
      <c r="M44" s="15">
        <v>5</v>
      </c>
      <c r="N44" s="15">
        <v>5</v>
      </c>
    </row>
    <row r="45" spans="1:14" ht="41.25" customHeight="1" thickBot="1">
      <c r="A45" s="14" t="s">
        <v>38</v>
      </c>
      <c r="B45" s="15">
        <v>0</v>
      </c>
      <c r="C45" s="15">
        <v>0</v>
      </c>
      <c r="D45" s="15">
        <v>0</v>
      </c>
      <c r="E45" s="15">
        <v>0</v>
      </c>
      <c r="F45" s="15">
        <v>8</v>
      </c>
      <c r="G45" s="15">
        <v>0</v>
      </c>
      <c r="H45" s="15">
        <v>8</v>
      </c>
      <c r="I45" s="16">
        <f t="shared" si="0"/>
        <v>0</v>
      </c>
      <c r="J45" s="16">
        <f t="shared" si="1"/>
        <v>1</v>
      </c>
      <c r="K45" s="17">
        <v>5</v>
      </c>
      <c r="L45" s="18">
        <v>0</v>
      </c>
      <c r="M45" s="15">
        <v>5</v>
      </c>
      <c r="N45" s="15">
        <v>5</v>
      </c>
    </row>
    <row r="46" spans="1:14" ht="41.25" customHeight="1">
      <c r="A46" s="14" t="s">
        <v>39</v>
      </c>
      <c r="B46" s="15">
        <v>0</v>
      </c>
      <c r="C46" s="15">
        <v>0</v>
      </c>
      <c r="D46" s="15">
        <v>0</v>
      </c>
      <c r="E46" s="15">
        <v>0</v>
      </c>
      <c r="F46" s="15">
        <v>8</v>
      </c>
      <c r="G46" s="15">
        <v>0</v>
      </c>
      <c r="H46" s="15">
        <v>8</v>
      </c>
      <c r="I46" s="16">
        <f t="shared" si="0"/>
        <v>0</v>
      </c>
      <c r="J46" s="16">
        <f t="shared" si="1"/>
        <v>1</v>
      </c>
      <c r="K46" s="17">
        <v>5</v>
      </c>
      <c r="L46" s="18">
        <v>0</v>
      </c>
      <c r="M46" s="15">
        <v>5</v>
      </c>
      <c r="N46" s="15">
        <v>5</v>
      </c>
    </row>
    <row r="47" spans="1:14" ht="13.5" customHeight="1"/>
    <row r="50" spans="1:14" ht="15.75">
      <c r="A50" s="129" t="s">
        <v>40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</row>
    <row r="51" spans="1:14" ht="15.75">
      <c r="A51" s="130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2"/>
    </row>
    <row r="52" spans="1:14" ht="33.75" customHeight="1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2"/>
    </row>
    <row r="53" spans="1:14" ht="15.75">
      <c r="A53" s="133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5"/>
    </row>
    <row r="54" spans="1:14" ht="15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5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/>
    </row>
    <row r="57" spans="1:14" ht="13.5" customHeight="1"/>
    <row r="59" spans="1:14">
      <c r="A59" s="3" t="s">
        <v>10</v>
      </c>
      <c r="B59" s="3">
        <v>4</v>
      </c>
    </row>
    <row r="60" spans="1:14">
      <c r="A60" s="3" t="s">
        <v>11</v>
      </c>
      <c r="B60" s="3">
        <v>4</v>
      </c>
    </row>
    <row r="62" spans="1:14">
      <c r="A62" s="3" t="s">
        <v>41</v>
      </c>
    </row>
    <row r="63" spans="1:14">
      <c r="A63" s="3" t="s">
        <v>42</v>
      </c>
      <c r="B63" s="3">
        <v>0</v>
      </c>
    </row>
    <row r="64" spans="1:14">
      <c r="A64" s="3" t="s">
        <v>12</v>
      </c>
      <c r="B64" s="3">
        <v>0</v>
      </c>
    </row>
    <row r="65" spans="1:2">
      <c r="A65" s="3" t="s">
        <v>13</v>
      </c>
      <c r="B65" s="3">
        <v>0</v>
      </c>
    </row>
    <row r="66" spans="1:2">
      <c r="A66" s="3" t="s">
        <v>14</v>
      </c>
      <c r="B66" s="3">
        <v>1</v>
      </c>
    </row>
    <row r="67" spans="1:2">
      <c r="A67" s="3" t="s">
        <v>15</v>
      </c>
      <c r="B67" s="3">
        <v>2</v>
      </c>
    </row>
    <row r="68" spans="1:2">
      <c r="A68" s="3" t="s">
        <v>16</v>
      </c>
      <c r="B68" s="3">
        <v>3</v>
      </c>
    </row>
    <row r="69" spans="1:2">
      <c r="A69" s="3" t="s">
        <v>17</v>
      </c>
      <c r="B69" s="3">
        <v>1</v>
      </c>
    </row>
    <row r="70" spans="1:2">
      <c r="A70" s="3" t="s">
        <v>43</v>
      </c>
      <c r="B70" s="3">
        <v>1</v>
      </c>
    </row>
    <row r="71" spans="1:2">
      <c r="A71" s="3" t="s">
        <v>44</v>
      </c>
      <c r="B71" s="3">
        <v>0</v>
      </c>
    </row>
    <row r="74" spans="1:2">
      <c r="A74" s="3" t="s">
        <v>45</v>
      </c>
      <c r="B74" s="3">
        <v>8</v>
      </c>
    </row>
    <row r="75" spans="1:2">
      <c r="A75" s="3" t="s">
        <v>46</v>
      </c>
      <c r="B75" s="3">
        <v>0</v>
      </c>
    </row>
    <row r="76" spans="1:2">
      <c r="A76" s="3" t="s">
        <v>47</v>
      </c>
      <c r="B76" s="3">
        <v>0</v>
      </c>
    </row>
    <row r="100" spans="1:1" ht="18.75">
      <c r="A100" s="22"/>
    </row>
  </sheetData>
  <sheetProtection sheet="1" objects="1" scenarios="1"/>
  <mergeCells count="16"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2015-11-10T13:15:40Z</dcterms:created>
  <dcterms:modified xsi:type="dcterms:W3CDTF">2021-09-14T10:59:45Z</dcterms:modified>
</cp:coreProperties>
</file>