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18\"/>
    </mc:Choice>
  </mc:AlternateContent>
  <bookViews>
    <workbookView xWindow="0" yWindow="0" windowWidth="24000" windowHeight="13635" activeTab="2"/>
  </bookViews>
  <sheets>
    <sheet name="Alumnos" sheetId="21" r:id="rId1"/>
    <sheet name="PDI" sheetId="17" r:id="rId2"/>
    <sheet name="Tutores" sheetId="20" r:id="rId3"/>
  </sheets>
  <definedNames>
    <definedName name="a" localSheetId="1">PDI!$A$1:$M$47</definedName>
    <definedName name="_xlnm.Print_Area" localSheetId="0">Alumnos!$A$1:$N$188</definedName>
    <definedName name="_xlnm.Print_Area" localSheetId="1">PDI!$A$1:$N$57</definedName>
    <definedName name="_xlnm.Print_Area" localSheetId="2">Tutores!$A$1:$O$77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Alumnos!$A$1:$N$93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B72" i="17" l="1"/>
  <c r="J84" i="21" l="1"/>
  <c r="I84" i="21"/>
  <c r="J83" i="21"/>
  <c r="I83" i="21"/>
  <c r="J82" i="21"/>
  <c r="I82" i="21"/>
  <c r="J81" i="21"/>
  <c r="I81" i="21"/>
  <c r="J80" i="21"/>
  <c r="I80" i="21"/>
  <c r="J79" i="21"/>
  <c r="I79" i="21"/>
  <c r="J73" i="21"/>
  <c r="I73" i="21"/>
  <c r="J72" i="21"/>
  <c r="I72" i="21"/>
  <c r="J71" i="21"/>
  <c r="I71" i="21"/>
  <c r="J70" i="21"/>
  <c r="I70" i="21"/>
  <c r="J69" i="21"/>
  <c r="I69" i="21"/>
  <c r="J68" i="21"/>
  <c r="I68" i="21"/>
  <c r="J67" i="21"/>
  <c r="I67" i="21"/>
  <c r="J66" i="21"/>
  <c r="I66" i="21"/>
  <c r="J65" i="21"/>
  <c r="I65" i="21"/>
  <c r="J64" i="21"/>
  <c r="I64" i="21"/>
  <c r="J63" i="21"/>
  <c r="I63" i="21"/>
  <c r="J62" i="21"/>
  <c r="I62" i="21"/>
  <c r="J61" i="21"/>
  <c r="I61" i="21"/>
  <c r="J60" i="21"/>
  <c r="I60" i="21"/>
  <c r="J54" i="21"/>
  <c r="I54" i="21"/>
  <c r="J53" i="21"/>
  <c r="I53" i="21"/>
  <c r="J52" i="21"/>
  <c r="I52" i="21"/>
  <c r="J51" i="21"/>
  <c r="I51" i="21"/>
  <c r="J50" i="21"/>
  <c r="I50" i="21"/>
  <c r="J49" i="21"/>
  <c r="I49" i="21"/>
  <c r="J48" i="21"/>
  <c r="I48" i="21"/>
  <c r="J47" i="21"/>
  <c r="I47" i="21"/>
  <c r="J46" i="21"/>
  <c r="I46" i="21"/>
  <c r="J45" i="21"/>
  <c r="I45" i="21"/>
  <c r="J44" i="21"/>
  <c r="I44" i="21"/>
  <c r="J43" i="21"/>
  <c r="I43" i="21"/>
  <c r="J42" i="21"/>
  <c r="I42" i="21"/>
  <c r="J41" i="21"/>
  <c r="I41" i="21"/>
  <c r="J40" i="21"/>
  <c r="I40" i="21"/>
  <c r="J39" i="21"/>
  <c r="I39" i="21"/>
  <c r="J38" i="21"/>
  <c r="I38" i="21"/>
  <c r="J37" i="21"/>
  <c r="I37" i="21"/>
  <c r="J18" i="20" l="1"/>
  <c r="K18" i="20"/>
  <c r="J19" i="20"/>
  <c r="K19" i="20"/>
  <c r="J20" i="20"/>
  <c r="K20" i="20"/>
  <c r="J21" i="20"/>
  <c r="K21" i="20"/>
  <c r="J22" i="20"/>
  <c r="K22" i="20"/>
  <c r="J23" i="20"/>
  <c r="K23" i="20"/>
  <c r="J24" i="20"/>
  <c r="K24" i="20"/>
  <c r="J25" i="20"/>
  <c r="K25" i="20"/>
  <c r="J26" i="20"/>
  <c r="K26" i="20"/>
  <c r="J27" i="20"/>
  <c r="K27" i="20"/>
  <c r="J28" i="20"/>
  <c r="K28" i="20"/>
  <c r="J29" i="20"/>
  <c r="K29" i="20"/>
  <c r="J30" i="20"/>
  <c r="K30" i="20"/>
  <c r="J31" i="20"/>
  <c r="K31" i="20"/>
  <c r="J32" i="20"/>
  <c r="K32" i="20"/>
  <c r="J33" i="20"/>
  <c r="K33" i="20"/>
  <c r="J34" i="20"/>
  <c r="K34" i="20"/>
  <c r="J35" i="20"/>
  <c r="K35" i="20"/>
  <c r="J36" i="20"/>
  <c r="K36" i="20"/>
  <c r="J46" i="17" l="1"/>
  <c r="I46" i="17"/>
  <c r="J45" i="17"/>
  <c r="I45" i="17"/>
  <c r="J44" i="17"/>
  <c r="I44" i="17"/>
  <c r="J43" i="17"/>
  <c r="I43" i="17"/>
  <c r="J42" i="17"/>
  <c r="I42" i="17"/>
  <c r="J41" i="17"/>
  <c r="I41" i="17"/>
  <c r="J40" i="17"/>
  <c r="I40" i="17"/>
  <c r="J39" i="17"/>
  <c r="I39" i="17"/>
  <c r="J38" i="17"/>
  <c r="I38" i="17"/>
  <c r="J37" i="17"/>
  <c r="I37" i="17"/>
  <c r="J36" i="17"/>
  <c r="I36" i="17"/>
  <c r="J35" i="17"/>
  <c r="I35" i="17"/>
  <c r="J34" i="17"/>
  <c r="I34" i="17"/>
  <c r="J33" i="17"/>
  <c r="I33" i="17"/>
  <c r="J32" i="17"/>
  <c r="I32" i="17"/>
</calcChain>
</file>

<file path=xl/sharedStrings.xml><?xml version="1.0" encoding="utf-8"?>
<sst xmlns="http://schemas.openxmlformats.org/spreadsheetml/2006/main" count="958" uniqueCount="245">
  <si>
    <t>Ficha técnica:</t>
  </si>
  <si>
    <t>Ttipo de muestreo: aleatorio simple</t>
  </si>
  <si>
    <t>Método de entrevista: encuesta realizada a través de la plataforma de encuestas on-line de la Universidad de Jaén</t>
  </si>
  <si>
    <t>INFORME DE RESULTADOS DE LA ENCUESTA A PDI DEL MÁSTER EN PSICOLOGÍA POSITIVA</t>
  </si>
  <si>
    <t>y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</si>
  <si>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</si>
  <si>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</si>
  <si>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</si>
  <si>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</si>
  <si>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</si>
  <si>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</si>
  <si>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</si>
  <si>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</si>
  <si>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</si>
  <si>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</si>
  <si>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</si>
  <si>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</si>
  <si>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</si>
  <si>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</si>
  <si>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</si>
  <si>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</si>
  <si>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</si>
  <si>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</si>
  <si>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</si>
  <si>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</si>
  <si>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</si>
  <si>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</si>
  <si>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</si>
  <si>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</si>
  <si>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</si>
  <si>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</si>
  <si>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</si>
  <si>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</si>
  <si>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</si>
  <si>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</si>
  <si>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</si>
  <si>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</si>
  <si>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</si>
  <si>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</si>
  <si>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</si>
  <si>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</si>
  <si>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</si>
  <si>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</si>
  <si>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</si>
  <si>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</si>
  <si>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</si>
  <si>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A Tiermpo Completo</t>
  </si>
  <si>
    <t>Profesional Externo</t>
  </si>
  <si>
    <t>A Tiempo Parcial</t>
  </si>
  <si>
    <t/>
  </si>
  <si>
    <t>Tamaño Muestral: 26; calculado para un error de muestreo del (+)(-)10% y un nivel de confianza del 90%</t>
  </si>
  <si>
    <t>Fecha encuesta: Junio 2018</t>
  </si>
  <si>
    <t>Nº de encuestas recogidas: 18 / Nº encuestas necesarias: 26</t>
  </si>
  <si>
    <t>Porcentaje de encuestas recogidas sobre profesores del Master: 18/36=50%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</si>
  <si>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</si>
  <si>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Tamaño Muestral:28; calculado para un error de muestreo del (+)(-)10% y un nivel de confianza del 90%</t>
  </si>
  <si>
    <t>Nº de encuestas recogidas: 18/ Nº encuestas necesarias: 28</t>
  </si>
  <si>
    <t>Frecuencias</t>
  </si>
  <si>
    <t>Porcentaje por nivel de satisfacción</t>
  </si>
  <si>
    <t>Medias Estadísticas</t>
  </si>
  <si>
    <t>Total</t>
  </si>
  <si>
    <t>% Insatistación</t>
  </si>
  <si>
    <t>Relativas a las PRÁCTICAS:</t>
  </si>
  <si>
    <t>Relativas a la MOVILIDAD:</t>
  </si>
  <si>
    <t>Preguntas tipo texto:(respuestas literales):</t>
  </si>
  <si>
    <t>Respecto a las prácticas:</t>
  </si>
  <si>
    <t>Enumera las principales actividades desarrolladas en la empresa/institución</t>
  </si>
  <si>
    <t>actividades de inteligencia emocial. pasación de pruebas estandarizadas. intervención en técnicas de estudio y motivación asesoramiento a familias.</t>
  </si>
  <si>
    <t>Actividades teórico-prácticas relacionadas con 3 ámbitos de conocimiento: IE, HH.SS y Trabajo en equipo con población con necesidades especiales.</t>
  </si>
  <si>
    <t>Clases de inteligencia emocional a niños</t>
  </si>
  <si>
    <t>Desarrollar actividades relacionadas con Inteligencia Emocional y el Trabajo de las fortalezas personales y de carácter</t>
  </si>
  <si>
    <t>Desarrollo de actividades concernientes  a lo aprendido  en una de las  asignaturas del máster. Desarrollo de actividades guiadas y planificación  de la intervención  basándose en el diseño de un programa  psicoeducativo.</t>
  </si>
  <si>
    <t>Dinámicas teorico-prácticas de 4 horas sobre diferentes conceptos relacionados con la Psicología Positiva. -Asertividad -Autocontrol -Creatividad -Curiosidad -Empatía -Inteligencia Emocional -Optimismo -Resiliencia -Saboreo -Sentido del Humor</t>
  </si>
  <si>
    <t>Diseño y aplicación de actividades sobre inteligencia emocional y sentido del humor. Tanto a nivel grupal como a nivel individual. Estas actividades se han diseñado como complemento a las actividades de estimulación cognitiva que ya se realizaban con los usuarios de la empresa.</t>
  </si>
  <si>
    <t>Inteligencia emocional Autoestima Autoconcepto y empatía Asertividad Acoso escolar</t>
  </si>
  <si>
    <t>Prácticas en un colegio como maestra</t>
  </si>
  <si>
    <t>Programa de intervención</t>
  </si>
  <si>
    <t>Programa MBSR como participante</t>
  </si>
  <si>
    <t>resolución de conflictos, diseño de clases, atención y cuidado a niños, labor de enseñanza directa a niños y adolescentes, diseño de un programa de intervención.</t>
  </si>
  <si>
    <t>Talleres de Inteligencia Emocional</t>
  </si>
  <si>
    <t>Señala los puntos débiles más significativos del programa de movilidad en el que has participado</t>
  </si>
  <si>
    <t>Observaciones complementarias: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</si>
  <si>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</si>
  <si>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</si>
  <si>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</si>
  <si>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</si>
  <si>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</si>
  <si>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</si>
  <si>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</si>
  <si>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</si>
  <si>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</si>
  <si>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</si>
  <si>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</si>
  <si>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</si>
  <si>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</si>
  <si>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</si>
  <si>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</si>
  <si>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</si>
  <si>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r>
      <t xml:space="preserve">Población Estudio: </t>
    </r>
    <r>
      <rPr>
        <sz val="13"/>
        <color indexed="8"/>
        <rFont val="Arial Bold"/>
      </rPr>
      <t>Tutores de prácticas del máster encuestado.</t>
    </r>
  </si>
  <si>
    <t>Estadísticos</t>
  </si>
  <si>
    <t>Regularidad en la asistencia</t>
  </si>
  <si>
    <t>Puntualidad y cumplimiento de horarios</t>
  </si>
  <si>
    <t>Conocimiento de las normas y usos del Centro</t>
  </si>
  <si>
    <t>Respeto a la confidencialidad</t>
  </si>
  <si>
    <t>Empatía</t>
  </si>
  <si>
    <t>Capacidad de trabajo en equipo / Adaptación al Centro</t>
  </si>
  <si>
    <t>Responsabilidad</t>
  </si>
  <si>
    <t>Capacidad de aplicación de conocimientos</t>
  </si>
  <si>
    <t>Sentido crítico</t>
  </si>
  <si>
    <t>Interés por acitividades / por aprender</t>
  </si>
  <si>
    <t>Motivación / participación actividades voluntarias</t>
  </si>
  <si>
    <t xml:space="preserve">Iniciativa </t>
  </si>
  <si>
    <t xml:space="preserve">Corrección en el trato </t>
  </si>
  <si>
    <t>Autonomía</t>
  </si>
  <si>
    <t>Conocimientos generales propios del Título de Máster</t>
  </si>
  <si>
    <t>Conocimiento específico útil para la actividad del Centro</t>
  </si>
  <si>
    <t xml:space="preserve">Aprovechamiento (aprendizaje) en el Centro </t>
  </si>
  <si>
    <t xml:space="preserve">Puesta en práctica de otros conocimientos básicos útiles para el desempeño del puesto (búsqueda de información, idiomas, etc.) </t>
  </si>
  <si>
    <t>Valoración global: Cumplimiento, actitud y desempeño. Valore la práctica realizada por el estudiante en su conjunto (desde 1: muy mala hasta 5: muy buena)</t>
  </si>
  <si>
    <t>Respuestas Textuales:</t>
  </si>
  <si>
    <t>Indique las principales actividades desarrolladas por los alumnos:</t>
  </si>
  <si>
    <t>Observaciones complementarias</t>
  </si>
  <si>
    <t>Sobre todo ilusión y optimismo.</t>
  </si>
  <si>
    <t>Positiva, ha trabajado con los alumnos dentro del amplio contexto de nuestro Plan de Acción Tutorial</t>
  </si>
  <si>
    <t>Oportunidad de intervenir desde los conocimientos específicos que aporta el área de psicología positiva sobre la problemática que nos afecta</t>
  </si>
  <si>
    <t>Nos han dado id as para trabajar las emociones</t>
  </si>
  <si>
    <t>Nos ha ayudado en la revisión de alguno de nuestros proyectos en marcha, así como a la realización de nuestros talleres de risoterapia y desarrollo del sentido del humor</t>
  </si>
  <si>
    <t>Ninguna</t>
  </si>
  <si>
    <t>Muy positiva su estancia en el centro.</t>
  </si>
  <si>
    <t>Muy colaboradora y trabajadora.</t>
  </si>
  <si>
    <t>Ha sido una experiencia estupenda, el alumno ha aprendido bastante y para nosotros también ha sido enriquecedor.</t>
  </si>
  <si>
    <t>Experiencia personal para compartir con el grupo de participantes del MBSR en el que realizaron sus prácticas, interés, motivación, credibilidad, profesionalidad, compromiso.</t>
  </si>
  <si>
    <t>DIFERENTES ACTIVIDADES QUE SE HAN PUESTO EN MARCHA GRACIAS AL ALUMNO.</t>
  </si>
  <si>
    <t>Buena</t>
  </si>
  <si>
    <t>Aportación de conocimientos en tema de emociones</t>
  </si>
  <si>
    <t>Aportación del alumno a la empresa</t>
  </si>
  <si>
    <t>Sesiones tutoriales con alumnos desde 3 años hasta 16 años acerca de diversas componentes de la psicología positiva</t>
  </si>
  <si>
    <t>Revisión bibliográfica, elaboración e implantación de programa de intervención grupal en psicología positiva para pacientes, familiares y voluntariado de enfermos con cáncer.</t>
  </si>
  <si>
    <t>Preparación de material e impartición Taller de Inteligencia Emocional</t>
  </si>
  <si>
    <t>Prácticas de Atención Plena: 1. Meditación foco cerrado (respiración, emociones,pensamientos, cuerpo) 2. Meditación foco abierto (cuerpo, sonidos, pensamientos y emociones). 3. Prácticas generativas (compasión, metta).</t>
  </si>
  <si>
    <t>Práctica mindfulness</t>
  </si>
  <si>
    <t>Lectura y búsqueda bibliográfica Asistencia y participación en taller de mindfulness y regulación emocional</t>
  </si>
  <si>
    <t>Las propias del día a día de una consulta de psicología, usando la psicología positiva en la discapacidad intelectual.</t>
  </si>
  <si>
    <t>Inteligencia emocional</t>
  </si>
  <si>
    <t>Habilidades sociales, Inteligencia emocional.</t>
  </si>
  <si>
    <t>DIRECCION TERAPIAS DE GRUPO. ASESORIAS INDIVIDUALES Y GRUPALES. ESCUELA EN FAMILIAS. EDUCACIÓN FAMILIAR.</t>
  </si>
  <si>
    <t>Colaboración en el diseño de material formativo Colaboración en proyectos y procesos de selección Apoyo en otras tareas de la empresa</t>
  </si>
  <si>
    <t>Autoestima, auto concepto, bullying,</t>
  </si>
  <si>
    <t>asistencia a coterapias -búsqueda de información relativa a los proyectos del equipo positivarte -asistencia a sesiones clínicas -estudio del material de trabajo de las consultas -asistencia a taller de desarrollo de sentido del humor -comentario de casos clínicos -revisión de materiales de mindfulness generados por el equipo</t>
  </si>
  <si>
    <t>Nº de encuestas recogidas: 13 / Nº encuestas necesarias: 24</t>
  </si>
  <si>
    <t>Tamaño Muestral:24 ; calculado para un error de muestreo del (+)(-)10% y un nivel de confianza del 90%</t>
  </si>
  <si>
    <t>INFORME DE RESULTADOS DE LA ENCUESTA A TUTORES PRÁCTICAS EXTERNAS DEL MÁSTER EN Psicología positiva</t>
  </si>
  <si>
    <t>Fecha encuesta: Junio-Julio 2018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</si>
  <si>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</si>
  <si>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</si>
  <si>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</si>
  <si>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</si>
  <si>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</si>
  <si>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</si>
  <si>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</si>
  <si>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</si>
  <si>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</si>
  <si>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</si>
  <si>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</si>
  <si>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</si>
  <si>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</si>
  <si>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</si>
  <si>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</si>
  <si>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</si>
  <si>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</si>
  <si>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</si>
  <si>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</si>
  <si>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</si>
  <si>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</si>
  <si>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</si>
  <si>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</si>
  <si>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</si>
  <si>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</si>
  <si>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</si>
  <si>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</si>
  <si>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</si>
  <si>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</si>
  <si>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</si>
  <si>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</si>
  <si>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</si>
  <si>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</si>
  <si>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</si>
  <si>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</si>
  <si>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</si>
  <si>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</si>
  <si>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</si>
  <si>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INFORME DE RESULTADOS DE LA ENCUESTA A ALUMNOS DEL MÁSTER UNIVERSITARIO EN  PSICOLOGÍA POSITIVA</t>
  </si>
  <si>
    <t>Máster Universitario en  PSICOLOGÍA POSITIVA</t>
  </si>
  <si>
    <r>
      <t>Porcentaje de encuestas recogidas sobre alumnos localizables (con e-mail): 18</t>
    </r>
    <r>
      <rPr>
        <b/>
        <sz val="13"/>
        <color rgb="FF000000"/>
        <rFont val="Arial Bold"/>
      </rPr>
      <t>/ 40 = 45%</t>
    </r>
  </si>
  <si>
    <t>a Seleccione el Máster que ha cursado: = Máster Universitario en Psicología Positiva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</si>
  <si>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</si>
  <si>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</si>
  <si>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</si>
  <si>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</si>
  <si>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</si>
  <si>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</si>
  <si>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</si>
  <si>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</si>
  <si>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</si>
  <si>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</si>
  <si>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</si>
  <si>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</si>
  <si>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</si>
  <si>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</si>
  <si>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</si>
  <si>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</si>
  <si>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</si>
  <si>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</si>
  <si>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</si>
  <si>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</si>
  <si>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</si>
  <si>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</si>
  <si>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</si>
  <si>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</si>
  <si>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</si>
  <si>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</si>
  <si>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</si>
  <si>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</si>
  <si>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</si>
  <si>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</si>
  <si>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</si>
  <si>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</si>
  <si>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</si>
  <si>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</si>
  <si>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</si>
  <si>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</si>
  <si>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</si>
  <si>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4b</t>
  </si>
  <si>
    <t>.</t>
  </si>
  <si>
    <t>b Existen múltiples modos. Se muestra el valor más pequeño</t>
  </si>
  <si>
    <t>Frecuencia</t>
  </si>
  <si>
    <t>Porcentaje</t>
  </si>
  <si>
    <t>Porcentaje válido</t>
  </si>
  <si>
    <t>Porcentaje acumulado</t>
  </si>
  <si>
    <t>Enumera las principales actividades desarrolladas en la empresa/institución:a</t>
  </si>
  <si>
    <t>Pasar test -Corregiar test</t>
  </si>
  <si>
    <t xml:space="preserve"> Trabajo con emociones. Inteligencia emocional. 2. Lectura y escritura. 3. Desarrollo de la capacidad memorística.</t>
  </si>
  <si>
    <t>Asistencia y aprendizaje en sesiones clínicas individuales (niños, adolescentes y adultos), talleres grupales y charlas en institutos - Elaboración e implementación de una sesión individual - Elaboración e implementación de dos talleres grupales</t>
  </si>
  <si>
    <t>total</t>
  </si>
  <si>
    <r>
      <t>Porcentaje de encuestas recogidas sobre tutores del master: 13/31=41,94%</t>
    </r>
    <r>
      <rPr>
        <b/>
        <sz val="11"/>
        <color rgb="FF0000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</si>
</sst>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0"/>
    <numFmt numFmtId="166" formatCode="####.00"/>
  </numFmts>
  <fonts count="3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color indexed="8"/>
      <name val="Arial Bold"/>
    </font>
    <font>
      <b/>
      <sz val="13"/>
      <color rgb="FF000000"/>
      <name val="Arial Bold"/>
    </font>
    <font>
      <sz val="11"/>
      <name val="Arial"/>
      <family val="2"/>
    </font>
    <font>
      <sz val="11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4" fillId="0" borderId="0" xfId="1"/>
    <xf numFmtId="0" fontId="2" fillId="0" borderId="0" xfId="1" applyFont="1"/>
    <xf numFmtId="49" fontId="4" fillId="0" borderId="0" xfId="1" applyNumberFormat="1"/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4" xfId="1" applyFont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left" vertical="center" wrapText="1"/>
    </xf>
    <xf numFmtId="164" fontId="9" fillId="0" borderId="1" xfId="5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49" fontId="10" fillId="0" borderId="0" xfId="1" applyNumberFormat="1" applyFont="1" applyFill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0" xfId="7"/>
    <xf numFmtId="0" fontId="8" fillId="6" borderId="16" xfId="0" applyFont="1" applyFill="1" applyBorder="1" applyAlignment="1">
      <alignment horizontal="left" vertical="center" wrapText="1"/>
    </xf>
    <xf numFmtId="164" fontId="14" fillId="0" borderId="1" xfId="8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9" fontId="14" fillId="0" borderId="1" xfId="6" applyFont="1" applyBorder="1" applyAlignment="1">
      <alignment horizontal="center" vertical="center"/>
    </xf>
    <xf numFmtId="166" fontId="14" fillId="0" borderId="1" xfId="8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8" fillId="8" borderId="0" xfId="0" applyFont="1" applyFill="1" applyBorder="1" applyAlignment="1">
      <alignment horizontal="left" vertical="center" wrapText="1"/>
    </xf>
    <xf numFmtId="164" fontId="9" fillId="8" borderId="0" xfId="0" applyNumberFormat="1" applyFont="1" applyFill="1" applyBorder="1" applyAlignment="1">
      <alignment horizontal="center" vertical="center"/>
    </xf>
    <xf numFmtId="166" fontId="9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14" fillId="0" borderId="1" xfId="8" applyFont="1" applyBorder="1" applyAlignment="1">
      <alignment horizontal="center" vertical="center" wrapText="1"/>
    </xf>
    <xf numFmtId="164" fontId="9" fillId="8" borderId="0" xfId="0" applyNumberFormat="1" applyFont="1" applyFill="1" applyBorder="1" applyAlignment="1">
      <alignment horizontal="right" vertical="center"/>
    </xf>
    <xf numFmtId="166" fontId="9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0" fillId="0" borderId="0" xfId="0" applyFont="1"/>
    <xf numFmtId="0" fontId="17" fillId="0" borderId="0" xfId="0" applyFont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19" fillId="0" borderId="0" xfId="10" applyFont="1" applyBorder="1" applyAlignment="1">
      <alignment vertical="top" wrapText="1"/>
    </xf>
    <xf numFmtId="0" fontId="20" fillId="0" borderId="0" xfId="10" applyFont="1" applyBorder="1" applyAlignment="1">
      <alignment vertical="top" wrapText="1"/>
    </xf>
    <xf numFmtId="0" fontId="19" fillId="0" borderId="0" xfId="10" applyFont="1" applyFill="1" applyBorder="1" applyAlignment="1">
      <alignment vertical="top" wrapText="1"/>
    </xf>
    <xf numFmtId="0" fontId="4" fillId="0" borderId="0" xfId="11"/>
    <xf numFmtId="0" fontId="21" fillId="0" borderId="0" xfId="0" applyFont="1" applyAlignment="1">
      <alignment wrapText="1"/>
    </xf>
    <xf numFmtId="0" fontId="21" fillId="0" borderId="0" xfId="0" applyFont="1"/>
    <xf numFmtId="0" fontId="4" fillId="0" borderId="0" xfId="12"/>
    <xf numFmtId="49" fontId="0" fillId="0" borderId="0" xfId="0" applyNumberFormat="1" applyAlignment="1">
      <alignment wrapText="1"/>
    </xf>
    <xf numFmtId="0" fontId="22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22" fillId="0" borderId="0" xfId="1" applyFont="1"/>
    <xf numFmtId="0" fontId="25" fillId="0" borderId="0" xfId="1" applyFont="1"/>
    <xf numFmtId="0" fontId="25" fillId="0" borderId="0" xfId="1" applyFont="1" applyBorder="1" applyAlignment="1">
      <alignment horizontal="center" vertical="center" wrapText="1"/>
    </xf>
    <xf numFmtId="0" fontId="28" fillId="11" borderId="1" xfId="1" applyFont="1" applyFill="1" applyBorder="1" applyAlignment="1">
      <alignment horizontal="center" wrapText="1"/>
    </xf>
    <xf numFmtId="164" fontId="29" fillId="0" borderId="1" xfId="1" applyNumberFormat="1" applyFont="1" applyBorder="1" applyAlignment="1">
      <alignment horizontal="center" vertical="center"/>
    </xf>
    <xf numFmtId="9" fontId="29" fillId="0" borderId="1" xfId="4" applyNumberFormat="1" applyFont="1" applyBorder="1" applyAlignment="1">
      <alignment horizontal="center" vertical="center"/>
    </xf>
    <xf numFmtId="166" fontId="29" fillId="0" borderId="1" xfId="1" applyNumberFormat="1" applyFont="1" applyBorder="1" applyAlignment="1">
      <alignment horizontal="center" vertical="center"/>
    </xf>
    <xf numFmtId="0" fontId="28" fillId="0" borderId="0" xfId="1" applyFont="1" applyFill="1" applyBorder="1" applyAlignment="1">
      <alignment horizontal="left" vertical="center" wrapText="1"/>
    </xf>
    <xf numFmtId="164" fontId="29" fillId="0" borderId="0" xfId="1" applyNumberFormat="1" applyFont="1" applyFill="1" applyBorder="1" applyAlignment="1">
      <alignment horizontal="center" vertical="center"/>
    </xf>
    <xf numFmtId="166" fontId="29" fillId="0" borderId="0" xfId="1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2" fontId="29" fillId="0" borderId="1" xfId="1" applyNumberFormat="1" applyFont="1" applyBorder="1" applyAlignment="1">
      <alignment horizontal="center" vertical="center"/>
    </xf>
    <xf numFmtId="0" fontId="4" fillId="0" borderId="0" xfId="13"/>
    <xf numFmtId="0" fontId="25" fillId="0" borderId="0" xfId="0" applyFont="1" applyAlignment="1">
      <alignment wrapText="1"/>
    </xf>
    <xf numFmtId="0" fontId="25" fillId="0" borderId="0" xfId="0" applyFont="1"/>
    <xf numFmtId="0" fontId="4" fillId="0" borderId="0" xfId="14"/>
    <xf numFmtId="0" fontId="4" fillId="0" borderId="0" xfId="15"/>
    <xf numFmtId="0" fontId="4" fillId="0" borderId="0" xfId="16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33" fillId="0" borderId="0" xfId="0" applyFont="1" applyAlignment="1">
      <alignment wrapText="1"/>
    </xf>
    <xf numFmtId="0" fontId="4" fillId="0" borderId="0" xfId="1" applyAlignment="1">
      <alignment horizontal="right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8" fillId="6" borderId="13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0" xfId="9" applyFont="1" applyBorder="1" applyAlignment="1">
      <alignment horizontal="center" vertical="center" wrapText="1"/>
    </xf>
    <xf numFmtId="0" fontId="18" fillId="0" borderId="1" xfId="9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8" fillId="0" borderId="8" xfId="9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2" fillId="0" borderId="8" xfId="0" applyFont="1" applyBorder="1" applyAlignment="1">
      <alignment horizontal="left" wrapText="1"/>
    </xf>
    <xf numFmtId="0" fontId="32" fillId="0" borderId="9" xfId="0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18" fillId="0" borderId="9" xfId="9" applyFont="1" applyBorder="1" applyAlignment="1">
      <alignment horizontal="left" vertical="center" wrapText="1"/>
    </xf>
    <xf numFmtId="0" fontId="18" fillId="0" borderId="10" xfId="9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32" fillId="0" borderId="9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10" fillId="5" borderId="0" xfId="1" applyFont="1" applyFill="1" applyAlignment="1">
      <alignment horizontal="left"/>
    </xf>
    <xf numFmtId="0" fontId="11" fillId="0" borderId="8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11" fillId="0" borderId="8" xfId="1" applyFont="1" applyFill="1" applyBorder="1" applyAlignment="1">
      <alignment horizontal="left" wrapText="1"/>
    </xf>
    <xf numFmtId="0" fontId="11" fillId="0" borderId="9" xfId="1" applyFont="1" applyFill="1" applyBorder="1" applyAlignment="1">
      <alignment horizontal="left" wrapText="1"/>
    </xf>
    <xf numFmtId="0" fontId="11" fillId="0" borderId="10" xfId="1" applyFont="1" applyFill="1" applyBorder="1" applyAlignment="1">
      <alignment horizontal="left" wrapText="1"/>
    </xf>
    <xf numFmtId="0" fontId="4" fillId="0" borderId="1" xfId="1" applyBorder="1" applyAlignment="1">
      <alignment horizontal="left" vertical="center" wrapText="1"/>
    </xf>
    <xf numFmtId="0" fontId="4" fillId="0" borderId="8" xfId="1" applyBorder="1" applyAlignment="1">
      <alignment horizontal="left" vertical="center" wrapText="1"/>
    </xf>
    <xf numFmtId="0" fontId="4" fillId="0" borderId="9" xfId="1" applyBorder="1" applyAlignment="1">
      <alignment horizontal="left" vertical="center" wrapText="1"/>
    </xf>
    <xf numFmtId="0" fontId="4" fillId="0" borderId="10" xfId="1" applyBorder="1" applyAlignment="1">
      <alignment horizontal="left" vertical="center" wrapText="1"/>
    </xf>
    <xf numFmtId="0" fontId="28" fillId="12" borderId="8" xfId="1" applyFont="1" applyFill="1" applyBorder="1" applyAlignment="1">
      <alignment horizontal="center" vertical="center" wrapText="1"/>
    </xf>
    <xf numFmtId="0" fontId="28" fillId="12" borderId="9" xfId="1" applyFont="1" applyFill="1" applyBorder="1" applyAlignment="1">
      <alignment horizontal="center" vertical="center" wrapText="1"/>
    </xf>
    <xf numFmtId="0" fontId="28" fillId="12" borderId="13" xfId="1" applyFont="1" applyFill="1" applyBorder="1" applyAlignment="1">
      <alignment horizontal="center" vertical="center" wrapText="1"/>
    </xf>
    <xf numFmtId="0" fontId="28" fillId="12" borderId="11" xfId="1" applyFont="1" applyFill="1" applyBorder="1" applyAlignment="1">
      <alignment horizontal="center" vertical="center" wrapText="1"/>
    </xf>
    <xf numFmtId="0" fontId="28" fillId="8" borderId="8" xfId="1" applyFont="1" applyFill="1" applyBorder="1" applyAlignment="1">
      <alignment horizontal="left" vertical="center" wrapText="1" shrinkToFit="1"/>
    </xf>
    <xf numFmtId="0" fontId="28" fillId="8" borderId="9" xfId="1" applyFont="1" applyFill="1" applyBorder="1" applyAlignment="1">
      <alignment horizontal="left" vertical="center" wrapText="1" shrinkToFit="1"/>
    </xf>
    <xf numFmtId="0" fontId="28" fillId="12" borderId="1" xfId="1" applyFont="1" applyFill="1" applyBorder="1" applyAlignment="1">
      <alignment horizontal="center" vertical="center" wrapText="1"/>
    </xf>
    <xf numFmtId="0" fontId="28" fillId="11" borderId="1" xfId="1" applyFont="1" applyFill="1" applyBorder="1" applyAlignment="1">
      <alignment horizontal="left" vertical="center" wrapText="1"/>
    </xf>
    <xf numFmtId="0" fontId="26" fillId="10" borderId="8" xfId="1" applyFont="1" applyFill="1" applyBorder="1" applyAlignment="1">
      <alignment horizontal="center" vertical="center" wrapText="1"/>
    </xf>
    <xf numFmtId="0" fontId="26" fillId="10" borderId="10" xfId="1" applyFont="1" applyFill="1" applyBorder="1" applyAlignment="1">
      <alignment horizontal="center" vertical="center" wrapText="1"/>
    </xf>
    <xf numFmtId="0" fontId="24" fillId="9" borderId="17" xfId="1" applyFont="1" applyFill="1" applyBorder="1" applyAlignment="1">
      <alignment horizontal="left" vertical="center" wrapText="1"/>
    </xf>
    <xf numFmtId="0" fontId="24" fillId="9" borderId="18" xfId="1" applyFont="1" applyFill="1" applyBorder="1" applyAlignment="1">
      <alignment horizontal="left" vertical="center" wrapText="1"/>
    </xf>
    <xf numFmtId="0" fontId="24" fillId="9" borderId="19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/>
    </xf>
    <xf numFmtId="0" fontId="26" fillId="10" borderId="1" xfId="1" applyFont="1" applyFill="1" applyBorder="1" applyAlignment="1">
      <alignment horizontal="center" vertical="center" wrapText="1"/>
    </xf>
    <xf numFmtId="0" fontId="27" fillId="10" borderId="1" xfId="1" applyFont="1" applyFill="1" applyBorder="1" applyAlignment="1">
      <alignment horizontal="center" vertical="center" wrapText="1"/>
    </xf>
  </cellXfs>
  <cellStyles count="17">
    <cellStyle name="Normal" xfId="0" builtinId="0"/>
    <cellStyle name="Normal 2" xfId="1"/>
    <cellStyle name="Normal 3" xfId="2"/>
    <cellStyle name="Normal 4" xfId="3"/>
    <cellStyle name="Normal_Avances en seguridad alimentos" xfId="8"/>
    <cellStyle name="Normal_Biotecnologia y Biomedicina" xfId="16"/>
    <cellStyle name="Normal_Gerontología Social_1" xfId="11"/>
    <cellStyle name="Normal_Hoja1" xfId="10"/>
    <cellStyle name="Normal_Hoja1_1" xfId="9"/>
    <cellStyle name="Normal_Ingeniería industrial" xfId="13"/>
    <cellStyle name="Normal_Oliva" xfId="5"/>
    <cellStyle name="Normal_Profesorado de Educación" xfId="12"/>
    <cellStyle name="Normal_Psicologia general sanitaria" xfId="7"/>
    <cellStyle name="Normal_Sostenibilidad" xfId="14"/>
    <cellStyle name="Normal_Tecno Geoespaciales" xfId="15"/>
    <cellStyle name="Porcentaje" xfId="6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C69D-4C52-91C0-4D59A18F0763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69D-4C52-91C0-4D59A18F076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Alumnos!$A$190:$A$191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Alumnos!$B$190:$B$191</c:f>
              <c:numCache>
                <c:formatCode>General</c:formatCode>
                <c:ptCount val="2"/>
                <c:pt idx="0">
                  <c:v>2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9D-4C52-91C0-4D59A18F07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Alumnos!$B$192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Alumnos!$A$193:$A$201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Alumnos!$B$193:$B$201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D-4E67-AF26-A62555AE592A}"/>
            </c:ext>
          </c:extLst>
        </c:ser>
        <c:ser>
          <c:idx val="2"/>
          <c:order val="1"/>
          <c:tx>
            <c:strRef>
              <c:f>Alumnos!$C$192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Alumnos!$A$193:$A$201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Alumnos!$C$193:$C$201</c:f>
              <c:numCache>
                <c:formatCode>General</c:formatCode>
                <c:ptCount val="9"/>
                <c:pt idx="0">
                  <c:v>8</c:v>
                </c:pt>
                <c:pt idx="1">
                  <c:v>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D-4E67-AF26-A62555AE5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9357672"/>
        <c:axId val="489358064"/>
      </c:barChart>
      <c:catAx>
        <c:axId val="48935767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489358064"/>
        <c:crosses val="autoZero"/>
        <c:auto val="1"/>
        <c:lblAlgn val="ctr"/>
        <c:lblOffset val="100"/>
        <c:tickLblSkip val="1"/>
        <c:noMultiLvlLbl val="0"/>
      </c:catAx>
      <c:valAx>
        <c:axId val="489358064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4893576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Alumnos!$E$192:$E$193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Alumnos!$E$192:$E$193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Alumnos!$F$192:$F$193</c:f>
              <c:numCache>
                <c:formatCode>General</c:formatCode>
                <c:ptCount val="2"/>
                <c:pt idx="0">
                  <c:v>18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1-4900-A19D-A4E01ACDC7B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Alumnos!$E$195:$E$196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Alumnos!$E$195:$E$196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Alumnos!$F$195:$F$196</c:f>
              <c:numCache>
                <c:formatCode>General</c:formatCode>
                <c:ptCount val="2"/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C-460A-ABD1-72E69FBC9CE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Alumnos!$A$203:$A$212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Alumnos!$B$203:$B$212</c:f>
              <c:numCache>
                <c:formatCode>General</c:formatCode>
                <c:ptCount val="10"/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7-465F-9414-DDDF2ADE48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Alumnos!$A$213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59-4A88-BDA3-7653C82B43F2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59-4A88-BDA3-7653C82B43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Alumnos!$A$214:$A$223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Alumnos!$B$214:$B$223</c:f>
              <c:numCache>
                <c:formatCode>General</c:formatCode>
                <c:ptCount val="10"/>
                <c:pt idx="1">
                  <c:v>5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9-4A88-BDA3-7653C82B43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D136-4B7F-B567-5D479A878176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136-4B7F-B567-5D479A8781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7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36-4B7F-B567-5D479A8781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1-4B04-A6A3-92B4A21B8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536152"/>
        <c:axId val="498360368"/>
        <c:axId val="0"/>
      </c:area3DChart>
      <c:dateAx>
        <c:axId val="41453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8360368"/>
        <c:crosses val="autoZero"/>
        <c:auto val="0"/>
        <c:lblOffset val="100"/>
        <c:baseTimeUnit val="days"/>
      </c:dateAx>
      <c:valAx>
        <c:axId val="49836036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14536152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12</c:v>
                </c:pt>
                <c:pt idx="1">
                  <c:v>6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B5-4D8B-B9B3-D21E80C85C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12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5-4D8B-B9B3-D21E80C85C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237"/>
  <sheetViews>
    <sheetView view="pageBreakPreview" topLeftCell="A193" zoomScaleNormal="100" zoomScaleSheetLayoutView="100" workbookViewId="0">
      <selection activeCell="A170" sqref="A170:L173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54.85546875" hidden="1" customWidth="1"/>
    <col min="16" max="18" width="2" hidden="1" customWidth="1"/>
    <col min="19" max="20" width="3" hidden="1" customWidth="1"/>
    <col min="21" max="21" width="5.85546875" hidden="1" customWidth="1"/>
    <col min="22" max="22" width="5.42578125" hidden="1" customWidth="1"/>
    <col min="23" max="23" width="0" hidden="1" customWidth="1"/>
  </cols>
  <sheetData>
    <row r="1" spans="1:14">
      <c r="A1" s="98" t="s">
        <v>191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6.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"/>
    </row>
    <row r="4" spans="1:14" ht="20.25">
      <c r="A4" s="101" t="s">
        <v>192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4" ht="16.5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4" ht="16.5">
      <c r="A6" s="103" t="s">
        <v>54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1:14" ht="16.5">
      <c r="A7" s="103" t="s">
        <v>55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4" ht="16.5">
      <c r="A8" s="103" t="s">
        <v>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</row>
    <row r="9" spans="1:14" ht="16.5">
      <c r="A9" s="103" t="s">
        <v>152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4" ht="16.5">
      <c r="A10" s="106" t="s">
        <v>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4" ht="16.5">
      <c r="A11" s="106" t="s">
        <v>56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1:14" ht="16.5">
      <c r="A12" s="95" t="s">
        <v>193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</row>
    <row r="14" spans="1:14" ht="16.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4" ht="16.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28" spans="15:22">
      <c r="P28">
        <v>1</v>
      </c>
      <c r="Q28">
        <v>2</v>
      </c>
      <c r="R28">
        <v>3</v>
      </c>
      <c r="S28">
        <v>4</v>
      </c>
      <c r="T28">
        <v>5</v>
      </c>
      <c r="U28" t="s">
        <v>10</v>
      </c>
      <c r="V28" t="s">
        <v>60</v>
      </c>
    </row>
    <row r="29" spans="15:22">
      <c r="O29" t="s">
        <v>195</v>
      </c>
      <c r="P29">
        <v>0</v>
      </c>
      <c r="Q29">
        <v>1</v>
      </c>
      <c r="R29">
        <v>2</v>
      </c>
      <c r="S29">
        <v>6</v>
      </c>
      <c r="T29">
        <v>8</v>
      </c>
      <c r="U29">
        <v>1</v>
      </c>
      <c r="V29">
        <v>18</v>
      </c>
    </row>
    <row r="30" spans="15:22">
      <c r="O30" t="s">
        <v>196</v>
      </c>
      <c r="P30">
        <v>0</v>
      </c>
      <c r="Q30">
        <v>4</v>
      </c>
      <c r="R30">
        <v>7</v>
      </c>
      <c r="S30">
        <v>2</v>
      </c>
      <c r="T30">
        <v>5</v>
      </c>
      <c r="U30">
        <v>0</v>
      </c>
      <c r="V30">
        <v>18</v>
      </c>
    </row>
    <row r="31" spans="15:22">
      <c r="O31" t="s">
        <v>197</v>
      </c>
      <c r="P31">
        <v>0</v>
      </c>
      <c r="Q31">
        <v>3</v>
      </c>
      <c r="R31">
        <v>9</v>
      </c>
      <c r="S31">
        <v>3</v>
      </c>
      <c r="T31">
        <v>3</v>
      </c>
      <c r="U31">
        <v>0</v>
      </c>
      <c r="V31">
        <v>18</v>
      </c>
    </row>
    <row r="32" spans="15:22">
      <c r="O32" t="s">
        <v>198</v>
      </c>
      <c r="P32">
        <v>0</v>
      </c>
      <c r="Q32">
        <v>2</v>
      </c>
      <c r="R32">
        <v>7</v>
      </c>
      <c r="S32">
        <v>5</v>
      </c>
      <c r="T32">
        <v>4</v>
      </c>
      <c r="U32">
        <v>0</v>
      </c>
      <c r="V32">
        <v>18</v>
      </c>
    </row>
    <row r="33" spans="1:25">
      <c r="A33" s="27" t="s">
        <v>6</v>
      </c>
      <c r="O33" t="s">
        <v>199</v>
      </c>
      <c r="P33">
        <v>0</v>
      </c>
      <c r="Q33">
        <v>1</v>
      </c>
      <c r="R33">
        <v>3</v>
      </c>
      <c r="S33">
        <v>9</v>
      </c>
      <c r="T33">
        <v>5</v>
      </c>
      <c r="U33">
        <v>0</v>
      </c>
      <c r="V33">
        <v>18</v>
      </c>
    </row>
    <row r="34" spans="1:25">
      <c r="O34" t="s">
        <v>200</v>
      </c>
      <c r="P34">
        <v>0</v>
      </c>
      <c r="Q34">
        <v>1</v>
      </c>
      <c r="R34">
        <v>3</v>
      </c>
      <c r="S34">
        <v>3</v>
      </c>
      <c r="T34">
        <v>2</v>
      </c>
      <c r="U34">
        <v>9</v>
      </c>
      <c r="V34">
        <v>18</v>
      </c>
    </row>
    <row r="35" spans="1:25" ht="30" customHeight="1" thickBot="1">
      <c r="B35" s="112" t="s">
        <v>57</v>
      </c>
      <c r="C35" s="112"/>
      <c r="D35" s="112"/>
      <c r="E35" s="112"/>
      <c r="F35" s="112"/>
      <c r="G35" s="112"/>
      <c r="H35" s="112"/>
      <c r="I35" s="113" t="s">
        <v>58</v>
      </c>
      <c r="J35" s="113"/>
      <c r="K35" s="113" t="s">
        <v>59</v>
      </c>
      <c r="L35" s="113"/>
      <c r="M35" s="113"/>
      <c r="N35" s="113"/>
      <c r="O35" t="s">
        <v>201</v>
      </c>
      <c r="P35">
        <v>0</v>
      </c>
      <c r="Q35">
        <v>0</v>
      </c>
      <c r="R35">
        <v>3</v>
      </c>
      <c r="S35">
        <v>9</v>
      </c>
      <c r="T35">
        <v>6</v>
      </c>
      <c r="U35">
        <v>0</v>
      </c>
      <c r="V35">
        <v>18</v>
      </c>
    </row>
    <row r="36" spans="1:25" ht="25.5">
      <c r="A36" s="28"/>
      <c r="B36" s="29">
        <v>1</v>
      </c>
      <c r="C36" s="29">
        <v>2</v>
      </c>
      <c r="D36" s="29">
        <v>3</v>
      </c>
      <c r="E36" s="29">
        <v>4</v>
      </c>
      <c r="F36" s="29">
        <v>5</v>
      </c>
      <c r="G36" s="29" t="s">
        <v>10</v>
      </c>
      <c r="H36" s="29" t="s">
        <v>60</v>
      </c>
      <c r="I36" s="29" t="s">
        <v>61</v>
      </c>
      <c r="J36" s="29" t="s">
        <v>13</v>
      </c>
      <c r="K36" s="29" t="s">
        <v>14</v>
      </c>
      <c r="L36" s="29" t="s">
        <v>15</v>
      </c>
      <c r="M36" s="29" t="s">
        <v>16</v>
      </c>
      <c r="N36" s="29" t="s">
        <v>17</v>
      </c>
      <c r="O36" t="s">
        <v>202</v>
      </c>
      <c r="P36">
        <v>0</v>
      </c>
      <c r="Q36">
        <v>0</v>
      </c>
      <c r="R36">
        <v>1</v>
      </c>
      <c r="S36">
        <v>5</v>
      </c>
      <c r="T36">
        <v>12</v>
      </c>
      <c r="U36">
        <v>0</v>
      </c>
      <c r="V36">
        <v>18</v>
      </c>
      <c r="Y36" s="82"/>
    </row>
    <row r="37" spans="1:25" ht="34.5" customHeight="1" thickBot="1">
      <c r="A37" s="31" t="s">
        <v>153</v>
      </c>
      <c r="B37" s="32">
        <v>0</v>
      </c>
      <c r="C37" s="32">
        <v>1</v>
      </c>
      <c r="D37" s="32">
        <v>2</v>
      </c>
      <c r="E37" s="32">
        <v>6</v>
      </c>
      <c r="F37" s="32">
        <v>8</v>
      </c>
      <c r="G37" s="32">
        <v>1</v>
      </c>
      <c r="H37" s="33">
        <v>18</v>
      </c>
      <c r="I37" s="34">
        <f t="shared" ref="I37:I54" si="0">(B37+C37)/(B37+C37+D37+E37+F37)</f>
        <v>5.8823529411764705E-2</v>
      </c>
      <c r="J37" s="34">
        <f t="shared" ref="J37:J54" si="1">(D37+E37+F37)/(B37+C37+D37+E37+F37)</f>
        <v>0.94117647058823528</v>
      </c>
      <c r="K37" s="35">
        <v>4.24</v>
      </c>
      <c r="L37" s="35">
        <v>0.9</v>
      </c>
      <c r="M37" s="32">
        <v>4</v>
      </c>
      <c r="N37" s="32">
        <v>5</v>
      </c>
      <c r="O37" t="s">
        <v>203</v>
      </c>
      <c r="P37">
        <v>0</v>
      </c>
      <c r="Q37">
        <v>0</v>
      </c>
      <c r="R37">
        <v>5</v>
      </c>
      <c r="S37">
        <v>3</v>
      </c>
      <c r="T37">
        <v>8</v>
      </c>
      <c r="U37">
        <v>2</v>
      </c>
      <c r="V37">
        <v>18</v>
      </c>
      <c r="Y37" s="82"/>
    </row>
    <row r="38" spans="1:25" ht="26.25" thickBot="1">
      <c r="A38" s="31" t="s">
        <v>154</v>
      </c>
      <c r="B38" s="32">
        <v>0</v>
      </c>
      <c r="C38" s="32">
        <v>4</v>
      </c>
      <c r="D38" s="32">
        <v>7</v>
      </c>
      <c r="E38" s="32">
        <v>2</v>
      </c>
      <c r="F38" s="32">
        <v>5</v>
      </c>
      <c r="G38" s="32">
        <v>0</v>
      </c>
      <c r="H38" s="33">
        <v>18</v>
      </c>
      <c r="I38" s="34">
        <f t="shared" si="0"/>
        <v>0.22222222222222221</v>
      </c>
      <c r="J38" s="34">
        <f t="shared" si="1"/>
        <v>0.77777777777777779</v>
      </c>
      <c r="K38" s="35">
        <v>3.44</v>
      </c>
      <c r="L38" s="35">
        <v>1.1499999999999999</v>
      </c>
      <c r="M38" s="32">
        <v>3</v>
      </c>
      <c r="N38" s="32">
        <v>3</v>
      </c>
      <c r="O38" t="s">
        <v>204</v>
      </c>
      <c r="P38">
        <v>0</v>
      </c>
      <c r="Q38">
        <v>0</v>
      </c>
      <c r="R38">
        <v>3</v>
      </c>
      <c r="S38">
        <v>7</v>
      </c>
      <c r="T38">
        <v>7</v>
      </c>
      <c r="U38">
        <v>1</v>
      </c>
      <c r="V38">
        <v>18</v>
      </c>
      <c r="Y38" s="82"/>
    </row>
    <row r="39" spans="1:25" ht="15.75" thickBot="1">
      <c r="A39" s="31" t="s">
        <v>155</v>
      </c>
      <c r="B39" s="32">
        <v>0</v>
      </c>
      <c r="C39" s="32">
        <v>3</v>
      </c>
      <c r="D39" s="32">
        <v>9</v>
      </c>
      <c r="E39" s="32">
        <v>3</v>
      </c>
      <c r="F39" s="32">
        <v>3</v>
      </c>
      <c r="G39" s="32">
        <v>0</v>
      </c>
      <c r="H39" s="33">
        <v>18</v>
      </c>
      <c r="I39" s="34">
        <f t="shared" si="0"/>
        <v>0.16666666666666666</v>
      </c>
      <c r="J39" s="34">
        <f t="shared" si="1"/>
        <v>0.83333333333333337</v>
      </c>
      <c r="K39" s="35">
        <v>3.33</v>
      </c>
      <c r="L39" s="35">
        <v>0.97</v>
      </c>
      <c r="M39" s="32">
        <v>3</v>
      </c>
      <c r="N39" s="32">
        <v>3</v>
      </c>
      <c r="O39" t="s">
        <v>205</v>
      </c>
      <c r="P39">
        <v>0</v>
      </c>
      <c r="Q39">
        <v>2</v>
      </c>
      <c r="R39">
        <v>2</v>
      </c>
      <c r="S39">
        <v>4</v>
      </c>
      <c r="T39">
        <v>9</v>
      </c>
      <c r="U39">
        <v>1</v>
      </c>
      <c r="V39">
        <v>18</v>
      </c>
      <c r="Y39" s="82"/>
    </row>
    <row r="40" spans="1:25" ht="15.75" thickBot="1">
      <c r="A40" s="31" t="s">
        <v>156</v>
      </c>
      <c r="B40" s="32">
        <v>0</v>
      </c>
      <c r="C40" s="32">
        <v>2</v>
      </c>
      <c r="D40" s="32">
        <v>7</v>
      </c>
      <c r="E40" s="32">
        <v>5</v>
      </c>
      <c r="F40" s="32">
        <v>4</v>
      </c>
      <c r="G40" s="32">
        <v>0</v>
      </c>
      <c r="H40" s="33">
        <v>18</v>
      </c>
      <c r="I40" s="34">
        <f t="shared" si="0"/>
        <v>0.1111111111111111</v>
      </c>
      <c r="J40" s="34">
        <f t="shared" si="1"/>
        <v>0.88888888888888884</v>
      </c>
      <c r="K40" s="35">
        <v>3.61</v>
      </c>
      <c r="L40" s="35">
        <v>0.98</v>
      </c>
      <c r="M40" s="32">
        <v>4</v>
      </c>
      <c r="N40" s="32">
        <v>3</v>
      </c>
      <c r="O40" t="s">
        <v>206</v>
      </c>
      <c r="P40">
        <v>0</v>
      </c>
      <c r="Q40">
        <v>0</v>
      </c>
      <c r="R40">
        <v>3</v>
      </c>
      <c r="S40">
        <v>6</v>
      </c>
      <c r="T40">
        <v>8</v>
      </c>
      <c r="U40">
        <v>1</v>
      </c>
      <c r="V40">
        <v>18</v>
      </c>
      <c r="Y40" s="82"/>
    </row>
    <row r="41" spans="1:25" ht="15.75" thickBot="1">
      <c r="A41" s="31" t="s">
        <v>157</v>
      </c>
      <c r="B41" s="32">
        <v>0</v>
      </c>
      <c r="C41" s="32">
        <v>1</v>
      </c>
      <c r="D41" s="32">
        <v>3</v>
      </c>
      <c r="E41" s="32">
        <v>9</v>
      </c>
      <c r="F41" s="32">
        <v>5</v>
      </c>
      <c r="G41" s="32">
        <v>0</v>
      </c>
      <c r="H41" s="33">
        <v>18</v>
      </c>
      <c r="I41" s="34">
        <f t="shared" si="0"/>
        <v>5.5555555555555552E-2</v>
      </c>
      <c r="J41" s="34">
        <f t="shared" si="1"/>
        <v>0.94444444444444442</v>
      </c>
      <c r="K41" s="35">
        <v>4</v>
      </c>
      <c r="L41" s="35">
        <v>0.84</v>
      </c>
      <c r="M41" s="32">
        <v>4</v>
      </c>
      <c r="N41" s="32">
        <v>4</v>
      </c>
      <c r="O41" t="s">
        <v>207</v>
      </c>
      <c r="P41">
        <v>0</v>
      </c>
      <c r="Q41">
        <v>1</v>
      </c>
      <c r="R41">
        <v>2</v>
      </c>
      <c r="S41">
        <v>10</v>
      </c>
      <c r="T41">
        <v>4</v>
      </c>
      <c r="U41">
        <v>1</v>
      </c>
      <c r="V41">
        <v>18</v>
      </c>
      <c r="Y41" s="82"/>
    </row>
    <row r="42" spans="1:25" ht="15.75" thickBot="1">
      <c r="A42" s="31" t="s">
        <v>158</v>
      </c>
      <c r="B42" s="32">
        <v>0</v>
      </c>
      <c r="C42" s="32">
        <v>1</v>
      </c>
      <c r="D42" s="32">
        <v>3</v>
      </c>
      <c r="E42" s="32">
        <v>3</v>
      </c>
      <c r="F42" s="32">
        <v>2</v>
      </c>
      <c r="G42" s="32">
        <v>9</v>
      </c>
      <c r="H42" s="33">
        <v>18</v>
      </c>
      <c r="I42" s="34">
        <f t="shared" si="0"/>
        <v>0.1111111111111111</v>
      </c>
      <c r="J42" s="34">
        <f t="shared" si="1"/>
        <v>0.88888888888888884</v>
      </c>
      <c r="K42" s="35">
        <v>3.67</v>
      </c>
      <c r="L42" s="35">
        <v>1</v>
      </c>
      <c r="M42" s="32">
        <v>4</v>
      </c>
      <c r="N42" s="32">
        <v>3</v>
      </c>
      <c r="O42" t="s">
        <v>208</v>
      </c>
      <c r="P42">
        <v>0</v>
      </c>
      <c r="Q42">
        <v>0</v>
      </c>
      <c r="R42">
        <v>5</v>
      </c>
      <c r="S42">
        <v>4</v>
      </c>
      <c r="T42">
        <v>5</v>
      </c>
      <c r="U42">
        <v>4</v>
      </c>
      <c r="V42">
        <v>18</v>
      </c>
      <c r="Y42" s="82"/>
    </row>
    <row r="43" spans="1:25" ht="15.75" thickBot="1">
      <c r="A43" s="31" t="s">
        <v>159</v>
      </c>
      <c r="B43" s="32">
        <v>0</v>
      </c>
      <c r="C43" s="32">
        <v>0</v>
      </c>
      <c r="D43" s="32">
        <v>3</v>
      </c>
      <c r="E43" s="32">
        <v>9</v>
      </c>
      <c r="F43" s="32">
        <v>6</v>
      </c>
      <c r="G43" s="32">
        <v>0</v>
      </c>
      <c r="H43" s="33">
        <v>18</v>
      </c>
      <c r="I43" s="34">
        <f t="shared" si="0"/>
        <v>0</v>
      </c>
      <c r="J43" s="34">
        <f t="shared" si="1"/>
        <v>1</v>
      </c>
      <c r="K43" s="35">
        <v>4.17</v>
      </c>
      <c r="L43" s="35">
        <v>0.71</v>
      </c>
      <c r="M43" s="32">
        <v>4</v>
      </c>
      <c r="N43" s="32">
        <v>4</v>
      </c>
      <c r="O43" t="s">
        <v>209</v>
      </c>
      <c r="P43">
        <v>1</v>
      </c>
      <c r="Q43">
        <v>1</v>
      </c>
      <c r="R43">
        <v>6</v>
      </c>
      <c r="S43">
        <v>5</v>
      </c>
      <c r="T43">
        <v>4</v>
      </c>
      <c r="U43">
        <v>1</v>
      </c>
      <c r="V43">
        <v>18</v>
      </c>
      <c r="Y43" s="82"/>
    </row>
    <row r="44" spans="1:25" ht="26.25" thickBot="1">
      <c r="A44" s="31" t="s">
        <v>160</v>
      </c>
      <c r="B44" s="32">
        <v>0</v>
      </c>
      <c r="C44" s="32">
        <v>0</v>
      </c>
      <c r="D44" s="32">
        <v>1</v>
      </c>
      <c r="E44" s="32">
        <v>5</v>
      </c>
      <c r="F44" s="32">
        <v>12</v>
      </c>
      <c r="G44" s="32">
        <v>0</v>
      </c>
      <c r="H44" s="33">
        <v>18</v>
      </c>
      <c r="I44" s="34">
        <f t="shared" si="0"/>
        <v>0</v>
      </c>
      <c r="J44" s="34">
        <f t="shared" si="1"/>
        <v>1</v>
      </c>
      <c r="K44" s="35">
        <v>4.6100000000000003</v>
      </c>
      <c r="L44" s="35">
        <v>0.61</v>
      </c>
      <c r="M44" s="32">
        <v>5</v>
      </c>
      <c r="N44" s="32">
        <v>5</v>
      </c>
      <c r="O44" t="s">
        <v>210</v>
      </c>
      <c r="P44">
        <v>0</v>
      </c>
      <c r="Q44">
        <v>3</v>
      </c>
      <c r="R44">
        <v>2</v>
      </c>
      <c r="S44">
        <v>8</v>
      </c>
      <c r="T44">
        <v>4</v>
      </c>
      <c r="U44">
        <v>1</v>
      </c>
      <c r="V44">
        <v>18</v>
      </c>
      <c r="Y44" s="82"/>
    </row>
    <row r="45" spans="1:25" ht="15.75" thickBot="1">
      <c r="A45" s="31" t="s">
        <v>161</v>
      </c>
      <c r="B45" s="32">
        <v>0</v>
      </c>
      <c r="C45" s="32">
        <v>0</v>
      </c>
      <c r="D45" s="32">
        <v>5</v>
      </c>
      <c r="E45" s="32">
        <v>3</v>
      </c>
      <c r="F45" s="32">
        <v>8</v>
      </c>
      <c r="G45" s="32">
        <v>2</v>
      </c>
      <c r="H45" s="33">
        <v>18</v>
      </c>
      <c r="I45" s="34">
        <f t="shared" si="0"/>
        <v>0</v>
      </c>
      <c r="J45" s="34">
        <f t="shared" si="1"/>
        <v>1</v>
      </c>
      <c r="K45" s="35">
        <v>4.1900000000000004</v>
      </c>
      <c r="L45" s="35">
        <v>0.91</v>
      </c>
      <c r="M45" s="32">
        <v>5</v>
      </c>
      <c r="N45" s="32">
        <v>5</v>
      </c>
      <c r="O45" t="s">
        <v>211</v>
      </c>
      <c r="P45">
        <v>0</v>
      </c>
      <c r="Q45">
        <v>1</v>
      </c>
      <c r="R45">
        <v>3</v>
      </c>
      <c r="S45">
        <v>8</v>
      </c>
      <c r="T45">
        <v>5</v>
      </c>
      <c r="U45">
        <v>1</v>
      </c>
      <c r="V45">
        <v>18</v>
      </c>
      <c r="Y45" s="82"/>
    </row>
    <row r="46" spans="1:25" ht="15.75" thickBot="1">
      <c r="A46" s="31" t="s">
        <v>162</v>
      </c>
      <c r="B46" s="32">
        <v>0</v>
      </c>
      <c r="C46" s="32">
        <v>0</v>
      </c>
      <c r="D46" s="32">
        <v>3</v>
      </c>
      <c r="E46" s="32">
        <v>7</v>
      </c>
      <c r="F46" s="32">
        <v>7</v>
      </c>
      <c r="G46" s="32">
        <v>1</v>
      </c>
      <c r="H46" s="33">
        <v>18</v>
      </c>
      <c r="I46" s="34">
        <f t="shared" si="0"/>
        <v>0</v>
      </c>
      <c r="J46" s="34">
        <f t="shared" si="1"/>
        <v>1</v>
      </c>
      <c r="K46" s="35">
        <v>4.24</v>
      </c>
      <c r="L46" s="35">
        <v>0.75</v>
      </c>
      <c r="M46" s="32">
        <v>4</v>
      </c>
      <c r="N46" s="32">
        <v>4</v>
      </c>
      <c r="O46" t="s">
        <v>170</v>
      </c>
      <c r="P46">
        <v>0</v>
      </c>
      <c r="Q46">
        <v>2</v>
      </c>
      <c r="R46">
        <v>2</v>
      </c>
      <c r="S46">
        <v>8</v>
      </c>
      <c r="T46">
        <v>6</v>
      </c>
      <c r="U46">
        <v>0</v>
      </c>
      <c r="V46">
        <v>18</v>
      </c>
      <c r="Y46" s="82"/>
    </row>
    <row r="47" spans="1:25" ht="15.75" thickBot="1">
      <c r="A47" s="31" t="s">
        <v>163</v>
      </c>
      <c r="B47" s="32">
        <v>0</v>
      </c>
      <c r="C47" s="32">
        <v>2</v>
      </c>
      <c r="D47" s="32">
        <v>2</v>
      </c>
      <c r="E47" s="32">
        <v>4</v>
      </c>
      <c r="F47" s="32">
        <v>9</v>
      </c>
      <c r="G47" s="32">
        <v>1</v>
      </c>
      <c r="H47" s="33">
        <v>18</v>
      </c>
      <c r="I47" s="34">
        <f t="shared" si="0"/>
        <v>0.11764705882352941</v>
      </c>
      <c r="J47" s="34">
        <f t="shared" si="1"/>
        <v>0.88235294117647056</v>
      </c>
      <c r="K47" s="35">
        <v>4.18</v>
      </c>
      <c r="L47" s="35">
        <v>1.07</v>
      </c>
      <c r="M47" s="32">
        <v>5</v>
      </c>
      <c r="N47" s="32">
        <v>5</v>
      </c>
      <c r="O47" t="s">
        <v>212</v>
      </c>
      <c r="P47">
        <v>0</v>
      </c>
      <c r="Q47">
        <v>1</v>
      </c>
      <c r="R47">
        <v>1</v>
      </c>
      <c r="S47">
        <v>3</v>
      </c>
      <c r="T47">
        <v>12</v>
      </c>
      <c r="U47">
        <v>0</v>
      </c>
      <c r="V47">
        <v>17</v>
      </c>
      <c r="Y47" s="82"/>
    </row>
    <row r="48" spans="1:25" ht="15.75" thickBot="1">
      <c r="A48" s="31" t="s">
        <v>164</v>
      </c>
      <c r="B48" s="32">
        <v>0</v>
      </c>
      <c r="C48" s="32">
        <v>0</v>
      </c>
      <c r="D48" s="32">
        <v>3</v>
      </c>
      <c r="E48" s="32">
        <v>6</v>
      </c>
      <c r="F48" s="32">
        <v>8</v>
      </c>
      <c r="G48" s="32">
        <v>1</v>
      </c>
      <c r="H48" s="33">
        <v>18</v>
      </c>
      <c r="I48" s="34">
        <f t="shared" si="0"/>
        <v>0</v>
      </c>
      <c r="J48" s="34">
        <f t="shared" si="1"/>
        <v>1</v>
      </c>
      <c r="K48" s="35">
        <v>4.29</v>
      </c>
      <c r="L48" s="35">
        <v>0.77</v>
      </c>
      <c r="M48" s="32">
        <v>4</v>
      </c>
      <c r="N48" s="32">
        <v>5</v>
      </c>
      <c r="O48" t="s">
        <v>213</v>
      </c>
      <c r="P48">
        <v>0</v>
      </c>
      <c r="Q48">
        <v>0</v>
      </c>
      <c r="R48">
        <v>2</v>
      </c>
      <c r="S48">
        <v>3</v>
      </c>
      <c r="T48">
        <v>12</v>
      </c>
      <c r="U48">
        <v>0</v>
      </c>
      <c r="V48">
        <v>17</v>
      </c>
      <c r="Y48" s="82"/>
    </row>
    <row r="49" spans="1:26" ht="15.75" thickBot="1">
      <c r="A49" s="31" t="s">
        <v>165</v>
      </c>
      <c r="B49" s="32">
        <v>0</v>
      </c>
      <c r="C49" s="32">
        <v>1</v>
      </c>
      <c r="D49" s="32">
        <v>2</v>
      </c>
      <c r="E49" s="32">
        <v>10</v>
      </c>
      <c r="F49" s="32">
        <v>4</v>
      </c>
      <c r="G49" s="32">
        <v>1</v>
      </c>
      <c r="H49" s="33">
        <v>18</v>
      </c>
      <c r="I49" s="34">
        <f t="shared" si="0"/>
        <v>5.8823529411764705E-2</v>
      </c>
      <c r="J49" s="34">
        <f t="shared" si="1"/>
        <v>0.94117647058823528</v>
      </c>
      <c r="K49" s="35">
        <v>4</v>
      </c>
      <c r="L49" s="35">
        <v>0.79</v>
      </c>
      <c r="M49" s="32">
        <v>4</v>
      </c>
      <c r="N49" s="32">
        <v>4</v>
      </c>
      <c r="O49" t="s">
        <v>214</v>
      </c>
      <c r="P49">
        <v>0</v>
      </c>
      <c r="Q49">
        <v>0</v>
      </c>
      <c r="R49">
        <v>0</v>
      </c>
      <c r="S49">
        <v>6</v>
      </c>
      <c r="T49">
        <v>10</v>
      </c>
      <c r="U49">
        <v>1</v>
      </c>
      <c r="V49">
        <v>17</v>
      </c>
      <c r="Y49" s="82"/>
    </row>
    <row r="50" spans="1:26" ht="15.75" thickBot="1">
      <c r="A50" s="31" t="s">
        <v>166</v>
      </c>
      <c r="B50" s="32">
        <v>0</v>
      </c>
      <c r="C50" s="32">
        <v>0</v>
      </c>
      <c r="D50" s="32">
        <v>5</v>
      </c>
      <c r="E50" s="32">
        <v>4</v>
      </c>
      <c r="F50" s="32">
        <v>5</v>
      </c>
      <c r="G50" s="32">
        <v>4</v>
      </c>
      <c r="H50" s="33">
        <v>18</v>
      </c>
      <c r="I50" s="34">
        <f t="shared" si="0"/>
        <v>0</v>
      </c>
      <c r="J50" s="34">
        <f t="shared" si="1"/>
        <v>1</v>
      </c>
      <c r="K50" s="35">
        <v>4</v>
      </c>
      <c r="L50" s="35">
        <v>0.88</v>
      </c>
      <c r="M50" s="32">
        <v>4</v>
      </c>
      <c r="N50" s="32">
        <v>3</v>
      </c>
      <c r="O50" t="s">
        <v>215</v>
      </c>
      <c r="P50">
        <v>0</v>
      </c>
      <c r="Q50">
        <v>0</v>
      </c>
      <c r="R50">
        <v>3</v>
      </c>
      <c r="S50">
        <v>7</v>
      </c>
      <c r="T50">
        <v>7</v>
      </c>
      <c r="U50">
        <v>0</v>
      </c>
      <c r="V50">
        <v>17</v>
      </c>
      <c r="Y50" s="82"/>
    </row>
    <row r="51" spans="1:26" ht="15.75" thickBot="1">
      <c r="A51" s="31" t="s">
        <v>167</v>
      </c>
      <c r="B51" s="32">
        <v>1</v>
      </c>
      <c r="C51" s="32">
        <v>1</v>
      </c>
      <c r="D51" s="32">
        <v>6</v>
      </c>
      <c r="E51" s="32">
        <v>5</v>
      </c>
      <c r="F51" s="32">
        <v>4</v>
      </c>
      <c r="G51" s="32">
        <v>1</v>
      </c>
      <c r="H51" s="33">
        <v>18</v>
      </c>
      <c r="I51" s="34">
        <f t="shared" si="0"/>
        <v>0.11764705882352941</v>
      </c>
      <c r="J51" s="34">
        <f t="shared" si="1"/>
        <v>0.88235294117647056</v>
      </c>
      <c r="K51" s="35">
        <v>3.59</v>
      </c>
      <c r="L51" s="35">
        <v>1.1200000000000001</v>
      </c>
      <c r="M51" s="32">
        <v>4</v>
      </c>
      <c r="N51" s="32">
        <v>3</v>
      </c>
      <c r="O51" t="s">
        <v>216</v>
      </c>
      <c r="P51">
        <v>1</v>
      </c>
      <c r="Q51">
        <v>0</v>
      </c>
      <c r="R51">
        <v>6</v>
      </c>
      <c r="S51">
        <v>1</v>
      </c>
      <c r="T51">
        <v>3</v>
      </c>
      <c r="U51">
        <v>6</v>
      </c>
      <c r="V51">
        <v>17</v>
      </c>
      <c r="Y51" s="82"/>
    </row>
    <row r="52" spans="1:26" ht="15.75" thickBot="1">
      <c r="A52" s="31" t="s">
        <v>168</v>
      </c>
      <c r="B52" s="32">
        <v>0</v>
      </c>
      <c r="C52" s="32">
        <v>3</v>
      </c>
      <c r="D52" s="32">
        <v>2</v>
      </c>
      <c r="E52" s="32">
        <v>8</v>
      </c>
      <c r="F52" s="32">
        <v>4</v>
      </c>
      <c r="G52" s="32">
        <v>1</v>
      </c>
      <c r="H52" s="33">
        <v>18</v>
      </c>
      <c r="I52" s="34">
        <f t="shared" si="0"/>
        <v>0.17647058823529413</v>
      </c>
      <c r="J52" s="34">
        <f t="shared" si="1"/>
        <v>0.82352941176470584</v>
      </c>
      <c r="K52" s="35">
        <v>3.76</v>
      </c>
      <c r="L52" s="35">
        <v>1.03</v>
      </c>
      <c r="M52" s="32">
        <v>4</v>
      </c>
      <c r="N52" s="32">
        <v>4</v>
      </c>
      <c r="O52" t="s">
        <v>217</v>
      </c>
      <c r="P52">
        <v>0</v>
      </c>
      <c r="Q52">
        <v>2</v>
      </c>
      <c r="R52">
        <v>3</v>
      </c>
      <c r="S52">
        <v>6</v>
      </c>
      <c r="T52">
        <v>6</v>
      </c>
      <c r="U52">
        <v>0</v>
      </c>
      <c r="V52">
        <v>17</v>
      </c>
      <c r="Y52" s="82"/>
    </row>
    <row r="53" spans="1:26" ht="15.75" thickBot="1">
      <c r="A53" s="31" t="s">
        <v>169</v>
      </c>
      <c r="B53" s="32">
        <v>0</v>
      </c>
      <c r="C53" s="32">
        <v>1</v>
      </c>
      <c r="D53" s="32">
        <v>3</v>
      </c>
      <c r="E53" s="32">
        <v>8</v>
      </c>
      <c r="F53" s="32">
        <v>5</v>
      </c>
      <c r="G53" s="32">
        <v>1</v>
      </c>
      <c r="H53" s="33">
        <v>18</v>
      </c>
      <c r="I53" s="34">
        <f t="shared" si="0"/>
        <v>5.8823529411764705E-2</v>
      </c>
      <c r="J53" s="34">
        <f t="shared" si="1"/>
        <v>0.94117647058823528</v>
      </c>
      <c r="K53" s="35">
        <v>4</v>
      </c>
      <c r="L53" s="35">
        <v>0.87</v>
      </c>
      <c r="M53" s="32">
        <v>4</v>
      </c>
      <c r="N53" s="32">
        <v>4</v>
      </c>
      <c r="O53" t="s">
        <v>218</v>
      </c>
      <c r="P53">
        <v>0</v>
      </c>
      <c r="Q53">
        <v>1</v>
      </c>
      <c r="R53">
        <v>1</v>
      </c>
      <c r="S53">
        <v>5</v>
      </c>
      <c r="T53">
        <v>10</v>
      </c>
      <c r="U53">
        <v>0</v>
      </c>
      <c r="V53">
        <v>17</v>
      </c>
      <c r="Y53" s="82"/>
    </row>
    <row r="54" spans="1:26" ht="15.75" thickBot="1">
      <c r="A54" s="31" t="s">
        <v>170</v>
      </c>
      <c r="B54" s="32">
        <v>0</v>
      </c>
      <c r="C54" s="32">
        <v>2</v>
      </c>
      <c r="D54" s="32">
        <v>2</v>
      </c>
      <c r="E54" s="32">
        <v>8</v>
      </c>
      <c r="F54" s="32">
        <v>6</v>
      </c>
      <c r="G54" s="32">
        <v>0</v>
      </c>
      <c r="H54" s="33">
        <v>18</v>
      </c>
      <c r="I54" s="34">
        <f t="shared" si="0"/>
        <v>0.1111111111111111</v>
      </c>
      <c r="J54" s="34">
        <f t="shared" si="1"/>
        <v>0.88888888888888884</v>
      </c>
      <c r="K54" s="35">
        <v>4</v>
      </c>
      <c r="L54" s="35">
        <v>0.97</v>
      </c>
      <c r="M54" s="32">
        <v>4</v>
      </c>
      <c r="N54" s="32">
        <v>4</v>
      </c>
      <c r="O54" t="s">
        <v>219</v>
      </c>
      <c r="P54">
        <v>0</v>
      </c>
      <c r="Q54">
        <v>0</v>
      </c>
      <c r="R54">
        <v>1</v>
      </c>
      <c r="S54">
        <v>5</v>
      </c>
      <c r="T54">
        <v>10</v>
      </c>
      <c r="U54">
        <v>1</v>
      </c>
      <c r="V54">
        <v>17</v>
      </c>
      <c r="Y54" s="82"/>
    </row>
    <row r="55" spans="1:26" s="39" customForma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8"/>
      <c r="L55" s="38"/>
      <c r="M55" s="37"/>
      <c r="N55" s="37"/>
      <c r="O55" t="s">
        <v>220</v>
      </c>
      <c r="P55">
        <v>0</v>
      </c>
      <c r="Q55">
        <v>2</v>
      </c>
      <c r="R55">
        <v>1</v>
      </c>
      <c r="S55">
        <v>7</v>
      </c>
      <c r="T55">
        <v>7</v>
      </c>
      <c r="U55">
        <v>0</v>
      </c>
      <c r="V55">
        <v>17</v>
      </c>
      <c r="W55"/>
      <c r="X55"/>
      <c r="Y55" s="82"/>
      <c r="Z55"/>
    </row>
    <row r="56" spans="1:26" s="39" customForma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8"/>
      <c r="L56" s="38"/>
      <c r="M56" s="37"/>
      <c r="N56" s="37"/>
      <c r="O56" t="s">
        <v>221</v>
      </c>
      <c r="P56">
        <v>0</v>
      </c>
      <c r="Q56">
        <v>0</v>
      </c>
      <c r="R56">
        <v>0</v>
      </c>
      <c r="S56">
        <v>9</v>
      </c>
      <c r="T56">
        <v>8</v>
      </c>
      <c r="U56">
        <v>0</v>
      </c>
      <c r="V56">
        <v>17</v>
      </c>
      <c r="W56"/>
      <c r="X56"/>
      <c r="Y56" s="82"/>
      <c r="Z56"/>
    </row>
    <row r="57" spans="1:26">
      <c r="A57" s="27" t="s">
        <v>6</v>
      </c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41"/>
      <c r="M57" s="40"/>
      <c r="N57" s="42"/>
      <c r="O57" t="s">
        <v>222</v>
      </c>
      <c r="P57">
        <v>0</v>
      </c>
      <c r="Q57">
        <v>1</v>
      </c>
      <c r="R57">
        <v>0</v>
      </c>
      <c r="S57">
        <v>4</v>
      </c>
      <c r="T57">
        <v>12</v>
      </c>
      <c r="U57">
        <v>0</v>
      </c>
      <c r="V57">
        <v>17</v>
      </c>
      <c r="Y57" s="82"/>
    </row>
    <row r="58" spans="1:26" ht="34.5" customHeight="1" thickBot="1">
      <c r="A58" s="43" t="s">
        <v>62</v>
      </c>
      <c r="B58" s="112" t="s">
        <v>57</v>
      </c>
      <c r="C58" s="112"/>
      <c r="D58" s="112"/>
      <c r="E58" s="112"/>
      <c r="F58" s="112"/>
      <c r="G58" s="112"/>
      <c r="H58" s="112"/>
      <c r="I58" s="113" t="s">
        <v>58</v>
      </c>
      <c r="J58" s="113"/>
      <c r="K58" s="113" t="s">
        <v>59</v>
      </c>
      <c r="L58" s="113"/>
      <c r="M58" s="113"/>
      <c r="N58" s="113"/>
      <c r="O58" t="s">
        <v>223</v>
      </c>
      <c r="P58">
        <v>0</v>
      </c>
      <c r="Q58">
        <v>0</v>
      </c>
      <c r="R58">
        <v>5</v>
      </c>
      <c r="S58">
        <v>5</v>
      </c>
      <c r="T58">
        <v>7</v>
      </c>
      <c r="U58">
        <v>0</v>
      </c>
      <c r="V58">
        <v>17</v>
      </c>
      <c r="Y58" s="82"/>
    </row>
    <row r="59" spans="1:26" ht="25.5">
      <c r="A59" s="28"/>
      <c r="B59" s="29">
        <v>1</v>
      </c>
      <c r="C59" s="29">
        <v>2</v>
      </c>
      <c r="D59" s="29">
        <v>3</v>
      </c>
      <c r="E59" s="29">
        <v>4</v>
      </c>
      <c r="F59" s="29">
        <v>5</v>
      </c>
      <c r="G59" s="29" t="s">
        <v>10</v>
      </c>
      <c r="H59" s="29" t="s">
        <v>60</v>
      </c>
      <c r="I59" s="29" t="s">
        <v>61</v>
      </c>
      <c r="J59" s="29" t="s">
        <v>13</v>
      </c>
      <c r="K59" s="29" t="s">
        <v>14</v>
      </c>
      <c r="L59" s="29" t="s">
        <v>15</v>
      </c>
      <c r="M59" s="29" t="s">
        <v>16</v>
      </c>
      <c r="N59" s="29" t="s">
        <v>17</v>
      </c>
      <c r="O59" t="s">
        <v>224</v>
      </c>
      <c r="P59">
        <v>0</v>
      </c>
      <c r="Q59">
        <v>1</v>
      </c>
      <c r="R59">
        <v>1</v>
      </c>
      <c r="S59">
        <v>4</v>
      </c>
      <c r="T59">
        <v>10</v>
      </c>
      <c r="U59">
        <v>1</v>
      </c>
      <c r="V59">
        <v>17</v>
      </c>
      <c r="Y59" s="82"/>
    </row>
    <row r="60" spans="1:26" ht="15.75" thickBot="1">
      <c r="A60" s="31" t="s">
        <v>171</v>
      </c>
      <c r="B60" s="32">
        <v>0</v>
      </c>
      <c r="C60" s="32">
        <v>1</v>
      </c>
      <c r="D60" s="32">
        <v>1</v>
      </c>
      <c r="E60" s="32">
        <v>3</v>
      </c>
      <c r="F60" s="32">
        <v>12</v>
      </c>
      <c r="G60" s="32">
        <v>0</v>
      </c>
      <c r="H60" s="33">
        <v>17</v>
      </c>
      <c r="I60" s="34">
        <f t="shared" ref="I60:I73" si="2">(B60+C60)/(B60+C60+D60+E60+F60)</f>
        <v>5.8823529411764705E-2</v>
      </c>
      <c r="J60" s="34">
        <f t="shared" ref="J60:J73" si="3">(D60+E60+F60)/(B60+C60+D60+E60+F60)</f>
        <v>0.94117647058823528</v>
      </c>
      <c r="K60" s="35">
        <v>4.53</v>
      </c>
      <c r="L60" s="49">
        <v>0.87</v>
      </c>
      <c r="M60" s="32">
        <v>5</v>
      </c>
      <c r="N60" s="32">
        <v>5</v>
      </c>
      <c r="O60" t="s">
        <v>225</v>
      </c>
      <c r="P60">
        <v>0</v>
      </c>
      <c r="Q60">
        <v>0</v>
      </c>
      <c r="R60">
        <v>1</v>
      </c>
      <c r="S60">
        <v>7</v>
      </c>
      <c r="T60">
        <v>9</v>
      </c>
      <c r="U60">
        <v>0</v>
      </c>
      <c r="V60">
        <v>17</v>
      </c>
      <c r="Y60" s="82"/>
    </row>
    <row r="61" spans="1:26" ht="15.75" thickBot="1">
      <c r="A61" s="31" t="s">
        <v>172</v>
      </c>
      <c r="B61" s="32">
        <v>0</v>
      </c>
      <c r="C61" s="32">
        <v>0</v>
      </c>
      <c r="D61" s="32">
        <v>2</v>
      </c>
      <c r="E61" s="32">
        <v>3</v>
      </c>
      <c r="F61" s="32">
        <v>12</v>
      </c>
      <c r="G61" s="32">
        <v>0</v>
      </c>
      <c r="H61" s="33">
        <v>17</v>
      </c>
      <c r="I61" s="34">
        <f t="shared" si="2"/>
        <v>0</v>
      </c>
      <c r="J61" s="34">
        <f t="shared" si="3"/>
        <v>1</v>
      </c>
      <c r="K61" s="35">
        <v>4.59</v>
      </c>
      <c r="L61" s="49">
        <v>0.71</v>
      </c>
      <c r="M61" s="32">
        <v>5</v>
      </c>
      <c r="N61" s="32">
        <v>5</v>
      </c>
      <c r="O61" t="s">
        <v>226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Y61" s="82"/>
    </row>
    <row r="62" spans="1:26" ht="15.75" thickBot="1">
      <c r="A62" s="31" t="s">
        <v>173</v>
      </c>
      <c r="B62" s="32">
        <v>0</v>
      </c>
      <c r="C62" s="32">
        <v>0</v>
      </c>
      <c r="D62" s="32">
        <v>0</v>
      </c>
      <c r="E62" s="32">
        <v>6</v>
      </c>
      <c r="F62" s="32">
        <v>10</v>
      </c>
      <c r="G62" s="32">
        <v>1</v>
      </c>
      <c r="H62" s="33">
        <v>17</v>
      </c>
      <c r="I62" s="34">
        <f t="shared" si="2"/>
        <v>0</v>
      </c>
      <c r="J62" s="34">
        <f t="shared" si="3"/>
        <v>1</v>
      </c>
      <c r="K62" s="35">
        <v>4.62</v>
      </c>
      <c r="L62" s="49">
        <v>0.5</v>
      </c>
      <c r="M62" s="32">
        <v>5</v>
      </c>
      <c r="N62" s="32">
        <v>5</v>
      </c>
      <c r="O62" t="s">
        <v>227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Y62" s="82"/>
    </row>
    <row r="63" spans="1:26" ht="15.75" thickBot="1">
      <c r="A63" s="31" t="s">
        <v>174</v>
      </c>
      <c r="B63" s="32">
        <v>0</v>
      </c>
      <c r="C63" s="32">
        <v>0</v>
      </c>
      <c r="D63" s="32">
        <v>3</v>
      </c>
      <c r="E63" s="32">
        <v>7</v>
      </c>
      <c r="F63" s="32">
        <v>7</v>
      </c>
      <c r="G63" s="32">
        <v>0</v>
      </c>
      <c r="H63" s="33">
        <v>17</v>
      </c>
      <c r="I63" s="34">
        <f t="shared" si="2"/>
        <v>0</v>
      </c>
      <c r="J63" s="34">
        <f t="shared" si="3"/>
        <v>1</v>
      </c>
      <c r="K63" s="35">
        <v>4.24</v>
      </c>
      <c r="L63" s="49">
        <v>0.75</v>
      </c>
      <c r="M63" s="32">
        <v>4</v>
      </c>
      <c r="N63" s="32" t="s">
        <v>232</v>
      </c>
      <c r="O63" t="s">
        <v>228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Y63" s="82"/>
    </row>
    <row r="64" spans="1:26" ht="15.75" thickBot="1">
      <c r="A64" s="31" t="s">
        <v>175</v>
      </c>
      <c r="B64" s="32">
        <v>1</v>
      </c>
      <c r="C64" s="32">
        <v>0</v>
      </c>
      <c r="D64" s="32">
        <v>6</v>
      </c>
      <c r="E64" s="32">
        <v>1</v>
      </c>
      <c r="F64" s="32">
        <v>3</v>
      </c>
      <c r="G64" s="32">
        <v>6</v>
      </c>
      <c r="H64" s="33">
        <v>17</v>
      </c>
      <c r="I64" s="34">
        <f t="shared" si="2"/>
        <v>9.0909090909090912E-2</v>
      </c>
      <c r="J64" s="34">
        <f t="shared" si="3"/>
        <v>0.90909090909090906</v>
      </c>
      <c r="K64" s="35">
        <v>3.45</v>
      </c>
      <c r="L64" s="49">
        <v>1.21</v>
      </c>
      <c r="M64" s="32">
        <v>3</v>
      </c>
      <c r="N64" s="32">
        <v>3</v>
      </c>
      <c r="O64" t="s">
        <v>229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Y64" s="82"/>
    </row>
    <row r="65" spans="1:25" ht="15.75" thickBot="1">
      <c r="A65" s="31" t="s">
        <v>176</v>
      </c>
      <c r="B65" s="32">
        <v>0</v>
      </c>
      <c r="C65" s="32">
        <v>2</v>
      </c>
      <c r="D65" s="32">
        <v>3</v>
      </c>
      <c r="E65" s="32">
        <v>6</v>
      </c>
      <c r="F65" s="32">
        <v>6</v>
      </c>
      <c r="G65" s="32">
        <v>0</v>
      </c>
      <c r="H65" s="33">
        <v>17</v>
      </c>
      <c r="I65" s="34">
        <f t="shared" si="2"/>
        <v>0.11764705882352941</v>
      </c>
      <c r="J65" s="34">
        <f t="shared" si="3"/>
        <v>0.88235294117647056</v>
      </c>
      <c r="K65" s="35">
        <v>3.94</v>
      </c>
      <c r="L65" s="49">
        <v>1.03</v>
      </c>
      <c r="M65" s="32">
        <v>4</v>
      </c>
      <c r="N65" s="32" t="s">
        <v>232</v>
      </c>
      <c r="O65" t="s">
        <v>230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Y65" s="82"/>
    </row>
    <row r="66" spans="1:25" ht="15.75" thickBot="1">
      <c r="A66" s="31" t="s">
        <v>177</v>
      </c>
      <c r="B66" s="32">
        <v>0</v>
      </c>
      <c r="C66" s="32">
        <v>1</v>
      </c>
      <c r="D66" s="32">
        <v>1</v>
      </c>
      <c r="E66" s="32">
        <v>5</v>
      </c>
      <c r="F66" s="32">
        <v>10</v>
      </c>
      <c r="G66" s="32">
        <v>0</v>
      </c>
      <c r="H66" s="33">
        <v>17</v>
      </c>
      <c r="I66" s="34">
        <f t="shared" si="2"/>
        <v>5.8823529411764705E-2</v>
      </c>
      <c r="J66" s="34">
        <f t="shared" si="3"/>
        <v>0.94117647058823528</v>
      </c>
      <c r="K66" s="35">
        <v>4.41</v>
      </c>
      <c r="L66" s="49">
        <v>0.87</v>
      </c>
      <c r="M66" s="32">
        <v>5</v>
      </c>
      <c r="N66" s="32">
        <v>5</v>
      </c>
      <c r="O66" t="s">
        <v>231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Y66" s="82"/>
    </row>
    <row r="67" spans="1:25" ht="15.75" thickBot="1">
      <c r="A67" s="31" t="s">
        <v>178</v>
      </c>
      <c r="B67" s="32">
        <v>0</v>
      </c>
      <c r="C67" s="32">
        <v>0</v>
      </c>
      <c r="D67" s="32">
        <v>1</v>
      </c>
      <c r="E67" s="32">
        <v>5</v>
      </c>
      <c r="F67" s="32">
        <v>10</v>
      </c>
      <c r="G67" s="32">
        <v>1</v>
      </c>
      <c r="H67" s="33">
        <v>17</v>
      </c>
      <c r="I67" s="34">
        <f t="shared" si="2"/>
        <v>0</v>
      </c>
      <c r="J67" s="34">
        <f t="shared" si="3"/>
        <v>1</v>
      </c>
      <c r="K67" s="35">
        <v>4.5599999999999996</v>
      </c>
      <c r="L67" s="49">
        <v>0.63</v>
      </c>
      <c r="M67" s="32">
        <v>5</v>
      </c>
      <c r="N67" s="32">
        <v>5</v>
      </c>
      <c r="O67" t="s">
        <v>194</v>
      </c>
      <c r="Y67" s="82"/>
    </row>
    <row r="68" spans="1:25" ht="15.75" thickBot="1">
      <c r="A68" s="31" t="s">
        <v>179</v>
      </c>
      <c r="B68" s="32">
        <v>0</v>
      </c>
      <c r="C68" s="32">
        <v>2</v>
      </c>
      <c r="D68" s="32">
        <v>1</v>
      </c>
      <c r="E68" s="32">
        <v>7</v>
      </c>
      <c r="F68" s="32">
        <v>7</v>
      </c>
      <c r="G68" s="32">
        <v>0</v>
      </c>
      <c r="H68" s="33">
        <v>17</v>
      </c>
      <c r="I68" s="34">
        <f t="shared" si="2"/>
        <v>0.11764705882352941</v>
      </c>
      <c r="J68" s="34">
        <f t="shared" si="3"/>
        <v>0.88235294117647056</v>
      </c>
      <c r="K68" s="35">
        <v>4.12</v>
      </c>
      <c r="L68" s="49">
        <v>0.99</v>
      </c>
      <c r="M68" s="32">
        <v>4</v>
      </c>
      <c r="N68" s="32">
        <v>4</v>
      </c>
      <c r="Y68" s="82"/>
    </row>
    <row r="69" spans="1:25" ht="15.75" thickBot="1">
      <c r="A69" s="31" t="s">
        <v>180</v>
      </c>
      <c r="B69" s="32">
        <v>0</v>
      </c>
      <c r="C69" s="32">
        <v>0</v>
      </c>
      <c r="D69" s="32">
        <v>0</v>
      </c>
      <c r="E69" s="32">
        <v>9</v>
      </c>
      <c r="F69" s="32">
        <v>8</v>
      </c>
      <c r="G69" s="32">
        <v>0</v>
      </c>
      <c r="H69" s="33">
        <v>17</v>
      </c>
      <c r="I69" s="34">
        <f t="shared" si="2"/>
        <v>0</v>
      </c>
      <c r="J69" s="34">
        <f t="shared" si="3"/>
        <v>1</v>
      </c>
      <c r="K69" s="35">
        <v>4.47</v>
      </c>
      <c r="L69" s="49">
        <v>0.51</v>
      </c>
      <c r="M69" s="32">
        <v>4</v>
      </c>
      <c r="N69" s="32">
        <v>4</v>
      </c>
      <c r="Y69" s="82"/>
    </row>
    <row r="70" spans="1:25" ht="15.75" thickBot="1">
      <c r="A70" s="31" t="s">
        <v>181</v>
      </c>
      <c r="B70" s="32">
        <v>0</v>
      </c>
      <c r="C70" s="32">
        <v>1</v>
      </c>
      <c r="D70" s="32">
        <v>0</v>
      </c>
      <c r="E70" s="32">
        <v>4</v>
      </c>
      <c r="F70" s="32">
        <v>12</v>
      </c>
      <c r="G70" s="32">
        <v>0</v>
      </c>
      <c r="H70" s="33">
        <v>17</v>
      </c>
      <c r="I70" s="34">
        <f t="shared" si="2"/>
        <v>5.8823529411764705E-2</v>
      </c>
      <c r="J70" s="34">
        <f t="shared" si="3"/>
        <v>0.94117647058823528</v>
      </c>
      <c r="K70" s="35">
        <v>4.59</v>
      </c>
      <c r="L70" s="49">
        <v>0.8</v>
      </c>
      <c r="M70" s="32">
        <v>5</v>
      </c>
      <c r="N70" s="32">
        <v>5</v>
      </c>
      <c r="P70" t="s">
        <v>60</v>
      </c>
      <c r="T70" s="82"/>
    </row>
    <row r="71" spans="1:25" ht="15.75" thickBot="1">
      <c r="A71" s="31" t="s">
        <v>182</v>
      </c>
      <c r="B71" s="32">
        <v>0</v>
      </c>
      <c r="C71" s="32">
        <v>0</v>
      </c>
      <c r="D71" s="32">
        <v>5</v>
      </c>
      <c r="E71" s="32">
        <v>5</v>
      </c>
      <c r="F71" s="32">
        <v>7</v>
      </c>
      <c r="G71" s="32">
        <v>0</v>
      </c>
      <c r="H71" s="33">
        <v>17</v>
      </c>
      <c r="I71" s="34">
        <f t="shared" si="2"/>
        <v>0</v>
      </c>
      <c r="J71" s="34">
        <f t="shared" si="3"/>
        <v>1</v>
      </c>
      <c r="K71" s="35">
        <v>4.12</v>
      </c>
      <c r="L71" s="49">
        <v>0.86</v>
      </c>
      <c r="M71" s="32">
        <v>4</v>
      </c>
      <c r="N71" s="32">
        <v>5</v>
      </c>
      <c r="O71" t="s">
        <v>195</v>
      </c>
      <c r="P71">
        <v>4.24</v>
      </c>
      <c r="Q71">
        <v>0.9</v>
      </c>
      <c r="R71">
        <v>4</v>
      </c>
      <c r="S71">
        <v>5</v>
      </c>
      <c r="T71" s="82"/>
    </row>
    <row r="72" spans="1:25" ht="15.75" thickBot="1">
      <c r="A72" s="31" t="s">
        <v>183</v>
      </c>
      <c r="B72" s="32">
        <v>0</v>
      </c>
      <c r="C72" s="32">
        <v>1</v>
      </c>
      <c r="D72" s="32">
        <v>1</v>
      </c>
      <c r="E72" s="32">
        <v>4</v>
      </c>
      <c r="F72" s="32">
        <v>10</v>
      </c>
      <c r="G72" s="32">
        <v>1</v>
      </c>
      <c r="H72" s="33">
        <v>17</v>
      </c>
      <c r="I72" s="34">
        <f t="shared" si="2"/>
        <v>6.25E-2</v>
      </c>
      <c r="J72" s="34">
        <f t="shared" si="3"/>
        <v>0.9375</v>
      </c>
      <c r="K72" s="35">
        <v>4.4400000000000004</v>
      </c>
      <c r="L72" s="49">
        <v>0.89</v>
      </c>
      <c r="M72" s="32">
        <v>5</v>
      </c>
      <c r="N72" s="32">
        <v>5</v>
      </c>
      <c r="O72" t="s">
        <v>196</v>
      </c>
      <c r="P72">
        <v>3.44</v>
      </c>
      <c r="Q72">
        <v>1.1499999999999999</v>
      </c>
      <c r="R72">
        <v>3</v>
      </c>
      <c r="S72">
        <v>3</v>
      </c>
      <c r="T72" s="82"/>
    </row>
    <row r="73" spans="1:25" ht="15.75" thickBot="1">
      <c r="A73" s="31" t="s">
        <v>184</v>
      </c>
      <c r="B73" s="32">
        <v>0</v>
      </c>
      <c r="C73" s="32">
        <v>0</v>
      </c>
      <c r="D73" s="32">
        <v>1</v>
      </c>
      <c r="E73" s="32">
        <v>7</v>
      </c>
      <c r="F73" s="32">
        <v>9</v>
      </c>
      <c r="G73" s="32">
        <v>0</v>
      </c>
      <c r="H73" s="33">
        <v>17</v>
      </c>
      <c r="I73" s="34">
        <f t="shared" si="2"/>
        <v>0</v>
      </c>
      <c r="J73" s="34">
        <f t="shared" si="3"/>
        <v>1</v>
      </c>
      <c r="K73" s="35">
        <v>4.47</v>
      </c>
      <c r="L73" s="49">
        <v>0.62</v>
      </c>
      <c r="M73" s="32">
        <v>5</v>
      </c>
      <c r="N73" s="32">
        <v>5</v>
      </c>
      <c r="O73" t="s">
        <v>197</v>
      </c>
      <c r="P73">
        <v>3.33</v>
      </c>
      <c r="Q73">
        <v>0.97</v>
      </c>
      <c r="R73">
        <v>3</v>
      </c>
      <c r="S73">
        <v>3</v>
      </c>
      <c r="T73" s="82"/>
    </row>
    <row r="74" spans="1:25" s="48" customForma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6"/>
      <c r="L74" s="46"/>
      <c r="M74" s="45"/>
      <c r="N74" s="47"/>
      <c r="O74" t="s">
        <v>198</v>
      </c>
      <c r="P74">
        <v>3.61</v>
      </c>
      <c r="Q74">
        <v>0.98</v>
      </c>
      <c r="R74">
        <v>4</v>
      </c>
      <c r="S74">
        <v>3</v>
      </c>
      <c r="T74" s="82"/>
      <c r="U74"/>
    </row>
    <row r="75" spans="1:25" s="48" customFormat="1" ht="15.75" customHeight="1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6"/>
      <c r="L75" s="46"/>
      <c r="M75" s="45"/>
      <c r="N75" s="47"/>
      <c r="O75" t="s">
        <v>199</v>
      </c>
      <c r="P75">
        <v>4</v>
      </c>
      <c r="Q75">
        <v>0.84</v>
      </c>
      <c r="R75">
        <v>4</v>
      </c>
      <c r="S75">
        <v>4</v>
      </c>
      <c r="T75" s="82"/>
      <c r="U75"/>
    </row>
    <row r="76" spans="1:25">
      <c r="A76" s="27" t="s">
        <v>6</v>
      </c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41"/>
      <c r="M76" s="40"/>
      <c r="N76" s="42"/>
      <c r="O76" t="s">
        <v>200</v>
      </c>
      <c r="P76">
        <v>3.67</v>
      </c>
      <c r="Q76">
        <v>1</v>
      </c>
      <c r="R76">
        <v>4</v>
      </c>
      <c r="S76">
        <v>3</v>
      </c>
    </row>
    <row r="77" spans="1:25" ht="35.25" customHeight="1" thickBot="1">
      <c r="A77" s="43" t="s">
        <v>63</v>
      </c>
      <c r="B77" s="112" t="s">
        <v>57</v>
      </c>
      <c r="C77" s="112"/>
      <c r="D77" s="112"/>
      <c r="E77" s="112"/>
      <c r="F77" s="112"/>
      <c r="G77" s="112"/>
      <c r="H77" s="112"/>
      <c r="I77" s="113" t="s">
        <v>58</v>
      </c>
      <c r="J77" s="113"/>
      <c r="K77" s="113" t="s">
        <v>59</v>
      </c>
      <c r="L77" s="113"/>
      <c r="M77" s="113"/>
      <c r="N77" s="113"/>
      <c r="O77" t="s">
        <v>201</v>
      </c>
      <c r="P77">
        <v>4.17</v>
      </c>
      <c r="Q77">
        <v>0.71</v>
      </c>
      <c r="R77">
        <v>4</v>
      </c>
      <c r="S77">
        <v>4</v>
      </c>
    </row>
    <row r="78" spans="1:25" ht="25.5">
      <c r="A78" s="28"/>
      <c r="B78" s="29">
        <v>1</v>
      </c>
      <c r="C78" s="29">
        <v>2</v>
      </c>
      <c r="D78" s="29">
        <v>3</v>
      </c>
      <c r="E78" s="29">
        <v>4</v>
      </c>
      <c r="F78" s="29">
        <v>5</v>
      </c>
      <c r="G78" s="29" t="s">
        <v>10</v>
      </c>
      <c r="H78" s="29" t="s">
        <v>60</v>
      </c>
      <c r="I78" s="29" t="s">
        <v>61</v>
      </c>
      <c r="J78" s="29" t="s">
        <v>13</v>
      </c>
      <c r="K78" s="29" t="s">
        <v>14</v>
      </c>
      <c r="L78" s="29" t="s">
        <v>15</v>
      </c>
      <c r="M78" s="29" t="s">
        <v>16</v>
      </c>
      <c r="N78" s="29" t="s">
        <v>17</v>
      </c>
      <c r="O78" t="s">
        <v>202</v>
      </c>
      <c r="P78">
        <v>4.6100000000000003</v>
      </c>
      <c r="Q78">
        <v>0.61</v>
      </c>
      <c r="R78">
        <v>5</v>
      </c>
      <c r="S78">
        <v>5</v>
      </c>
    </row>
    <row r="79" spans="1:25" ht="15.75" thickBot="1">
      <c r="A79" s="31" t="s">
        <v>185</v>
      </c>
      <c r="B79" s="32"/>
      <c r="C79" s="32"/>
      <c r="D79" s="32"/>
      <c r="E79" s="32"/>
      <c r="F79" s="32"/>
      <c r="G79" s="32"/>
      <c r="H79" s="32"/>
      <c r="I79" s="34" t="e">
        <f t="shared" ref="I79:I84" si="4">(B79+C79)/(B79+C79+D79+E79+F79)</f>
        <v>#DIV/0!</v>
      </c>
      <c r="J79" s="34" t="e">
        <f t="shared" ref="J79:J84" si="5">(D79+E79+F79)/(B79+C79+D79+E79+F79)</f>
        <v>#DIV/0!</v>
      </c>
      <c r="K79" s="49"/>
      <c r="L79" s="49"/>
      <c r="M79" s="49"/>
      <c r="N79" s="49"/>
      <c r="O79" t="s">
        <v>203</v>
      </c>
      <c r="P79">
        <v>4.1900000000000004</v>
      </c>
      <c r="Q79">
        <v>0.91</v>
      </c>
      <c r="R79">
        <v>5</v>
      </c>
      <c r="S79">
        <v>5</v>
      </c>
    </row>
    <row r="80" spans="1:25" ht="15.75" thickBot="1">
      <c r="A80" s="31" t="s">
        <v>186</v>
      </c>
      <c r="B80" s="32"/>
      <c r="C80" s="32"/>
      <c r="D80" s="32"/>
      <c r="E80" s="32"/>
      <c r="F80" s="32"/>
      <c r="G80" s="32"/>
      <c r="H80" s="32"/>
      <c r="I80" s="34" t="e">
        <f t="shared" si="4"/>
        <v>#DIV/0!</v>
      </c>
      <c r="J80" s="34" t="e">
        <f t="shared" si="5"/>
        <v>#DIV/0!</v>
      </c>
      <c r="K80" s="49"/>
      <c r="L80" s="49"/>
      <c r="M80" s="49"/>
      <c r="N80" s="49"/>
      <c r="O80" t="s">
        <v>204</v>
      </c>
      <c r="P80">
        <v>4.24</v>
      </c>
      <c r="Q80">
        <v>0.75</v>
      </c>
      <c r="R80">
        <v>4</v>
      </c>
      <c r="S80">
        <v>4</v>
      </c>
    </row>
    <row r="81" spans="1:19" ht="15.75" thickBot="1">
      <c r="A81" s="31" t="s">
        <v>187</v>
      </c>
      <c r="B81" s="32"/>
      <c r="C81" s="32"/>
      <c r="D81" s="32"/>
      <c r="E81" s="32"/>
      <c r="F81" s="32"/>
      <c r="G81" s="32"/>
      <c r="H81" s="32"/>
      <c r="I81" s="34" t="e">
        <f t="shared" si="4"/>
        <v>#DIV/0!</v>
      </c>
      <c r="J81" s="34" t="e">
        <f t="shared" si="5"/>
        <v>#DIV/0!</v>
      </c>
      <c r="K81" s="49"/>
      <c r="L81" s="49"/>
      <c r="M81" s="49"/>
      <c r="N81" s="49"/>
      <c r="O81" t="s">
        <v>205</v>
      </c>
      <c r="P81">
        <v>4.18</v>
      </c>
      <c r="Q81">
        <v>1.07</v>
      </c>
      <c r="R81">
        <v>5</v>
      </c>
      <c r="S81">
        <v>5</v>
      </c>
    </row>
    <row r="82" spans="1:19" ht="15.75" thickBot="1">
      <c r="A82" s="31" t="s">
        <v>188</v>
      </c>
      <c r="B82" s="32"/>
      <c r="C82" s="32"/>
      <c r="D82" s="32"/>
      <c r="E82" s="32"/>
      <c r="F82" s="32"/>
      <c r="G82" s="32"/>
      <c r="H82" s="32"/>
      <c r="I82" s="34" t="e">
        <f t="shared" si="4"/>
        <v>#DIV/0!</v>
      </c>
      <c r="J82" s="34" t="e">
        <f t="shared" si="5"/>
        <v>#DIV/0!</v>
      </c>
      <c r="K82" s="49"/>
      <c r="L82" s="49"/>
      <c r="M82" s="49"/>
      <c r="N82" s="49"/>
      <c r="O82" t="s">
        <v>206</v>
      </c>
      <c r="P82">
        <v>4.29</v>
      </c>
      <c r="Q82">
        <v>0.77</v>
      </c>
      <c r="R82">
        <v>4</v>
      </c>
      <c r="S82">
        <v>5</v>
      </c>
    </row>
    <row r="83" spans="1:19" ht="15.75" thickBot="1">
      <c r="A83" s="31" t="s">
        <v>189</v>
      </c>
      <c r="B83" s="32"/>
      <c r="C83" s="32"/>
      <c r="D83" s="32"/>
      <c r="E83" s="32"/>
      <c r="F83" s="32"/>
      <c r="G83" s="32"/>
      <c r="H83" s="32"/>
      <c r="I83" s="34" t="e">
        <f t="shared" si="4"/>
        <v>#DIV/0!</v>
      </c>
      <c r="J83" s="34" t="e">
        <f t="shared" si="5"/>
        <v>#DIV/0!</v>
      </c>
      <c r="K83" s="49"/>
      <c r="L83" s="49"/>
      <c r="M83" s="49"/>
      <c r="N83" s="49"/>
      <c r="O83" t="s">
        <v>207</v>
      </c>
      <c r="P83">
        <v>4</v>
      </c>
      <c r="Q83">
        <v>0.79</v>
      </c>
      <c r="R83">
        <v>4</v>
      </c>
      <c r="S83">
        <v>4</v>
      </c>
    </row>
    <row r="84" spans="1:19" ht="15.75" thickBot="1">
      <c r="A84" s="31" t="s">
        <v>190</v>
      </c>
      <c r="B84" s="32"/>
      <c r="C84" s="32"/>
      <c r="D84" s="32"/>
      <c r="E84" s="32"/>
      <c r="F84" s="32"/>
      <c r="G84" s="32"/>
      <c r="H84" s="32"/>
      <c r="I84" s="34" t="e">
        <f t="shared" si="4"/>
        <v>#DIV/0!</v>
      </c>
      <c r="J84" s="34" t="e">
        <f t="shared" si="5"/>
        <v>#DIV/0!</v>
      </c>
      <c r="K84" s="49"/>
      <c r="L84" s="49"/>
      <c r="M84" s="49"/>
      <c r="N84" s="49"/>
      <c r="O84" t="s">
        <v>208</v>
      </c>
      <c r="P84">
        <v>4</v>
      </c>
      <c r="Q84">
        <v>0.88</v>
      </c>
      <c r="R84">
        <v>4</v>
      </c>
      <c r="S84">
        <v>3</v>
      </c>
    </row>
    <row r="85" spans="1:19" s="48" customFormat="1">
      <c r="A85" s="44"/>
      <c r="B85" s="50"/>
      <c r="C85" s="50"/>
      <c r="D85" s="50"/>
      <c r="E85" s="50"/>
      <c r="F85" s="50"/>
      <c r="G85" s="50"/>
      <c r="H85" s="50"/>
      <c r="I85" s="50"/>
      <c r="J85" s="50"/>
      <c r="K85" s="51"/>
      <c r="L85" s="51"/>
      <c r="M85" s="50"/>
      <c r="O85" s="48" t="s">
        <v>209</v>
      </c>
      <c r="P85" s="48">
        <v>3.59</v>
      </c>
      <c r="Q85" s="48">
        <v>1.1200000000000001</v>
      </c>
      <c r="R85" s="48">
        <v>4</v>
      </c>
      <c r="S85" s="48">
        <v>3</v>
      </c>
    </row>
    <row r="86" spans="1:19">
      <c r="O86" t="s">
        <v>210</v>
      </c>
      <c r="P86">
        <v>3.76</v>
      </c>
      <c r="Q86">
        <v>1.03</v>
      </c>
      <c r="R86">
        <v>4</v>
      </c>
      <c r="S86">
        <v>4</v>
      </c>
    </row>
    <row r="87" spans="1:19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t="s">
        <v>211</v>
      </c>
      <c r="P87">
        <v>4</v>
      </c>
      <c r="Q87">
        <v>0.87</v>
      </c>
      <c r="R87">
        <v>4</v>
      </c>
      <c r="S87">
        <v>4</v>
      </c>
    </row>
    <row r="88" spans="1:19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t="s">
        <v>170</v>
      </c>
      <c r="P88">
        <v>4</v>
      </c>
      <c r="Q88">
        <v>0.97</v>
      </c>
      <c r="R88">
        <v>4</v>
      </c>
      <c r="S88">
        <v>4</v>
      </c>
    </row>
    <row r="89" spans="1:19" s="52" customFormat="1" ht="15" customHeight="1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52" t="s">
        <v>212</v>
      </c>
      <c r="P89" s="52">
        <v>4.53</v>
      </c>
      <c r="Q89" s="52">
        <v>0.87</v>
      </c>
      <c r="R89" s="52">
        <v>5</v>
      </c>
      <c r="S89" s="52">
        <v>5</v>
      </c>
    </row>
    <row r="90" spans="1:19" s="52" customFormat="1" ht="30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52" t="s">
        <v>213</v>
      </c>
      <c r="P90" s="52">
        <v>4.59</v>
      </c>
      <c r="Q90" s="52">
        <v>0.71</v>
      </c>
      <c r="R90" s="52">
        <v>5</v>
      </c>
      <c r="S90" s="52">
        <v>5</v>
      </c>
    </row>
    <row r="91" spans="1:19" s="52" customFormat="1" ht="15" customHeight="1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52" t="s">
        <v>214</v>
      </c>
      <c r="P91" s="52">
        <v>4.62</v>
      </c>
      <c r="Q91" s="52">
        <v>0.5</v>
      </c>
      <c r="R91" s="52">
        <v>5</v>
      </c>
      <c r="S91" s="52">
        <v>5</v>
      </c>
    </row>
    <row r="92" spans="1:19" s="52" customFormat="1" ht="15" customHeight="1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52" t="s">
        <v>215</v>
      </c>
      <c r="P92" s="52">
        <v>4.24</v>
      </c>
      <c r="Q92" s="52">
        <v>0.75</v>
      </c>
      <c r="R92" s="52">
        <v>4</v>
      </c>
      <c r="S92" s="52" t="s">
        <v>232</v>
      </c>
    </row>
    <row r="93" spans="1:19" s="52" customFormat="1" ht="15" customHeight="1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52" t="s">
        <v>216</v>
      </c>
      <c r="P93" s="52">
        <v>3.45</v>
      </c>
      <c r="Q93" s="52">
        <v>1.21</v>
      </c>
      <c r="R93" s="52">
        <v>3</v>
      </c>
      <c r="S93" s="52">
        <v>3</v>
      </c>
    </row>
    <row r="94" spans="1:19" s="52" customFormat="1" ht="30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52" t="s">
        <v>217</v>
      </c>
      <c r="P94" s="52">
        <v>3.94</v>
      </c>
      <c r="Q94" s="52">
        <v>1.03</v>
      </c>
      <c r="R94" s="52">
        <v>4</v>
      </c>
      <c r="S94" s="52" t="s">
        <v>232</v>
      </c>
    </row>
    <row r="95" spans="1:19" s="53" customForma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53" t="s">
        <v>218</v>
      </c>
      <c r="P95" s="53">
        <v>4.41</v>
      </c>
      <c r="Q95" s="53">
        <v>0.87</v>
      </c>
      <c r="R95" s="53">
        <v>5</v>
      </c>
      <c r="S95" s="53">
        <v>5</v>
      </c>
    </row>
    <row r="96" spans="1:19" s="53" customFormat="1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53" t="s">
        <v>219</v>
      </c>
      <c r="P96" s="53">
        <v>4.5599999999999996</v>
      </c>
      <c r="Q96" s="53">
        <v>0.63</v>
      </c>
      <c r="R96" s="53">
        <v>5</v>
      </c>
      <c r="S96" s="53">
        <v>5</v>
      </c>
    </row>
    <row r="97" spans="1:24" s="53" customFormat="1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53" t="s">
        <v>220</v>
      </c>
      <c r="P97" s="53">
        <v>4.12</v>
      </c>
      <c r="Q97" s="53">
        <v>0.99</v>
      </c>
      <c r="R97" s="53">
        <v>4</v>
      </c>
      <c r="S97" s="53">
        <v>4</v>
      </c>
    </row>
    <row r="98" spans="1:24" s="54" customFormat="1" ht="15" customHeight="1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53" t="s">
        <v>221</v>
      </c>
      <c r="P98" s="53">
        <v>4.47</v>
      </c>
      <c r="Q98" s="53">
        <v>0.51</v>
      </c>
      <c r="R98" s="53">
        <v>4</v>
      </c>
      <c r="S98" s="53">
        <v>4</v>
      </c>
    </row>
    <row r="99" spans="1:24" s="54" customFormat="1" ht="15" customHeight="1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53" t="s">
        <v>222</v>
      </c>
      <c r="P99" s="53">
        <v>4.59</v>
      </c>
      <c r="Q99" s="53">
        <v>0.8</v>
      </c>
      <c r="R99" s="53">
        <v>5</v>
      </c>
      <c r="S99" s="53">
        <v>5</v>
      </c>
    </row>
    <row r="100" spans="1:24" s="54" customFormat="1" ht="15" customHeight="1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53" t="s">
        <v>223</v>
      </c>
      <c r="P100" s="53">
        <v>4.12</v>
      </c>
      <c r="Q100" s="53">
        <v>0.86</v>
      </c>
      <c r="R100" s="53">
        <v>4</v>
      </c>
      <c r="S100" s="53">
        <v>5</v>
      </c>
    </row>
    <row r="101" spans="1:24" s="54" customFormat="1" ht="15" customHeight="1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53" t="s">
        <v>224</v>
      </c>
      <c r="P101" s="53">
        <v>4.4400000000000004</v>
      </c>
      <c r="Q101" s="53">
        <v>0.89</v>
      </c>
      <c r="R101" s="53">
        <v>5</v>
      </c>
      <c r="S101" s="53">
        <v>5</v>
      </c>
    </row>
    <row r="102" spans="1:24" s="54" customFormat="1" ht="15.75" customHeight="1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53" t="s">
        <v>225</v>
      </c>
      <c r="P102" s="53">
        <v>4.47</v>
      </c>
      <c r="Q102" s="53">
        <v>0.62</v>
      </c>
      <c r="R102" s="53">
        <v>5</v>
      </c>
      <c r="S102" s="53">
        <v>5</v>
      </c>
    </row>
    <row r="103" spans="1:24" s="54" customFormat="1" ht="15" customHeight="1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53" t="s">
        <v>226</v>
      </c>
      <c r="P103" s="53" t="s">
        <v>233</v>
      </c>
      <c r="Q103" s="53" t="s">
        <v>233</v>
      </c>
      <c r="R103" s="53" t="s">
        <v>233</v>
      </c>
      <c r="S103" s="53" t="s">
        <v>233</v>
      </c>
    </row>
    <row r="104" spans="1:24" s="54" customFormat="1" ht="15" customHeight="1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53" t="s">
        <v>227</v>
      </c>
      <c r="P104" s="53" t="s">
        <v>233</v>
      </c>
      <c r="Q104" s="53" t="s">
        <v>233</v>
      </c>
      <c r="R104" s="53" t="s">
        <v>233</v>
      </c>
      <c r="S104" s="53" t="s">
        <v>233</v>
      </c>
    </row>
    <row r="105" spans="1:24" s="55" customFormat="1" ht="15" customHeight="1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53" t="s">
        <v>228</v>
      </c>
      <c r="P105" s="53" t="s">
        <v>233</v>
      </c>
      <c r="Q105" s="53" t="s">
        <v>233</v>
      </c>
      <c r="R105" s="53" t="s">
        <v>233</v>
      </c>
      <c r="S105" s="53" t="s">
        <v>233</v>
      </c>
    </row>
    <row r="106" spans="1:24" s="55" customFormat="1" ht="15.75" customHeight="1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53" t="s">
        <v>229</v>
      </c>
      <c r="P106" s="53" t="s">
        <v>233</v>
      </c>
      <c r="Q106" s="53" t="s">
        <v>233</v>
      </c>
      <c r="R106" s="53" t="s">
        <v>233</v>
      </c>
      <c r="S106" s="53" t="s">
        <v>233</v>
      </c>
    </row>
    <row r="107" spans="1:24" s="55" customFormat="1" ht="18.75" customHeight="1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53" t="s">
        <v>230</v>
      </c>
      <c r="P107" s="53" t="s">
        <v>233</v>
      </c>
      <c r="Q107" s="53" t="s">
        <v>233</v>
      </c>
      <c r="R107" s="53" t="s">
        <v>233</v>
      </c>
      <c r="S107" s="53" t="s">
        <v>233</v>
      </c>
    </row>
    <row r="108" spans="1:24" s="55" customFormat="1" ht="15.75" customHeight="1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53" t="s">
        <v>231</v>
      </c>
      <c r="P108" s="53" t="s">
        <v>233</v>
      </c>
      <c r="Q108" s="53" t="s">
        <v>233</v>
      </c>
      <c r="R108" s="53" t="s">
        <v>233</v>
      </c>
      <c r="S108" s="53" t="s">
        <v>233</v>
      </c>
    </row>
    <row r="109" spans="1:24" s="55" customFormat="1" ht="18.75" customHeight="1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53" t="s">
        <v>194</v>
      </c>
      <c r="P109" s="53"/>
      <c r="Q109" s="53"/>
      <c r="R109" s="53"/>
      <c r="S109" s="53"/>
      <c r="T109" s="53"/>
      <c r="U109" s="53"/>
      <c r="V109" s="53"/>
      <c r="W109" s="53"/>
      <c r="X109" s="53"/>
    </row>
    <row r="110" spans="1:24" s="55" customFormat="1" ht="18.75" customHeight="1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53" t="s">
        <v>234</v>
      </c>
      <c r="P110" s="53"/>
      <c r="Q110" s="53"/>
      <c r="R110" s="53"/>
      <c r="S110" s="53"/>
      <c r="T110" s="53"/>
      <c r="U110" s="53"/>
      <c r="V110" s="53"/>
      <c r="W110" s="53"/>
      <c r="X110" s="53"/>
    </row>
    <row r="111" spans="1:24" s="55" customFormat="1" ht="10.5" customHeight="1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53"/>
      <c r="P111" s="53"/>
      <c r="Q111" s="53"/>
      <c r="R111" s="53"/>
      <c r="S111" s="53"/>
      <c r="T111" s="53"/>
      <c r="U111" s="53"/>
      <c r="V111" s="53"/>
      <c r="W111" s="53"/>
      <c r="X111" s="53"/>
    </row>
    <row r="112" spans="1:24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53"/>
      <c r="P112" s="53"/>
      <c r="Q112" s="53"/>
      <c r="R112" s="53"/>
      <c r="S112" s="53"/>
      <c r="T112" s="53"/>
      <c r="U112" s="53"/>
      <c r="V112" s="53"/>
      <c r="W112" s="53"/>
      <c r="X112" s="53"/>
    </row>
    <row r="113" spans="1:24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53"/>
      <c r="P113" s="53"/>
      <c r="Q113" s="53"/>
      <c r="R113" s="53"/>
      <c r="S113" s="53"/>
      <c r="T113" s="53"/>
      <c r="U113" s="53"/>
      <c r="V113" s="53"/>
      <c r="W113" s="53"/>
      <c r="X113" s="53"/>
    </row>
    <row r="114" spans="1:24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53"/>
      <c r="P114" s="53"/>
      <c r="Q114" s="53"/>
      <c r="R114" s="53"/>
      <c r="S114" s="53"/>
      <c r="T114" s="53"/>
      <c r="U114" s="53"/>
      <c r="V114" s="53"/>
      <c r="W114" s="53"/>
      <c r="X114" s="53"/>
    </row>
    <row r="115" spans="1:24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</row>
    <row r="116" spans="1:24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</row>
    <row r="117" spans="1:24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</row>
    <row r="118" spans="1:24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1:24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  <row r="120" spans="1:24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</row>
    <row r="121" spans="1:24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1:24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spans="1:24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1:24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1:24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</row>
    <row r="126" spans="1:24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4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1:24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1:20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  <row r="130" spans="1:20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  <row r="131" spans="1:20" ht="15.75">
      <c r="A131" s="56" t="s">
        <v>64</v>
      </c>
    </row>
    <row r="132" spans="1:20" ht="15.75">
      <c r="A132" s="57" t="s">
        <v>65</v>
      </c>
    </row>
    <row r="133" spans="1:20">
      <c r="A133" s="109" t="s">
        <v>66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1"/>
      <c r="O133" t="s">
        <v>239</v>
      </c>
    </row>
    <row r="134" spans="1:20" s="58" customFormat="1">
      <c r="A134" s="92" t="s">
        <v>242</v>
      </c>
      <c r="B134" s="93" t="s">
        <v>242</v>
      </c>
      <c r="C134" s="93" t="s">
        <v>242</v>
      </c>
      <c r="D134" s="93" t="s">
        <v>242</v>
      </c>
      <c r="E134" s="93" t="s">
        <v>242</v>
      </c>
      <c r="F134" s="93" t="s">
        <v>242</v>
      </c>
      <c r="G134" s="93" t="s">
        <v>242</v>
      </c>
      <c r="H134" s="93" t="s">
        <v>242</v>
      </c>
      <c r="I134" s="93" t="s">
        <v>242</v>
      </c>
      <c r="J134" s="93" t="s">
        <v>242</v>
      </c>
      <c r="K134" s="93" t="s">
        <v>242</v>
      </c>
      <c r="L134" s="94" t="s">
        <v>242</v>
      </c>
      <c r="Q134" s="58" t="s">
        <v>235</v>
      </c>
      <c r="R134" s="58" t="s">
        <v>236</v>
      </c>
      <c r="S134" s="58" t="s">
        <v>237</v>
      </c>
      <c r="T134" s="58" t="s">
        <v>238</v>
      </c>
    </row>
    <row r="135" spans="1:20" s="58" customFormat="1">
      <c r="A135" s="92" t="s">
        <v>240</v>
      </c>
      <c r="B135" s="93" t="s">
        <v>240</v>
      </c>
      <c r="C135" s="93" t="s">
        <v>240</v>
      </c>
      <c r="D135" s="93" t="s">
        <v>240</v>
      </c>
      <c r="E135" s="93" t="s">
        <v>240</v>
      </c>
      <c r="F135" s="93" t="s">
        <v>240</v>
      </c>
      <c r="G135" s="93" t="s">
        <v>240</v>
      </c>
      <c r="H135" s="93" t="s">
        <v>240</v>
      </c>
      <c r="I135" s="93" t="s">
        <v>240</v>
      </c>
      <c r="J135" s="93" t="s">
        <v>240</v>
      </c>
      <c r="K135" s="93" t="s">
        <v>240</v>
      </c>
      <c r="L135" s="94" t="s">
        <v>240</v>
      </c>
      <c r="P135" s="58">
        <v>1</v>
      </c>
      <c r="Q135" s="58">
        <v>5.6</v>
      </c>
      <c r="R135" s="58">
        <v>5.6</v>
      </c>
      <c r="S135" s="58">
        <v>5.6</v>
      </c>
    </row>
    <row r="136" spans="1:20" s="58" customFormat="1">
      <c r="A136" s="92" t="s">
        <v>241</v>
      </c>
      <c r="B136" s="93" t="s">
        <v>241</v>
      </c>
      <c r="C136" s="93" t="s">
        <v>241</v>
      </c>
      <c r="D136" s="93" t="s">
        <v>241</v>
      </c>
      <c r="E136" s="93" t="s">
        <v>241</v>
      </c>
      <c r="F136" s="93" t="s">
        <v>241</v>
      </c>
      <c r="G136" s="93" t="s">
        <v>241</v>
      </c>
      <c r="H136" s="93" t="s">
        <v>241</v>
      </c>
      <c r="I136" s="93" t="s">
        <v>241</v>
      </c>
      <c r="J136" s="93" t="s">
        <v>241</v>
      </c>
      <c r="K136" s="93" t="s">
        <v>241</v>
      </c>
      <c r="L136" s="94" t="s">
        <v>241</v>
      </c>
    </row>
    <row r="137" spans="1:20" s="58" customFormat="1">
      <c r="A137" s="92" t="s">
        <v>67</v>
      </c>
      <c r="B137" s="93" t="s">
        <v>67</v>
      </c>
      <c r="C137" s="93" t="s">
        <v>67</v>
      </c>
      <c r="D137" s="93" t="s">
        <v>67</v>
      </c>
      <c r="E137" s="93" t="s">
        <v>67</v>
      </c>
      <c r="F137" s="93" t="s">
        <v>67</v>
      </c>
      <c r="G137" s="93" t="s">
        <v>67</v>
      </c>
      <c r="H137" s="93" t="s">
        <v>67</v>
      </c>
      <c r="I137" s="93" t="s">
        <v>67</v>
      </c>
      <c r="J137" s="93" t="s">
        <v>67</v>
      </c>
      <c r="K137" s="93" t="s">
        <v>67</v>
      </c>
      <c r="L137" s="94" t="s">
        <v>67</v>
      </c>
    </row>
    <row r="138" spans="1:20" s="58" customFormat="1">
      <c r="A138" s="92" t="s">
        <v>68</v>
      </c>
      <c r="B138" s="93" t="s">
        <v>68</v>
      </c>
      <c r="C138" s="93" t="s">
        <v>68</v>
      </c>
      <c r="D138" s="93" t="s">
        <v>68</v>
      </c>
      <c r="E138" s="93" t="s">
        <v>68</v>
      </c>
      <c r="F138" s="93" t="s">
        <v>68</v>
      </c>
      <c r="G138" s="93" t="s">
        <v>68</v>
      </c>
      <c r="H138" s="93" t="s">
        <v>68</v>
      </c>
      <c r="I138" s="93" t="s">
        <v>68</v>
      </c>
      <c r="J138" s="93" t="s">
        <v>68</v>
      </c>
      <c r="K138" s="93" t="s">
        <v>68</v>
      </c>
      <c r="L138" s="94" t="s">
        <v>68</v>
      </c>
    </row>
    <row r="139" spans="1:20" s="58" customFormat="1">
      <c r="A139" s="92" t="s">
        <v>69</v>
      </c>
      <c r="B139" s="93" t="s">
        <v>69</v>
      </c>
      <c r="C139" s="93" t="s">
        <v>69</v>
      </c>
      <c r="D139" s="93" t="s">
        <v>69</v>
      </c>
      <c r="E139" s="93" t="s">
        <v>69</v>
      </c>
      <c r="F139" s="93" t="s">
        <v>69</v>
      </c>
      <c r="G139" s="93" t="s">
        <v>69</v>
      </c>
      <c r="H139" s="93" t="s">
        <v>69</v>
      </c>
      <c r="I139" s="93" t="s">
        <v>69</v>
      </c>
      <c r="J139" s="93" t="s">
        <v>69</v>
      </c>
      <c r="K139" s="93" t="s">
        <v>69</v>
      </c>
      <c r="L139" s="94" t="s">
        <v>69</v>
      </c>
    </row>
    <row r="140" spans="1:20" s="58" customFormat="1">
      <c r="A140" s="92" t="s">
        <v>70</v>
      </c>
      <c r="B140" s="93" t="s">
        <v>70</v>
      </c>
      <c r="C140" s="93" t="s">
        <v>70</v>
      </c>
      <c r="D140" s="93" t="s">
        <v>70</v>
      </c>
      <c r="E140" s="93" t="s">
        <v>70</v>
      </c>
      <c r="F140" s="93" t="s">
        <v>70</v>
      </c>
      <c r="G140" s="93" t="s">
        <v>70</v>
      </c>
      <c r="H140" s="93" t="s">
        <v>70</v>
      </c>
      <c r="I140" s="93" t="s">
        <v>70</v>
      </c>
      <c r="J140" s="93" t="s">
        <v>70</v>
      </c>
      <c r="K140" s="93" t="s">
        <v>70</v>
      </c>
      <c r="L140" s="94" t="s">
        <v>70</v>
      </c>
    </row>
    <row r="141" spans="1:20" s="58" customFormat="1">
      <c r="A141" s="92" t="s">
        <v>71</v>
      </c>
      <c r="B141" s="93" t="s">
        <v>71</v>
      </c>
      <c r="C141" s="93" t="s">
        <v>71</v>
      </c>
      <c r="D141" s="93" t="s">
        <v>71</v>
      </c>
      <c r="E141" s="93" t="s">
        <v>71</v>
      </c>
      <c r="F141" s="93" t="s">
        <v>71</v>
      </c>
      <c r="G141" s="93" t="s">
        <v>71</v>
      </c>
      <c r="H141" s="93" t="s">
        <v>71</v>
      </c>
      <c r="I141" s="93" t="s">
        <v>71</v>
      </c>
      <c r="J141" s="93" t="s">
        <v>71</v>
      </c>
      <c r="K141" s="93" t="s">
        <v>71</v>
      </c>
      <c r="L141" s="94" t="s">
        <v>71</v>
      </c>
    </row>
    <row r="142" spans="1:20" s="58" customFormat="1">
      <c r="A142" s="92" t="s">
        <v>72</v>
      </c>
      <c r="B142" s="93" t="s">
        <v>72</v>
      </c>
      <c r="C142" s="93" t="s">
        <v>72</v>
      </c>
      <c r="D142" s="93" t="s">
        <v>72</v>
      </c>
      <c r="E142" s="93" t="s">
        <v>72</v>
      </c>
      <c r="F142" s="93" t="s">
        <v>72</v>
      </c>
      <c r="G142" s="93" t="s">
        <v>72</v>
      </c>
      <c r="H142" s="93" t="s">
        <v>72</v>
      </c>
      <c r="I142" s="93" t="s">
        <v>72</v>
      </c>
      <c r="J142" s="93" t="s">
        <v>72</v>
      </c>
      <c r="K142" s="93" t="s">
        <v>72</v>
      </c>
      <c r="L142" s="94" t="s">
        <v>72</v>
      </c>
    </row>
    <row r="143" spans="1:20" s="58" customFormat="1">
      <c r="A143" s="92" t="s">
        <v>73</v>
      </c>
      <c r="B143" s="93" t="s">
        <v>73</v>
      </c>
      <c r="C143" s="93" t="s">
        <v>73</v>
      </c>
      <c r="D143" s="93" t="s">
        <v>73</v>
      </c>
      <c r="E143" s="93" t="s">
        <v>73</v>
      </c>
      <c r="F143" s="93" t="s">
        <v>73</v>
      </c>
      <c r="G143" s="93" t="s">
        <v>73</v>
      </c>
      <c r="H143" s="93" t="s">
        <v>73</v>
      </c>
      <c r="I143" s="93" t="s">
        <v>73</v>
      </c>
      <c r="J143" s="93" t="s">
        <v>73</v>
      </c>
      <c r="K143" s="93" t="s">
        <v>73</v>
      </c>
      <c r="L143" s="94" t="s">
        <v>73</v>
      </c>
    </row>
    <row r="144" spans="1:20" s="58" customFormat="1">
      <c r="A144" s="92" t="s">
        <v>74</v>
      </c>
      <c r="B144" s="93" t="s">
        <v>74</v>
      </c>
      <c r="C144" s="93" t="s">
        <v>74</v>
      </c>
      <c r="D144" s="93" t="s">
        <v>74</v>
      </c>
      <c r="E144" s="93" t="s">
        <v>74</v>
      </c>
      <c r="F144" s="93" t="s">
        <v>74</v>
      </c>
      <c r="G144" s="93" t="s">
        <v>74</v>
      </c>
      <c r="H144" s="93" t="s">
        <v>74</v>
      </c>
      <c r="I144" s="93" t="s">
        <v>74</v>
      </c>
      <c r="J144" s="93" t="s">
        <v>74</v>
      </c>
      <c r="K144" s="93" t="s">
        <v>74</v>
      </c>
      <c r="L144" s="94" t="s">
        <v>74</v>
      </c>
    </row>
    <row r="145" spans="1:19" s="58" customFormat="1">
      <c r="A145" s="92" t="s">
        <v>75</v>
      </c>
      <c r="B145" s="93" t="s">
        <v>75</v>
      </c>
      <c r="C145" s="93" t="s">
        <v>75</v>
      </c>
      <c r="D145" s="93" t="s">
        <v>75</v>
      </c>
      <c r="E145" s="93" t="s">
        <v>75</v>
      </c>
      <c r="F145" s="93" t="s">
        <v>75</v>
      </c>
      <c r="G145" s="93" t="s">
        <v>75</v>
      </c>
      <c r="H145" s="93" t="s">
        <v>75</v>
      </c>
      <c r="I145" s="93" t="s">
        <v>75</v>
      </c>
      <c r="J145" s="93" t="s">
        <v>75</v>
      </c>
      <c r="K145" s="93" t="s">
        <v>75</v>
      </c>
      <c r="L145" s="94" t="s">
        <v>75</v>
      </c>
    </row>
    <row r="146" spans="1:19" s="58" customFormat="1">
      <c r="A146" s="92" t="s">
        <v>76</v>
      </c>
      <c r="B146" s="93" t="s">
        <v>76</v>
      </c>
      <c r="C146" s="93" t="s">
        <v>76</v>
      </c>
      <c r="D146" s="93" t="s">
        <v>76</v>
      </c>
      <c r="E146" s="93" t="s">
        <v>76</v>
      </c>
      <c r="F146" s="93" t="s">
        <v>76</v>
      </c>
      <c r="G146" s="93" t="s">
        <v>76</v>
      </c>
      <c r="H146" s="93" t="s">
        <v>76</v>
      </c>
      <c r="I146" s="93" t="s">
        <v>76</v>
      </c>
      <c r="J146" s="93" t="s">
        <v>76</v>
      </c>
      <c r="K146" s="93" t="s">
        <v>76</v>
      </c>
      <c r="L146" s="94" t="s">
        <v>76</v>
      </c>
    </row>
    <row r="147" spans="1:19" s="58" customFormat="1">
      <c r="A147" s="92" t="s">
        <v>77</v>
      </c>
      <c r="B147" s="93" t="s">
        <v>77</v>
      </c>
      <c r="C147" s="93" t="s">
        <v>77</v>
      </c>
      <c r="D147" s="93" t="s">
        <v>77</v>
      </c>
      <c r="E147" s="93" t="s">
        <v>77</v>
      </c>
      <c r="F147" s="93" t="s">
        <v>77</v>
      </c>
      <c r="G147" s="93" t="s">
        <v>77</v>
      </c>
      <c r="H147" s="93" t="s">
        <v>77</v>
      </c>
      <c r="I147" s="93" t="s">
        <v>77</v>
      </c>
      <c r="J147" s="93" t="s">
        <v>77</v>
      </c>
      <c r="K147" s="93" t="s">
        <v>77</v>
      </c>
      <c r="L147" s="94" t="s">
        <v>77</v>
      </c>
    </row>
    <row r="148" spans="1:19" s="58" customFormat="1">
      <c r="A148" s="92" t="s">
        <v>78</v>
      </c>
      <c r="B148" s="93" t="s">
        <v>78</v>
      </c>
      <c r="C148" s="93" t="s">
        <v>78</v>
      </c>
      <c r="D148" s="93" t="s">
        <v>78</v>
      </c>
      <c r="E148" s="93" t="s">
        <v>78</v>
      </c>
      <c r="F148" s="93" t="s">
        <v>78</v>
      </c>
      <c r="G148" s="93" t="s">
        <v>78</v>
      </c>
      <c r="H148" s="93" t="s">
        <v>78</v>
      </c>
      <c r="I148" s="93" t="s">
        <v>78</v>
      </c>
      <c r="J148" s="93" t="s">
        <v>78</v>
      </c>
      <c r="K148" s="93" t="s">
        <v>78</v>
      </c>
      <c r="L148" s="94" t="s">
        <v>78</v>
      </c>
    </row>
    <row r="149" spans="1:19" s="58" customFormat="1">
      <c r="A149" s="92" t="s">
        <v>79</v>
      </c>
      <c r="B149" s="93" t="s">
        <v>79</v>
      </c>
      <c r="C149" s="93" t="s">
        <v>79</v>
      </c>
      <c r="D149" s="93" t="s">
        <v>79</v>
      </c>
      <c r="E149" s="93" t="s">
        <v>79</v>
      </c>
      <c r="F149" s="93" t="s">
        <v>79</v>
      </c>
      <c r="G149" s="93" t="s">
        <v>79</v>
      </c>
      <c r="H149" s="93" t="s">
        <v>79</v>
      </c>
      <c r="I149" s="93" t="s">
        <v>79</v>
      </c>
      <c r="J149" s="93" t="s">
        <v>79</v>
      </c>
      <c r="K149" s="93" t="s">
        <v>79</v>
      </c>
      <c r="L149" s="94" t="s">
        <v>79</v>
      </c>
    </row>
    <row r="150" spans="1:19" s="58" customFormat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</row>
    <row r="151" spans="1:19" s="58" customFormat="1">
      <c r="A151" s="117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9"/>
      <c r="O151" s="88" t="s">
        <v>242</v>
      </c>
      <c r="P151" s="58">
        <v>1</v>
      </c>
      <c r="Q151" s="58">
        <v>5.6</v>
      </c>
      <c r="R151" s="58">
        <v>5.6</v>
      </c>
      <c r="S151" s="58">
        <v>11.1</v>
      </c>
    </row>
    <row r="152" spans="1:19" s="58" customFormat="1" ht="17.25" customHeight="1">
      <c r="A152" s="92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4"/>
      <c r="O152" s="89" t="s">
        <v>240</v>
      </c>
      <c r="P152" s="58">
        <v>1</v>
      </c>
      <c r="Q152" s="58">
        <v>5.6</v>
      </c>
      <c r="R152" s="58">
        <v>5.6</v>
      </c>
      <c r="S152" s="58">
        <v>16.7</v>
      </c>
    </row>
    <row r="153" spans="1:19" s="58" customFormat="1">
      <c r="A153" s="92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4"/>
      <c r="O153" s="89"/>
    </row>
    <row r="154" spans="1:19" s="58" customFormat="1">
      <c r="A154" s="92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4"/>
      <c r="O154" s="88" t="s">
        <v>241</v>
      </c>
      <c r="P154" s="58">
        <v>1</v>
      </c>
      <c r="Q154" s="58">
        <v>5.6</v>
      </c>
      <c r="R154" s="58">
        <v>5.6</v>
      </c>
      <c r="S154" s="58">
        <v>22.2</v>
      </c>
    </row>
    <row r="155" spans="1:19" s="58" customFormat="1">
      <c r="A155" s="92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4"/>
      <c r="O155" s="88" t="s">
        <v>67</v>
      </c>
      <c r="P155" s="58">
        <v>1</v>
      </c>
      <c r="Q155" s="58">
        <v>5.6</v>
      </c>
      <c r="R155" s="58">
        <v>5.6</v>
      </c>
      <c r="S155" s="58">
        <v>27.8</v>
      </c>
    </row>
    <row r="156" spans="1:19" s="58" customFormat="1">
      <c r="A156" s="120" t="s">
        <v>79</v>
      </c>
      <c r="B156" s="120" t="s">
        <v>79</v>
      </c>
      <c r="C156" s="120" t="s">
        <v>79</v>
      </c>
      <c r="D156" s="120" t="s">
        <v>79</v>
      </c>
      <c r="E156" s="120" t="s">
        <v>79</v>
      </c>
      <c r="F156" s="120" t="s">
        <v>79</v>
      </c>
      <c r="G156" s="120" t="s">
        <v>79</v>
      </c>
      <c r="H156" s="120" t="s">
        <v>79</v>
      </c>
      <c r="I156" s="120" t="s">
        <v>79</v>
      </c>
      <c r="J156" s="120" t="s">
        <v>79</v>
      </c>
      <c r="K156" s="120" t="s">
        <v>79</v>
      </c>
      <c r="L156" s="120" t="s">
        <v>79</v>
      </c>
      <c r="O156" s="88" t="s">
        <v>68</v>
      </c>
      <c r="P156" s="58">
        <v>1</v>
      </c>
      <c r="Q156" s="58">
        <v>5.6</v>
      </c>
      <c r="R156" s="58">
        <v>5.6</v>
      </c>
      <c r="S156" s="58">
        <v>33.299999999999997</v>
      </c>
    </row>
    <row r="157" spans="1:19" s="58" customFormat="1">
      <c r="A157" s="121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3"/>
      <c r="O157" s="88" t="s">
        <v>69</v>
      </c>
      <c r="P157" s="58">
        <v>1</v>
      </c>
      <c r="Q157" s="58">
        <v>5.6</v>
      </c>
      <c r="R157" s="58">
        <v>5.6</v>
      </c>
      <c r="S157" s="58">
        <v>38.9</v>
      </c>
    </row>
    <row r="158" spans="1:19" s="59" customFormat="1" ht="18" customHeight="1">
      <c r="A158" s="121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3"/>
      <c r="O158" s="59" t="s">
        <v>70</v>
      </c>
      <c r="P158" s="59">
        <v>1</v>
      </c>
      <c r="Q158" s="59">
        <v>5.6</v>
      </c>
      <c r="R158" s="59">
        <v>5.6</v>
      </c>
      <c r="S158" s="59">
        <v>44.4</v>
      </c>
    </row>
    <row r="159" spans="1:19">
      <c r="A159" s="115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O159" s="53" t="s">
        <v>71</v>
      </c>
      <c r="P159">
        <v>1</v>
      </c>
      <c r="Q159">
        <v>5.6</v>
      </c>
      <c r="R159">
        <v>5.6</v>
      </c>
      <c r="S159">
        <v>50</v>
      </c>
    </row>
    <row r="160" spans="1:19">
      <c r="A160" s="115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O160" s="53" t="s">
        <v>72</v>
      </c>
      <c r="P160">
        <v>1</v>
      </c>
      <c r="Q160">
        <v>5.6</v>
      </c>
      <c r="R160">
        <v>5.6</v>
      </c>
      <c r="S160">
        <v>55.6</v>
      </c>
    </row>
    <row r="161" spans="1:19">
      <c r="A161" s="115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O161" s="53" t="s">
        <v>73</v>
      </c>
      <c r="P161">
        <v>1</v>
      </c>
      <c r="Q161">
        <v>5.6</v>
      </c>
      <c r="R161">
        <v>5.6</v>
      </c>
      <c r="S161">
        <v>61.1</v>
      </c>
    </row>
    <row r="162" spans="1:19">
      <c r="A162" s="115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O162" s="53" t="s">
        <v>74</v>
      </c>
      <c r="P162">
        <v>1</v>
      </c>
      <c r="Q162">
        <v>5.6</v>
      </c>
      <c r="R162">
        <v>5.6</v>
      </c>
      <c r="S162">
        <v>66.7</v>
      </c>
    </row>
    <row r="163" spans="1:19">
      <c r="A163" s="120" t="s">
        <v>80</v>
      </c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O163" s="53" t="s">
        <v>75</v>
      </c>
      <c r="P163">
        <v>1</v>
      </c>
      <c r="Q163">
        <v>5.6</v>
      </c>
      <c r="R163">
        <v>5.6</v>
      </c>
      <c r="S163">
        <v>72.2</v>
      </c>
    </row>
    <row r="164" spans="1:19">
      <c r="A164" s="11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8"/>
      <c r="O164" s="53" t="s">
        <v>76</v>
      </c>
      <c r="P164">
        <v>2</v>
      </c>
      <c r="Q164">
        <v>11.1</v>
      </c>
      <c r="R164">
        <v>11.1</v>
      </c>
      <c r="S164">
        <v>83.3</v>
      </c>
    </row>
    <row r="165" spans="1:19">
      <c r="A165" s="11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8"/>
      <c r="O165" s="53" t="s">
        <v>77</v>
      </c>
      <c r="P165">
        <v>1</v>
      </c>
      <c r="Q165">
        <v>5.6</v>
      </c>
      <c r="R165">
        <v>5.6</v>
      </c>
      <c r="S165">
        <v>88.9</v>
      </c>
    </row>
    <row r="166" spans="1:19" ht="33" customHeight="1">
      <c r="A166" s="11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8"/>
      <c r="O166" s="53" t="s">
        <v>78</v>
      </c>
      <c r="P166">
        <v>1</v>
      </c>
      <c r="Q166">
        <v>5.6</v>
      </c>
      <c r="R166">
        <v>5.6</v>
      </c>
      <c r="S166">
        <v>94.4</v>
      </c>
    </row>
    <row r="167" spans="1:19">
      <c r="A167" s="115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O167" s="53" t="s">
        <v>79</v>
      </c>
      <c r="P167">
        <v>1</v>
      </c>
      <c r="Q167">
        <v>5.6</v>
      </c>
      <c r="R167">
        <v>5.6</v>
      </c>
      <c r="S167">
        <v>100</v>
      </c>
    </row>
    <row r="168" spans="1:19" ht="34.5" customHeight="1">
      <c r="A168" s="115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O168" t="s">
        <v>60</v>
      </c>
      <c r="P168">
        <v>18</v>
      </c>
      <c r="Q168">
        <v>100</v>
      </c>
      <c r="R168">
        <v>100</v>
      </c>
    </row>
    <row r="169" spans="1:19" ht="16.5" customHeight="1">
      <c r="A169" s="57" t="s">
        <v>81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O169" t="s">
        <v>194</v>
      </c>
    </row>
    <row r="170" spans="1:19">
      <c r="A170" s="129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1"/>
    </row>
    <row r="171" spans="1:19" ht="75" customHeight="1">
      <c r="A171" s="124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6"/>
    </row>
    <row r="172" spans="1:19" ht="27" customHeight="1">
      <c r="A172" s="124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3"/>
    </row>
    <row r="173" spans="1:19">
      <c r="A173" s="124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6"/>
    </row>
    <row r="174" spans="1:19" s="2" customFormat="1">
      <c r="A174" s="12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6"/>
    </row>
    <row r="175" spans="1:19">
      <c r="A175" s="124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6"/>
    </row>
    <row r="176" spans="1:19">
      <c r="A176" s="124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6"/>
    </row>
    <row r="177" spans="1:15">
      <c r="A177" s="124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6"/>
    </row>
    <row r="178" spans="1:15">
      <c r="A178" s="124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6"/>
    </row>
    <row r="179" spans="1:15">
      <c r="A179" s="134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3"/>
    </row>
    <row r="180" spans="1:15">
      <c r="A180" s="124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6"/>
    </row>
    <row r="181" spans="1:15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6"/>
    </row>
    <row r="182" spans="1:15">
      <c r="A182" s="124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6"/>
    </row>
    <row r="183" spans="1:15">
      <c r="A183" s="124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6"/>
    </row>
    <row r="184" spans="1:15">
      <c r="A184" s="124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6"/>
    </row>
    <row r="185" spans="1:15">
      <c r="A185" s="124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6"/>
    </row>
    <row r="186" spans="1:15">
      <c r="A186" s="135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7"/>
    </row>
    <row r="187" spans="1:15">
      <c r="A187" s="129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1"/>
    </row>
    <row r="188" spans="1:15">
      <c r="A188" s="83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</row>
    <row r="189" spans="1:15">
      <c r="A189" s="60" t="s">
        <v>82</v>
      </c>
      <c r="B189" s="61"/>
      <c r="C189" s="61"/>
    </row>
    <row r="190" spans="1:15">
      <c r="A190" s="60" t="s">
        <v>34</v>
      </c>
      <c r="B190" s="60">
        <v>2</v>
      </c>
      <c r="C190" s="60"/>
    </row>
    <row r="191" spans="1:15" ht="15.75" customHeight="1">
      <c r="A191" s="60" t="s">
        <v>35</v>
      </c>
      <c r="B191" s="60">
        <v>16</v>
      </c>
      <c r="C191" s="60"/>
      <c r="E191" t="s">
        <v>83</v>
      </c>
      <c r="O191" s="85"/>
    </row>
    <row r="192" spans="1:15">
      <c r="A192" s="60" t="s">
        <v>84</v>
      </c>
      <c r="B192" s="60" t="s">
        <v>34</v>
      </c>
      <c r="C192" s="60" t="s">
        <v>35</v>
      </c>
      <c r="E192" s="62" t="s">
        <v>85</v>
      </c>
      <c r="F192">
        <v>18</v>
      </c>
      <c r="O192" s="85"/>
    </row>
    <row r="193" spans="1:16" ht="15.75" customHeight="1">
      <c r="A193" s="60" t="s">
        <v>86</v>
      </c>
      <c r="B193" s="60">
        <v>1</v>
      </c>
      <c r="C193" s="60">
        <v>8</v>
      </c>
      <c r="E193" t="s">
        <v>87</v>
      </c>
      <c r="F193">
        <v>0</v>
      </c>
      <c r="O193" s="85"/>
      <c r="P193" s="63"/>
    </row>
    <row r="194" spans="1:16">
      <c r="A194" s="60" t="s">
        <v>88</v>
      </c>
      <c r="B194" s="60">
        <v>1</v>
      </c>
      <c r="C194" s="60">
        <v>6</v>
      </c>
      <c r="E194" t="s">
        <v>89</v>
      </c>
      <c r="O194" s="85"/>
      <c r="P194" s="63"/>
    </row>
    <row r="195" spans="1:16" ht="15.75" customHeight="1">
      <c r="A195" s="60" t="s">
        <v>38</v>
      </c>
      <c r="B195" s="60"/>
      <c r="C195" s="60"/>
      <c r="E195" t="s">
        <v>85</v>
      </c>
      <c r="O195" s="86"/>
      <c r="P195" s="63"/>
    </row>
    <row r="196" spans="1:16" ht="16.5" customHeight="1">
      <c r="A196" s="64" t="s">
        <v>39</v>
      </c>
      <c r="B196" s="65"/>
      <c r="C196" s="65"/>
      <c r="E196" t="s">
        <v>87</v>
      </c>
      <c r="F196">
        <v>17</v>
      </c>
      <c r="O196" s="86"/>
      <c r="P196" s="63"/>
    </row>
    <row r="197" spans="1:16" ht="16.5" customHeight="1">
      <c r="A197" s="64" t="s">
        <v>40</v>
      </c>
      <c r="B197" s="64"/>
      <c r="C197" s="64">
        <v>1</v>
      </c>
      <c r="O197" s="86"/>
      <c r="P197" s="66"/>
    </row>
    <row r="198" spans="1:16" ht="16.5" customHeight="1">
      <c r="A198" s="64" t="s">
        <v>41</v>
      </c>
      <c r="B198" s="65"/>
      <c r="C198" s="65"/>
      <c r="O198" s="86"/>
      <c r="P198" s="66"/>
    </row>
    <row r="199" spans="1:16" ht="16.5" customHeight="1">
      <c r="A199" s="64" t="s">
        <v>42</v>
      </c>
      <c r="B199" s="65">
        <v>1</v>
      </c>
      <c r="C199" s="65"/>
      <c r="O199" s="86"/>
      <c r="P199" s="66"/>
    </row>
    <row r="200" spans="1:16" ht="16.5" customHeight="1">
      <c r="A200" s="64" t="s">
        <v>43</v>
      </c>
      <c r="B200" s="65"/>
      <c r="C200" s="65"/>
      <c r="O200" s="86"/>
      <c r="P200" s="66"/>
    </row>
    <row r="201" spans="1:16" ht="16.5" customHeight="1">
      <c r="A201" s="64" t="s">
        <v>90</v>
      </c>
      <c r="B201" s="65"/>
      <c r="C201" s="65"/>
      <c r="P201" s="66"/>
    </row>
    <row r="202" spans="1:16" ht="15.75" customHeight="1">
      <c r="A202" s="90" t="s">
        <v>91</v>
      </c>
      <c r="L202" s="87"/>
      <c r="N202" s="85"/>
      <c r="P202" s="66"/>
    </row>
    <row r="203" spans="1:16" ht="15.75" customHeight="1">
      <c r="A203" s="52">
        <v>0</v>
      </c>
      <c r="K203" s="82"/>
      <c r="L203" s="87"/>
      <c r="P203" s="63"/>
    </row>
    <row r="204" spans="1:16" ht="15.75" customHeight="1">
      <c r="A204" s="2" t="s">
        <v>92</v>
      </c>
      <c r="B204">
        <v>1</v>
      </c>
      <c r="K204" s="82"/>
      <c r="L204" s="87"/>
      <c r="M204" s="30"/>
    </row>
    <row r="205" spans="1:16">
      <c r="A205" s="67" t="s">
        <v>93</v>
      </c>
      <c r="B205">
        <v>3</v>
      </c>
      <c r="K205" s="82"/>
      <c r="L205" s="87"/>
      <c r="M205" s="30"/>
    </row>
    <row r="206" spans="1:16" ht="15.75" customHeight="1">
      <c r="A206" s="67" t="s">
        <v>94</v>
      </c>
      <c r="B206">
        <v>8</v>
      </c>
      <c r="K206" s="82"/>
      <c r="L206" s="87"/>
      <c r="M206" s="30"/>
    </row>
    <row r="207" spans="1:16" ht="15.75" customHeight="1">
      <c r="A207" s="2" t="s">
        <v>95</v>
      </c>
      <c r="B207">
        <v>2</v>
      </c>
      <c r="K207" s="82"/>
      <c r="L207" s="87"/>
      <c r="M207" s="30"/>
    </row>
    <row r="208" spans="1:16" ht="15.75" customHeight="1">
      <c r="A208" s="2" t="s">
        <v>86</v>
      </c>
      <c r="B208">
        <v>0</v>
      </c>
      <c r="K208" s="82"/>
      <c r="M208" s="30"/>
    </row>
    <row r="209" spans="1:12">
      <c r="A209" s="2" t="s">
        <v>88</v>
      </c>
      <c r="B209">
        <v>1</v>
      </c>
      <c r="K209" s="82"/>
    </row>
    <row r="210" spans="1:12">
      <c r="A210" s="2" t="s">
        <v>38</v>
      </c>
      <c r="K210" s="82"/>
      <c r="L210" s="30"/>
    </row>
    <row r="211" spans="1:12" ht="15.75" customHeight="1">
      <c r="A211" s="2" t="s">
        <v>39</v>
      </c>
      <c r="K211" s="82"/>
      <c r="L211" s="30"/>
    </row>
    <row r="212" spans="1:12">
      <c r="A212" s="2" t="s">
        <v>96</v>
      </c>
      <c r="B212">
        <v>2</v>
      </c>
      <c r="K212" s="82"/>
    </row>
    <row r="213" spans="1:12">
      <c r="A213" s="90" t="s">
        <v>97</v>
      </c>
      <c r="K213" s="82"/>
    </row>
    <row r="214" spans="1:12">
      <c r="A214" s="52">
        <v>0</v>
      </c>
      <c r="K214" s="82"/>
    </row>
    <row r="215" spans="1:12">
      <c r="A215" s="2" t="s">
        <v>92</v>
      </c>
      <c r="B215">
        <v>5</v>
      </c>
      <c r="K215" s="82"/>
    </row>
    <row r="216" spans="1:12">
      <c r="A216" s="2" t="s">
        <v>93</v>
      </c>
      <c r="B216">
        <v>10</v>
      </c>
      <c r="K216" s="82"/>
    </row>
    <row r="217" spans="1:12">
      <c r="A217" s="2" t="s">
        <v>94</v>
      </c>
      <c r="B217">
        <v>2</v>
      </c>
      <c r="K217" s="82"/>
    </row>
    <row r="218" spans="1:12">
      <c r="A218" s="2" t="s">
        <v>95</v>
      </c>
      <c r="K218" s="82"/>
    </row>
    <row r="219" spans="1:12">
      <c r="A219" s="2" t="s">
        <v>86</v>
      </c>
      <c r="K219" s="82"/>
    </row>
    <row r="220" spans="1:12">
      <c r="A220" s="2" t="s">
        <v>88</v>
      </c>
      <c r="K220" s="82"/>
    </row>
    <row r="221" spans="1:12">
      <c r="A221" s="2" t="s">
        <v>38</v>
      </c>
      <c r="K221" s="82"/>
    </row>
    <row r="222" spans="1:12">
      <c r="A222" s="2" t="s">
        <v>39</v>
      </c>
      <c r="K222" s="82"/>
    </row>
    <row r="223" spans="1:12">
      <c r="A223" s="2" t="s">
        <v>96</v>
      </c>
      <c r="K223" s="82"/>
    </row>
    <row r="224" spans="1:12" ht="15.75" customHeight="1">
      <c r="K224" s="82"/>
    </row>
    <row r="225" spans="2:26" ht="15.75" customHeight="1">
      <c r="K225" s="82"/>
    </row>
    <row r="237" spans="2:26" s="2" customFormat="1" ht="15.75" customHeight="1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</sheetData>
  <sheetProtection sheet="1" objects="1" scenarios="1"/>
  <mergeCells count="77">
    <mergeCell ref="A187:L187"/>
    <mergeCell ref="A176:L176"/>
    <mergeCell ref="A177:L177"/>
    <mergeCell ref="A178:L178"/>
    <mergeCell ref="A179:L179"/>
    <mergeCell ref="A180:L180"/>
    <mergeCell ref="A181:L181"/>
    <mergeCell ref="A182:L182"/>
    <mergeCell ref="A183:L183"/>
    <mergeCell ref="A184:L184"/>
    <mergeCell ref="A185:L185"/>
    <mergeCell ref="A186:L186"/>
    <mergeCell ref="A175:L175"/>
    <mergeCell ref="A163:L163"/>
    <mergeCell ref="A164:L164"/>
    <mergeCell ref="A165:L165"/>
    <mergeCell ref="A166:L166"/>
    <mergeCell ref="A167:L167"/>
    <mergeCell ref="A168:L168"/>
    <mergeCell ref="A170:L170"/>
    <mergeCell ref="A171:L171"/>
    <mergeCell ref="A172:L172"/>
    <mergeCell ref="A173:L173"/>
    <mergeCell ref="A174:L174"/>
    <mergeCell ref="A157:L157"/>
    <mergeCell ref="A158:L158"/>
    <mergeCell ref="A159:L159"/>
    <mergeCell ref="A160:L160"/>
    <mergeCell ref="A161:L161"/>
    <mergeCell ref="A162:L162"/>
    <mergeCell ref="A134:L134"/>
    <mergeCell ref="A135:L135"/>
    <mergeCell ref="A151:L151"/>
    <mergeCell ref="A152:L152"/>
    <mergeCell ref="A154:L154"/>
    <mergeCell ref="A156:L156"/>
    <mergeCell ref="A153:L153"/>
    <mergeCell ref="A136:L136"/>
    <mergeCell ref="A147:L147"/>
    <mergeCell ref="A148:L148"/>
    <mergeCell ref="A149:L149"/>
    <mergeCell ref="A150:L150"/>
    <mergeCell ref="A143:L143"/>
    <mergeCell ref="A144:L144"/>
    <mergeCell ref="A145:L145"/>
    <mergeCell ref="A133:L133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46:L146"/>
    <mergeCell ref="A155:L155"/>
    <mergeCell ref="A137:L137"/>
    <mergeCell ref="A138:L138"/>
    <mergeCell ref="A139:L139"/>
    <mergeCell ref="A140:L140"/>
    <mergeCell ref="A141:L141"/>
    <mergeCell ref="A142:L142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4" man="1"/>
    <brk id="86" max="14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100"/>
  <sheetViews>
    <sheetView view="pageBreakPreview" topLeftCell="A43" zoomScaleNormal="100" zoomScaleSheetLayoutView="100" workbookViewId="0">
      <selection activeCell="A51" sqref="A51:N52"/>
    </sheetView>
  </sheetViews>
  <sheetFormatPr baseColWidth="10" defaultRowHeight="12.75"/>
  <cols>
    <col min="1" max="1" width="48.85546875" style="7" customWidth="1"/>
    <col min="2" max="6" width="11.42578125" style="7"/>
    <col min="7" max="7" width="14.85546875" style="7" bestFit="1" customWidth="1"/>
    <col min="8" max="8" width="11.42578125" style="7"/>
    <col min="9" max="9" width="14.85546875" style="7" customWidth="1"/>
    <col min="10" max="10" width="13.28515625" style="7" customWidth="1"/>
    <col min="11" max="11" width="11.42578125" style="7"/>
    <col min="12" max="12" width="13.5703125" style="7" customWidth="1"/>
    <col min="13" max="13" width="11.42578125" style="7"/>
    <col min="14" max="14" width="11.42578125" style="9"/>
    <col min="15" max="15" width="55" style="7" customWidth="1"/>
    <col min="16" max="16384" width="11.42578125" style="7"/>
  </cols>
  <sheetData>
    <row r="1" spans="1:14" ht="32.25" customHeight="1">
      <c r="A1" s="141" t="s">
        <v>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6.5">
      <c r="A2" s="7" t="s">
        <v>4</v>
      </c>
      <c r="B2" s="8"/>
    </row>
    <row r="3" spans="1:14" ht="16.5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3"/>
    </row>
    <row r="4" spans="1:14" ht="16.5">
      <c r="A4" s="138" t="s">
        <v>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4"/>
    </row>
    <row r="5" spans="1:14" ht="16.5">
      <c r="A5" s="138" t="s">
        <v>50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4"/>
    </row>
    <row r="6" spans="1:14" ht="16.5">
      <c r="A6" s="138" t="s">
        <v>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  <c r="N6" s="4"/>
    </row>
    <row r="7" spans="1:14" ht="16.5">
      <c r="A7" s="138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N7" s="4"/>
    </row>
    <row r="8" spans="1:14" ht="16.5">
      <c r="A8" s="144" t="s">
        <v>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5"/>
    </row>
    <row r="9" spans="1:14" ht="16.5">
      <c r="A9" s="144" t="s">
        <v>52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/>
      <c r="N9" s="5"/>
    </row>
    <row r="10" spans="1:14" ht="16.5">
      <c r="A10" s="147" t="s">
        <v>53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9"/>
      <c r="N10" s="5"/>
    </row>
    <row r="11" spans="1:14" ht="22.5" customHeight="1">
      <c r="A11" s="24"/>
      <c r="B11" s="24"/>
      <c r="C11" s="24"/>
      <c r="D11" s="24"/>
    </row>
    <row r="12" spans="1:14" ht="24" customHeight="1">
      <c r="A12" s="24"/>
      <c r="B12" s="24"/>
      <c r="C12" s="24"/>
      <c r="D12" s="24"/>
    </row>
    <row r="13" spans="1:14" ht="34.5" customHeight="1">
      <c r="A13" s="24"/>
      <c r="B13" s="24"/>
      <c r="C13" s="24"/>
      <c r="D13" s="24"/>
    </row>
    <row r="14" spans="1:14" ht="34.5" customHeight="1">
      <c r="A14" s="24"/>
      <c r="B14" s="24"/>
      <c r="C14" s="24"/>
      <c r="D14" s="24"/>
    </row>
    <row r="15" spans="1:14" ht="34.5" customHeight="1">
      <c r="A15" s="24"/>
      <c r="B15" s="24"/>
      <c r="C15" s="24"/>
      <c r="D15" s="24"/>
    </row>
    <row r="16" spans="1:14" ht="34.5" customHeight="1">
      <c r="A16" s="24"/>
      <c r="B16" s="24"/>
      <c r="C16" s="24"/>
      <c r="D16" s="24"/>
    </row>
    <row r="17" spans="1:26" ht="34.5" customHeight="1">
      <c r="A17" s="24"/>
      <c r="B17" s="24"/>
      <c r="C17" s="24"/>
      <c r="D17" s="24"/>
    </row>
    <row r="18" spans="1:26" ht="34.5" customHeight="1">
      <c r="A18" s="24"/>
      <c r="B18" s="24"/>
      <c r="C18" s="24"/>
      <c r="D18" s="24"/>
    </row>
    <row r="19" spans="1:26" ht="34.5" customHeight="1">
      <c r="A19" s="24"/>
      <c r="B19" s="24"/>
      <c r="C19" s="24"/>
      <c r="D19" s="24"/>
    </row>
    <row r="20" spans="1:26" ht="34.5" customHeight="1">
      <c r="A20" s="24"/>
      <c r="B20" s="24"/>
      <c r="C20" s="24"/>
      <c r="D20" s="24"/>
    </row>
    <row r="21" spans="1:26" ht="34.5" customHeight="1">
      <c r="A21" s="24"/>
      <c r="B21" s="24"/>
      <c r="C21" s="24"/>
      <c r="D21" s="24"/>
    </row>
    <row r="22" spans="1:26" ht="34.5" customHeight="1">
      <c r="A22" s="24"/>
      <c r="B22" s="24"/>
      <c r="C22" s="24"/>
      <c r="D22" s="24"/>
    </row>
    <row r="23" spans="1:26" ht="34.5" customHeight="1">
      <c r="A23" s="24"/>
      <c r="B23" s="24"/>
      <c r="C23" s="24"/>
      <c r="D23" s="24"/>
    </row>
    <row r="24" spans="1:26" ht="34.5" customHeight="1">
      <c r="A24" s="24"/>
      <c r="B24" s="24"/>
      <c r="C24" s="24"/>
      <c r="D24" s="24"/>
    </row>
    <row r="25" spans="1:26" ht="34.5" customHeight="1">
      <c r="A25" s="24"/>
      <c r="B25" s="24"/>
      <c r="C25" s="24"/>
      <c r="D25" s="24"/>
    </row>
    <row r="26" spans="1:26" ht="34.5" customHeight="1">
      <c r="A26" s="24"/>
      <c r="B26" s="24"/>
      <c r="C26" s="24"/>
      <c r="D26" s="24"/>
    </row>
    <row r="27" spans="1:26" ht="34.5" customHeight="1">
      <c r="A27" s="24"/>
      <c r="B27" s="24"/>
      <c r="C27" s="24"/>
      <c r="D27" s="24"/>
      <c r="O27" s="10"/>
    </row>
    <row r="28" spans="1:26" ht="34.5" customHeight="1">
      <c r="A28" s="24"/>
      <c r="B28" s="24"/>
      <c r="C28" s="24"/>
      <c r="D28" s="24"/>
    </row>
    <row r="29" spans="1:26" ht="16.5" customHeight="1">
      <c r="A29" s="11" t="s">
        <v>6</v>
      </c>
    </row>
    <row r="30" spans="1:26" ht="33" customHeight="1" thickBot="1">
      <c r="A30" s="12"/>
      <c r="B30" s="150" t="s">
        <v>7</v>
      </c>
      <c r="C30" s="150"/>
      <c r="D30" s="150"/>
      <c r="E30" s="150"/>
      <c r="F30" s="150"/>
      <c r="G30" s="150"/>
      <c r="H30" s="150"/>
      <c r="I30" s="151" t="s">
        <v>8</v>
      </c>
      <c r="J30" s="151"/>
      <c r="K30" s="150" t="s">
        <v>9</v>
      </c>
      <c r="L30" s="150"/>
      <c r="M30" s="150"/>
      <c r="N30" s="15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6.75" customHeight="1" thickBot="1">
      <c r="A31" s="13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 t="s">
        <v>10</v>
      </c>
      <c r="H31" s="14" t="s">
        <v>11</v>
      </c>
      <c r="I31" s="14" t="s">
        <v>12</v>
      </c>
      <c r="J31" s="14" t="s">
        <v>13</v>
      </c>
      <c r="K31" s="14" t="s">
        <v>14</v>
      </c>
      <c r="L31" s="14" t="s">
        <v>15</v>
      </c>
      <c r="M31" s="14" t="s">
        <v>16</v>
      </c>
      <c r="N31" s="15" t="s">
        <v>17</v>
      </c>
      <c r="Z31" s="10"/>
    </row>
    <row r="32" spans="1:26" ht="41.25" customHeight="1" thickBot="1">
      <c r="A32" s="16" t="s">
        <v>18</v>
      </c>
      <c r="B32" s="17">
        <v>0</v>
      </c>
      <c r="C32" s="17">
        <v>0</v>
      </c>
      <c r="D32" s="17">
        <v>2</v>
      </c>
      <c r="E32" s="17">
        <v>6</v>
      </c>
      <c r="F32" s="17">
        <v>9</v>
      </c>
      <c r="G32" s="17">
        <v>1</v>
      </c>
      <c r="H32" s="17">
        <v>18</v>
      </c>
      <c r="I32" s="18">
        <f>(B32+C32)/(B32+C32+D32+E32+F32)</f>
        <v>0</v>
      </c>
      <c r="J32" s="18">
        <f>(D32+E32+F32)/(B32+C32+D32+E32+F32)</f>
        <v>1</v>
      </c>
      <c r="K32" s="19">
        <v>4.4117647058823533</v>
      </c>
      <c r="L32" s="20">
        <v>0.71228711990072535</v>
      </c>
      <c r="M32" s="21">
        <v>5</v>
      </c>
      <c r="N32" s="21">
        <v>5</v>
      </c>
      <c r="Z32" s="10"/>
    </row>
    <row r="33" spans="1:26" ht="35.25" customHeight="1" thickBot="1">
      <c r="A33" s="16" t="s">
        <v>19</v>
      </c>
      <c r="B33" s="17">
        <v>0</v>
      </c>
      <c r="C33" s="17">
        <v>0</v>
      </c>
      <c r="D33" s="17">
        <v>3</v>
      </c>
      <c r="E33" s="17">
        <v>7</v>
      </c>
      <c r="F33" s="17">
        <v>8</v>
      </c>
      <c r="G33" s="17">
        <v>0</v>
      </c>
      <c r="H33" s="17">
        <v>18</v>
      </c>
      <c r="I33" s="18">
        <f t="shared" ref="I33:I46" si="0">(B33+C33)/(B33+C33+D33+E33+F33)</f>
        <v>0</v>
      </c>
      <c r="J33" s="18">
        <f t="shared" ref="J33:J46" si="1">(D33+E33+F33)/(B33+C33+D33+E33+F33)</f>
        <v>1</v>
      </c>
      <c r="K33" s="19">
        <v>4.2777777777777777</v>
      </c>
      <c r="L33" s="20">
        <v>0.75190390152211806</v>
      </c>
      <c r="M33" s="21">
        <v>4</v>
      </c>
      <c r="N33" s="21">
        <v>5</v>
      </c>
      <c r="Z33" s="10"/>
    </row>
    <row r="34" spans="1:26" ht="58.5" customHeight="1" thickBot="1">
      <c r="A34" s="16" t="s">
        <v>20</v>
      </c>
      <c r="B34" s="17">
        <v>0</v>
      </c>
      <c r="C34" s="17">
        <v>0</v>
      </c>
      <c r="D34" s="17">
        <v>1</v>
      </c>
      <c r="E34" s="17">
        <v>9</v>
      </c>
      <c r="F34" s="17">
        <v>8</v>
      </c>
      <c r="G34" s="17">
        <v>0</v>
      </c>
      <c r="H34" s="17">
        <v>18</v>
      </c>
      <c r="I34" s="18">
        <f t="shared" si="0"/>
        <v>0</v>
      </c>
      <c r="J34" s="18">
        <f t="shared" si="1"/>
        <v>1</v>
      </c>
      <c r="K34" s="19">
        <v>4.3888888888888893</v>
      </c>
      <c r="L34" s="20">
        <v>0.60768498891418565</v>
      </c>
      <c r="M34" s="21">
        <v>4</v>
      </c>
      <c r="N34" s="21">
        <v>4</v>
      </c>
      <c r="Z34" s="10"/>
    </row>
    <row r="35" spans="1:26" ht="41.25" customHeight="1" thickBot="1">
      <c r="A35" s="16" t="s">
        <v>21</v>
      </c>
      <c r="B35" s="17">
        <v>0</v>
      </c>
      <c r="C35" s="17">
        <v>1</v>
      </c>
      <c r="D35" s="17">
        <v>1</v>
      </c>
      <c r="E35" s="17">
        <v>4</v>
      </c>
      <c r="F35" s="17">
        <v>10</v>
      </c>
      <c r="G35" s="17">
        <v>2</v>
      </c>
      <c r="H35" s="17">
        <v>18</v>
      </c>
      <c r="I35" s="18">
        <f t="shared" si="0"/>
        <v>6.25E-2</v>
      </c>
      <c r="J35" s="18">
        <f t="shared" si="1"/>
        <v>0.9375</v>
      </c>
      <c r="K35" s="19">
        <v>4.4374999999999991</v>
      </c>
      <c r="L35" s="20">
        <v>0.89209491273817576</v>
      </c>
      <c r="M35" s="21">
        <v>5</v>
      </c>
      <c r="N35" s="21">
        <v>5</v>
      </c>
      <c r="Z35" s="10"/>
    </row>
    <row r="36" spans="1:26" ht="54" customHeight="1" thickBot="1">
      <c r="A36" s="16" t="s">
        <v>22</v>
      </c>
      <c r="B36" s="17">
        <v>0</v>
      </c>
      <c r="C36" s="17">
        <v>0</v>
      </c>
      <c r="D36" s="17">
        <v>6</v>
      </c>
      <c r="E36" s="17">
        <v>3</v>
      </c>
      <c r="F36" s="17">
        <v>9</v>
      </c>
      <c r="G36" s="17">
        <v>0</v>
      </c>
      <c r="H36" s="17">
        <v>18</v>
      </c>
      <c r="I36" s="18">
        <f t="shared" si="0"/>
        <v>0</v>
      </c>
      <c r="J36" s="18">
        <f t="shared" si="1"/>
        <v>1</v>
      </c>
      <c r="K36" s="19">
        <v>4.1666666666666661</v>
      </c>
      <c r="L36" s="20">
        <v>0.92354814518279893</v>
      </c>
      <c r="M36" s="21">
        <v>4.5</v>
      </c>
      <c r="N36" s="21">
        <v>5</v>
      </c>
      <c r="Z36" s="10"/>
    </row>
    <row r="37" spans="1:26" ht="41.25" customHeight="1" thickBot="1">
      <c r="A37" s="16" t="s">
        <v>23</v>
      </c>
      <c r="B37" s="17">
        <v>0</v>
      </c>
      <c r="C37" s="17">
        <v>0</v>
      </c>
      <c r="D37" s="17">
        <v>5</v>
      </c>
      <c r="E37" s="17">
        <v>4</v>
      </c>
      <c r="F37" s="17">
        <v>8</v>
      </c>
      <c r="G37" s="17">
        <v>1</v>
      </c>
      <c r="H37" s="17">
        <v>18</v>
      </c>
      <c r="I37" s="18">
        <f t="shared" si="0"/>
        <v>0</v>
      </c>
      <c r="J37" s="18">
        <f t="shared" si="1"/>
        <v>1</v>
      </c>
      <c r="K37" s="19">
        <v>4.1764705882352944</v>
      </c>
      <c r="L37" s="20">
        <v>0.88284300116491965</v>
      </c>
      <c r="M37" s="21">
        <v>4</v>
      </c>
      <c r="N37" s="21">
        <v>5</v>
      </c>
      <c r="Z37" s="10"/>
    </row>
    <row r="38" spans="1:26" ht="41.25" customHeight="1" thickBot="1">
      <c r="A38" s="16" t="s">
        <v>24</v>
      </c>
      <c r="B38" s="17">
        <v>0</v>
      </c>
      <c r="C38" s="17">
        <v>0</v>
      </c>
      <c r="D38" s="17">
        <v>2</v>
      </c>
      <c r="E38" s="17">
        <v>0</v>
      </c>
      <c r="F38" s="17">
        <v>6</v>
      </c>
      <c r="G38" s="17">
        <v>10</v>
      </c>
      <c r="H38" s="17">
        <v>18</v>
      </c>
      <c r="I38" s="18">
        <f t="shared" si="0"/>
        <v>0</v>
      </c>
      <c r="J38" s="18">
        <f t="shared" si="1"/>
        <v>1</v>
      </c>
      <c r="K38" s="19">
        <v>4.5</v>
      </c>
      <c r="L38" s="19">
        <v>0.92582009977255142</v>
      </c>
      <c r="M38" s="21">
        <v>5</v>
      </c>
      <c r="N38" s="21">
        <v>5</v>
      </c>
      <c r="Z38" s="10"/>
    </row>
    <row r="39" spans="1:26" ht="41.25" customHeight="1" thickBot="1">
      <c r="A39" s="16" t="s">
        <v>25</v>
      </c>
      <c r="B39" s="17">
        <v>0</v>
      </c>
      <c r="C39" s="17">
        <v>0</v>
      </c>
      <c r="D39" s="17">
        <v>1</v>
      </c>
      <c r="E39" s="17">
        <v>1</v>
      </c>
      <c r="F39" s="17">
        <v>8</v>
      </c>
      <c r="G39" s="17">
        <v>8</v>
      </c>
      <c r="H39" s="17">
        <v>18</v>
      </c>
      <c r="I39" s="18">
        <f t="shared" si="0"/>
        <v>0</v>
      </c>
      <c r="J39" s="18">
        <f t="shared" si="1"/>
        <v>1</v>
      </c>
      <c r="K39" s="19">
        <v>4.7</v>
      </c>
      <c r="L39" s="20">
        <v>0.67494855771055284</v>
      </c>
      <c r="M39" s="21">
        <v>5</v>
      </c>
      <c r="N39" s="21">
        <v>5</v>
      </c>
      <c r="Z39" s="10"/>
    </row>
    <row r="40" spans="1:26" ht="54.75" customHeight="1" thickBot="1">
      <c r="A40" s="16" t="s">
        <v>26</v>
      </c>
      <c r="B40" s="17">
        <v>0</v>
      </c>
      <c r="C40" s="17">
        <v>0</v>
      </c>
      <c r="D40" s="17">
        <v>1</v>
      </c>
      <c r="E40" s="17">
        <v>5</v>
      </c>
      <c r="F40" s="17">
        <v>10</v>
      </c>
      <c r="G40" s="17">
        <v>2</v>
      </c>
      <c r="H40" s="17">
        <v>18</v>
      </c>
      <c r="I40" s="18">
        <f t="shared" si="0"/>
        <v>0</v>
      </c>
      <c r="J40" s="18">
        <f t="shared" si="1"/>
        <v>1</v>
      </c>
      <c r="K40" s="19">
        <v>4.5624999999999991</v>
      </c>
      <c r="L40" s="19">
        <v>0.629152869605896</v>
      </c>
      <c r="M40" s="21">
        <v>5</v>
      </c>
      <c r="N40" s="21">
        <v>5</v>
      </c>
      <c r="Z40" s="10"/>
    </row>
    <row r="41" spans="1:26" ht="41.25" customHeight="1" thickBot="1">
      <c r="A41" s="16" t="s">
        <v>27</v>
      </c>
      <c r="B41" s="17">
        <v>1</v>
      </c>
      <c r="C41" s="17">
        <v>1</v>
      </c>
      <c r="D41" s="17">
        <v>1</v>
      </c>
      <c r="E41" s="17">
        <v>5</v>
      </c>
      <c r="F41" s="17">
        <v>10</v>
      </c>
      <c r="G41" s="17">
        <v>0</v>
      </c>
      <c r="H41" s="17">
        <v>18</v>
      </c>
      <c r="I41" s="18">
        <f t="shared" si="0"/>
        <v>0.1111111111111111</v>
      </c>
      <c r="J41" s="18">
        <f t="shared" si="1"/>
        <v>0.88888888888888884</v>
      </c>
      <c r="K41" s="19">
        <v>4.2222222222222223</v>
      </c>
      <c r="L41" s="19">
        <v>1.1659661762602749</v>
      </c>
      <c r="M41" s="21">
        <v>5</v>
      </c>
      <c r="N41" s="21">
        <v>5</v>
      </c>
      <c r="Z41" s="10"/>
    </row>
    <row r="42" spans="1:26" ht="41.25" customHeight="1" thickBot="1">
      <c r="A42" s="16" t="s">
        <v>28</v>
      </c>
      <c r="B42" s="17">
        <v>1</v>
      </c>
      <c r="C42" s="17">
        <v>0</v>
      </c>
      <c r="D42" s="17">
        <v>3</v>
      </c>
      <c r="E42" s="17">
        <v>4</v>
      </c>
      <c r="F42" s="17">
        <v>10</v>
      </c>
      <c r="G42" s="17">
        <v>0</v>
      </c>
      <c r="H42" s="17">
        <v>18</v>
      </c>
      <c r="I42" s="18">
        <f t="shared" si="0"/>
        <v>5.5555555555555552E-2</v>
      </c>
      <c r="J42" s="18">
        <f t="shared" si="1"/>
        <v>0.94444444444444442</v>
      </c>
      <c r="K42" s="19">
        <v>4.2222222222222232</v>
      </c>
      <c r="L42" s="19">
        <v>1.1143742932064959</v>
      </c>
      <c r="M42" s="21">
        <v>5</v>
      </c>
      <c r="N42" s="21">
        <v>5</v>
      </c>
      <c r="Z42" s="10"/>
    </row>
    <row r="43" spans="1:26" ht="41.25" customHeight="1" thickBot="1">
      <c r="A43" s="16" t="s">
        <v>29</v>
      </c>
      <c r="B43" s="17">
        <v>0</v>
      </c>
      <c r="C43" s="17">
        <v>0</v>
      </c>
      <c r="D43" s="17">
        <v>1</v>
      </c>
      <c r="E43" s="17">
        <v>2</v>
      </c>
      <c r="F43" s="17">
        <v>11</v>
      </c>
      <c r="G43" s="17">
        <v>4</v>
      </c>
      <c r="H43" s="17">
        <v>18</v>
      </c>
      <c r="I43" s="18">
        <f t="shared" si="0"/>
        <v>0</v>
      </c>
      <c r="J43" s="18">
        <f t="shared" si="1"/>
        <v>1</v>
      </c>
      <c r="K43" s="19">
        <v>4.7142857142857135</v>
      </c>
      <c r="L43" s="20">
        <v>0.61124984550212658</v>
      </c>
      <c r="M43" s="21">
        <v>5</v>
      </c>
      <c r="N43" s="21">
        <v>5</v>
      </c>
      <c r="Z43" s="10"/>
    </row>
    <row r="44" spans="1:26" ht="41.25" customHeight="1" thickBot="1">
      <c r="A44" s="16" t="s">
        <v>30</v>
      </c>
      <c r="B44" s="17">
        <v>0</v>
      </c>
      <c r="C44" s="17">
        <v>0</v>
      </c>
      <c r="D44" s="17">
        <v>0</v>
      </c>
      <c r="E44" s="17">
        <v>3</v>
      </c>
      <c r="F44" s="17">
        <v>14</v>
      </c>
      <c r="G44" s="17">
        <v>1</v>
      </c>
      <c r="H44" s="17">
        <v>18</v>
      </c>
      <c r="I44" s="18">
        <f t="shared" si="0"/>
        <v>0</v>
      </c>
      <c r="J44" s="18">
        <f t="shared" si="1"/>
        <v>1</v>
      </c>
      <c r="K44" s="19">
        <v>4.8235294117647065</v>
      </c>
      <c r="L44" s="20">
        <v>0.3929526239966879</v>
      </c>
      <c r="M44" s="21">
        <v>5</v>
      </c>
      <c r="N44" s="21">
        <v>5</v>
      </c>
      <c r="Z44" s="10"/>
    </row>
    <row r="45" spans="1:26" ht="41.25" customHeight="1" thickBot="1">
      <c r="A45" s="16" t="s">
        <v>31</v>
      </c>
      <c r="B45" s="17">
        <v>0</v>
      </c>
      <c r="C45" s="17">
        <v>0</v>
      </c>
      <c r="D45" s="17">
        <v>1</v>
      </c>
      <c r="E45" s="17">
        <v>8</v>
      </c>
      <c r="F45" s="17">
        <v>9</v>
      </c>
      <c r="G45" s="17">
        <v>0</v>
      </c>
      <c r="H45" s="17">
        <v>18</v>
      </c>
      <c r="I45" s="18">
        <f t="shared" si="0"/>
        <v>0</v>
      </c>
      <c r="J45" s="18">
        <f t="shared" si="1"/>
        <v>1</v>
      </c>
      <c r="K45" s="19">
        <v>4.4444444444444446</v>
      </c>
      <c r="L45" s="19">
        <v>0.61569876345519925</v>
      </c>
      <c r="M45" s="21">
        <v>4.5</v>
      </c>
      <c r="N45" s="21">
        <v>5</v>
      </c>
      <c r="Z45" s="10"/>
    </row>
    <row r="46" spans="1:26" ht="41.25" customHeight="1">
      <c r="A46" s="16" t="s">
        <v>32</v>
      </c>
      <c r="B46" s="17">
        <v>0</v>
      </c>
      <c r="C46" s="17">
        <v>0</v>
      </c>
      <c r="D46" s="17">
        <v>0</v>
      </c>
      <c r="E46" s="17">
        <v>9</v>
      </c>
      <c r="F46" s="17">
        <v>9</v>
      </c>
      <c r="G46" s="17">
        <v>0</v>
      </c>
      <c r="H46" s="17">
        <v>18</v>
      </c>
      <c r="I46" s="18">
        <f t="shared" si="0"/>
        <v>0</v>
      </c>
      <c r="J46" s="18">
        <f t="shared" si="1"/>
        <v>1</v>
      </c>
      <c r="K46" s="19">
        <v>4.5</v>
      </c>
      <c r="L46" s="19">
        <v>0.51449575542752646</v>
      </c>
      <c r="M46" s="21">
        <v>4.5</v>
      </c>
      <c r="N46" s="21">
        <v>4</v>
      </c>
      <c r="Z46" s="10"/>
    </row>
    <row r="47" spans="1:26" ht="13.5" customHeight="1">
      <c r="Z47" s="10"/>
    </row>
    <row r="48" spans="1:26">
      <c r="Y48" s="10"/>
      <c r="Z48" s="10"/>
    </row>
    <row r="50" spans="1:14" ht="15.75">
      <c r="A50" s="152" t="s">
        <v>33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1:14" ht="63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5"/>
    </row>
    <row r="52" spans="1:14" ht="33.75" customHeight="1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5"/>
    </row>
    <row r="53" spans="1:14" ht="15.75">
      <c r="A53" s="15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8"/>
    </row>
    <row r="54" spans="1:14" ht="15.7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8"/>
    </row>
    <row r="55" spans="1:14" ht="15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7" spans="1:14" ht="13.5" customHeight="1"/>
    <row r="59" spans="1:14">
      <c r="A59" s="7" t="s">
        <v>34</v>
      </c>
      <c r="B59" s="7">
        <v>7</v>
      </c>
    </row>
    <row r="60" spans="1:14">
      <c r="A60" s="7" t="s">
        <v>35</v>
      </c>
      <c r="B60" s="7">
        <v>11</v>
      </c>
    </row>
    <row r="61" spans="1:14" ht="13.5" customHeight="1"/>
    <row r="62" spans="1:14" ht="13.5" customHeight="1">
      <c r="A62" s="7" t="s">
        <v>36</v>
      </c>
    </row>
    <row r="63" spans="1:14">
      <c r="A63" s="7" t="s">
        <v>37</v>
      </c>
      <c r="B63" s="7">
        <v>1</v>
      </c>
    </row>
    <row r="64" spans="1:14" ht="13.5" customHeight="1">
      <c r="A64" s="7" t="s">
        <v>38</v>
      </c>
      <c r="B64" s="7">
        <v>0</v>
      </c>
    </row>
    <row r="65" spans="1:2" ht="13.5" customHeight="1">
      <c r="A65" s="7" t="s">
        <v>39</v>
      </c>
      <c r="B65" s="7">
        <v>1</v>
      </c>
    </row>
    <row r="66" spans="1:2" ht="13.5" customHeight="1">
      <c r="A66" s="7" t="s">
        <v>40</v>
      </c>
      <c r="B66" s="7">
        <v>4</v>
      </c>
    </row>
    <row r="67" spans="1:2" ht="13.5" customHeight="1">
      <c r="A67" s="7" t="s">
        <v>41</v>
      </c>
      <c r="B67" s="7">
        <v>6</v>
      </c>
    </row>
    <row r="68" spans="1:2" ht="13.5" customHeight="1">
      <c r="A68" s="7" t="s">
        <v>42</v>
      </c>
      <c r="B68" s="7">
        <v>4</v>
      </c>
    </row>
    <row r="69" spans="1:2" ht="13.5" customHeight="1">
      <c r="A69" s="7" t="s">
        <v>43</v>
      </c>
      <c r="B69" s="7">
        <v>1</v>
      </c>
    </row>
    <row r="70" spans="1:2" ht="13.5" customHeight="1">
      <c r="A70" s="7" t="s">
        <v>44</v>
      </c>
      <c r="B70" s="7">
        <v>1</v>
      </c>
    </row>
    <row r="71" spans="1:2">
      <c r="A71" s="7" t="s">
        <v>45</v>
      </c>
      <c r="B71" s="7">
        <v>0</v>
      </c>
    </row>
    <row r="72" spans="1:2" ht="13.5" customHeight="1">
      <c r="A72" s="91" t="s">
        <v>243</v>
      </c>
      <c r="B72" s="7">
        <f>SUM(B63:B71)</f>
        <v>18</v>
      </c>
    </row>
    <row r="74" spans="1:2">
      <c r="A74" s="7" t="s">
        <v>46</v>
      </c>
      <c r="B74" s="7">
        <v>12</v>
      </c>
    </row>
    <row r="75" spans="1:2">
      <c r="A75" s="7" t="s">
        <v>47</v>
      </c>
      <c r="B75" s="7">
        <v>6</v>
      </c>
    </row>
    <row r="76" spans="1:2">
      <c r="A76" s="7" t="s">
        <v>48</v>
      </c>
      <c r="B76" s="7" t="s">
        <v>49</v>
      </c>
    </row>
    <row r="100" spans="1:1" ht="18.75">
      <c r="A100" s="6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4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12"/>
  <sheetViews>
    <sheetView tabSelected="1" view="pageBreakPreview" topLeftCell="A43" zoomScaleNormal="100" zoomScaleSheetLayoutView="100" workbookViewId="0">
      <selection activeCell="A71" sqref="A71:O74"/>
    </sheetView>
  </sheetViews>
  <sheetFormatPr baseColWidth="10" defaultRowHeight="12.75"/>
  <cols>
    <col min="1" max="1" width="32.28515625" style="7" customWidth="1"/>
    <col min="2" max="2" width="42.42578125" style="7" customWidth="1"/>
    <col min="3" max="12" width="11.42578125" style="7"/>
    <col min="13" max="13" width="13.28515625" style="7" customWidth="1"/>
    <col min="14" max="15" width="11.42578125" style="7"/>
    <col min="16" max="16" width="26.42578125" style="7" customWidth="1"/>
    <col min="17" max="16384" width="11.42578125" style="7"/>
  </cols>
  <sheetData>
    <row r="1" spans="1:15" ht="12.75" customHeight="1">
      <c r="A1" s="141" t="s">
        <v>151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6.5">
      <c r="B2" s="8"/>
    </row>
    <row r="3" spans="1:15" ht="16.5">
      <c r="A3" s="176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8"/>
      <c r="N3" s="68"/>
    </row>
    <row r="4" spans="1:15" ht="16.5">
      <c r="A4" s="179" t="s">
        <v>98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68"/>
    </row>
    <row r="5" spans="1:15" ht="16.5">
      <c r="A5" s="138" t="s">
        <v>150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68"/>
    </row>
    <row r="6" spans="1:15" ht="16.5">
      <c r="A6" s="138" t="s">
        <v>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  <c r="N6" s="69"/>
    </row>
    <row r="7" spans="1:15" ht="16.5">
      <c r="A7" s="138" t="s">
        <v>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N7" s="69"/>
    </row>
    <row r="8" spans="1:15" ht="16.5" customHeight="1">
      <c r="A8" s="144" t="s">
        <v>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69"/>
    </row>
    <row r="9" spans="1:15" ht="16.5" customHeight="1">
      <c r="A9" s="144" t="s">
        <v>149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/>
      <c r="N9" s="69"/>
    </row>
    <row r="10" spans="1:15" ht="16.5" customHeight="1">
      <c r="A10" s="147" t="s">
        <v>244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9"/>
      <c r="N10" s="69"/>
    </row>
    <row r="11" spans="1:15" ht="16.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68"/>
    </row>
    <row r="12" spans="1:15" ht="16.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70"/>
    </row>
    <row r="13" spans="1:15" ht="17.25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70"/>
    </row>
    <row r="14" spans="1:15" ht="37.5" customHeight="1" thickBot="1">
      <c r="A14" s="173" t="s">
        <v>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5"/>
    </row>
    <row r="15" spans="1:15" ht="16.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70"/>
    </row>
    <row r="16" spans="1:15" ht="23.25">
      <c r="B16" s="71"/>
      <c r="C16" s="182" t="s">
        <v>57</v>
      </c>
      <c r="D16" s="182"/>
      <c r="E16" s="182"/>
      <c r="F16" s="182"/>
      <c r="G16" s="182"/>
      <c r="H16" s="182"/>
      <c r="I16" s="182"/>
      <c r="J16" s="171" t="s">
        <v>58</v>
      </c>
      <c r="K16" s="172"/>
      <c r="L16" s="183" t="s">
        <v>99</v>
      </c>
      <c r="M16" s="183"/>
      <c r="N16" s="183"/>
      <c r="O16" s="183"/>
    </row>
    <row r="17" spans="1:15" ht="45">
      <c r="A17" s="71"/>
      <c r="B17" s="72"/>
      <c r="C17" s="73">
        <v>1</v>
      </c>
      <c r="D17" s="73">
        <v>2</v>
      </c>
      <c r="E17" s="73">
        <v>3</v>
      </c>
      <c r="F17" s="73">
        <v>4</v>
      </c>
      <c r="G17" s="73">
        <v>5</v>
      </c>
      <c r="H17" s="73" t="s">
        <v>10</v>
      </c>
      <c r="I17" s="73" t="s">
        <v>60</v>
      </c>
      <c r="J17" s="73" t="s">
        <v>61</v>
      </c>
      <c r="K17" s="73" t="s">
        <v>13</v>
      </c>
      <c r="L17" s="73" t="s">
        <v>14</v>
      </c>
      <c r="M17" s="73" t="s">
        <v>15</v>
      </c>
      <c r="N17" s="73" t="s">
        <v>16</v>
      </c>
      <c r="O17" s="73" t="s">
        <v>17</v>
      </c>
    </row>
    <row r="18" spans="1:15" ht="15">
      <c r="A18" s="170" t="s">
        <v>100</v>
      </c>
      <c r="B18" s="170"/>
      <c r="C18" s="74">
        <v>0</v>
      </c>
      <c r="D18" s="74">
        <v>1</v>
      </c>
      <c r="E18" s="74">
        <v>0</v>
      </c>
      <c r="F18" s="74">
        <v>0</v>
      </c>
      <c r="G18" s="74">
        <v>12</v>
      </c>
      <c r="H18" s="74">
        <v>0</v>
      </c>
      <c r="I18" s="74">
        <v>13</v>
      </c>
      <c r="J18" s="75">
        <f t="shared" ref="J18:J36" si="0">(C18+D18)/(C18+D18+E18+F18+G18)</f>
        <v>7.6923076923076927E-2</v>
      </c>
      <c r="K18" s="75">
        <f t="shared" ref="K18:K36" si="1">(E18+F18+G18)/(C18+D18+E18+F18+G18)</f>
        <v>0.92307692307692313</v>
      </c>
      <c r="L18" s="76">
        <v>4.7699999999999996</v>
      </c>
      <c r="M18" s="81">
        <v>0.83</v>
      </c>
      <c r="N18" s="74">
        <v>5</v>
      </c>
      <c r="O18" s="74">
        <v>5</v>
      </c>
    </row>
    <row r="19" spans="1:15" ht="15">
      <c r="A19" s="170" t="s">
        <v>101</v>
      </c>
      <c r="B19" s="170"/>
      <c r="C19" s="74">
        <v>0</v>
      </c>
      <c r="D19" s="74">
        <v>1</v>
      </c>
      <c r="E19" s="74">
        <v>1</v>
      </c>
      <c r="F19" s="74">
        <v>0</v>
      </c>
      <c r="G19" s="74">
        <v>11</v>
      </c>
      <c r="H19" s="74">
        <v>0</v>
      </c>
      <c r="I19" s="74">
        <v>13</v>
      </c>
      <c r="J19" s="75">
        <f t="shared" si="0"/>
        <v>7.6923076923076927E-2</v>
      </c>
      <c r="K19" s="75">
        <f t="shared" si="1"/>
        <v>0.92307692307692313</v>
      </c>
      <c r="L19" s="76">
        <v>4.62</v>
      </c>
      <c r="M19" s="81">
        <v>0.96</v>
      </c>
      <c r="N19" s="74">
        <v>5</v>
      </c>
      <c r="O19" s="74">
        <v>5</v>
      </c>
    </row>
    <row r="20" spans="1:15" ht="15">
      <c r="A20" s="170" t="s">
        <v>102</v>
      </c>
      <c r="B20" s="170"/>
      <c r="C20" s="74">
        <v>0</v>
      </c>
      <c r="D20" s="74">
        <v>0</v>
      </c>
      <c r="E20" s="74">
        <v>0</v>
      </c>
      <c r="F20" s="74">
        <v>1</v>
      </c>
      <c r="G20" s="74">
        <v>12</v>
      </c>
      <c r="H20" s="74">
        <v>0</v>
      </c>
      <c r="I20" s="74">
        <v>13</v>
      </c>
      <c r="J20" s="75">
        <f t="shared" si="0"/>
        <v>0</v>
      </c>
      <c r="K20" s="75">
        <f t="shared" si="1"/>
        <v>1</v>
      </c>
      <c r="L20" s="76">
        <v>4.92</v>
      </c>
      <c r="M20" s="81">
        <v>0.28000000000000003</v>
      </c>
      <c r="N20" s="74">
        <v>5</v>
      </c>
      <c r="O20" s="74">
        <v>5</v>
      </c>
    </row>
    <row r="21" spans="1:15" ht="15">
      <c r="A21" s="170" t="s">
        <v>103</v>
      </c>
      <c r="B21" s="170"/>
      <c r="C21" s="74">
        <v>0</v>
      </c>
      <c r="D21" s="74">
        <v>0</v>
      </c>
      <c r="E21" s="74">
        <v>0</v>
      </c>
      <c r="F21" s="74">
        <v>0</v>
      </c>
      <c r="G21" s="74">
        <v>13</v>
      </c>
      <c r="H21" s="74">
        <v>0</v>
      </c>
      <c r="I21" s="74">
        <v>13</v>
      </c>
      <c r="J21" s="75">
        <f t="shared" si="0"/>
        <v>0</v>
      </c>
      <c r="K21" s="75">
        <f t="shared" si="1"/>
        <v>1</v>
      </c>
      <c r="L21" s="76">
        <v>5</v>
      </c>
      <c r="M21" s="81">
        <v>0</v>
      </c>
      <c r="N21" s="74">
        <v>5</v>
      </c>
      <c r="O21" s="74">
        <v>5</v>
      </c>
    </row>
    <row r="22" spans="1:15" ht="13.5" customHeight="1">
      <c r="A22" s="170" t="s">
        <v>104</v>
      </c>
      <c r="B22" s="170"/>
      <c r="C22" s="74">
        <v>0</v>
      </c>
      <c r="D22" s="74">
        <v>0</v>
      </c>
      <c r="E22" s="74">
        <v>0</v>
      </c>
      <c r="F22" s="74">
        <v>2</v>
      </c>
      <c r="G22" s="74">
        <v>11</v>
      </c>
      <c r="H22" s="74">
        <v>0</v>
      </c>
      <c r="I22" s="74">
        <v>13</v>
      </c>
      <c r="J22" s="75">
        <f t="shared" si="0"/>
        <v>0</v>
      </c>
      <c r="K22" s="75">
        <f t="shared" si="1"/>
        <v>1</v>
      </c>
      <c r="L22" s="76">
        <v>4.8499999999999996</v>
      </c>
      <c r="M22" s="81">
        <v>0.38</v>
      </c>
      <c r="N22" s="74">
        <v>5</v>
      </c>
      <c r="O22" s="74">
        <v>5</v>
      </c>
    </row>
    <row r="23" spans="1:15" ht="15">
      <c r="A23" s="170" t="s">
        <v>105</v>
      </c>
      <c r="B23" s="170"/>
      <c r="C23" s="74">
        <v>0</v>
      </c>
      <c r="D23" s="74">
        <v>0</v>
      </c>
      <c r="E23" s="74">
        <v>0</v>
      </c>
      <c r="F23" s="74">
        <v>2</v>
      </c>
      <c r="G23" s="74">
        <v>11</v>
      </c>
      <c r="H23" s="74">
        <v>0</v>
      </c>
      <c r="I23" s="74">
        <v>13</v>
      </c>
      <c r="J23" s="75">
        <f t="shared" si="0"/>
        <v>0</v>
      </c>
      <c r="K23" s="75">
        <f t="shared" si="1"/>
        <v>1</v>
      </c>
      <c r="L23" s="76">
        <v>4.8499999999999996</v>
      </c>
      <c r="M23" s="81">
        <v>0.38</v>
      </c>
      <c r="N23" s="74">
        <v>5</v>
      </c>
      <c r="O23" s="74">
        <v>5</v>
      </c>
    </row>
    <row r="24" spans="1:15" ht="15">
      <c r="A24" s="170" t="s">
        <v>106</v>
      </c>
      <c r="B24" s="170"/>
      <c r="C24" s="74">
        <v>0</v>
      </c>
      <c r="D24" s="74">
        <v>0</v>
      </c>
      <c r="E24" s="74">
        <v>0</v>
      </c>
      <c r="F24" s="74">
        <v>4</v>
      </c>
      <c r="G24" s="74">
        <v>9</v>
      </c>
      <c r="H24" s="74">
        <v>0</v>
      </c>
      <c r="I24" s="74">
        <v>13</v>
      </c>
      <c r="J24" s="75">
        <f t="shared" si="0"/>
        <v>0</v>
      </c>
      <c r="K24" s="75">
        <f t="shared" si="1"/>
        <v>1</v>
      </c>
      <c r="L24" s="76">
        <v>4.6900000000000004</v>
      </c>
      <c r="M24" s="81">
        <v>0.48</v>
      </c>
      <c r="N24" s="74">
        <v>5</v>
      </c>
      <c r="O24" s="74">
        <v>5</v>
      </c>
    </row>
    <row r="25" spans="1:15" ht="15">
      <c r="A25" s="170" t="s">
        <v>107</v>
      </c>
      <c r="B25" s="170"/>
      <c r="C25" s="74">
        <v>0</v>
      </c>
      <c r="D25" s="74">
        <v>0</v>
      </c>
      <c r="E25" s="74">
        <v>0</v>
      </c>
      <c r="F25" s="74">
        <v>4</v>
      </c>
      <c r="G25" s="74">
        <v>9</v>
      </c>
      <c r="H25" s="74">
        <v>0</v>
      </c>
      <c r="I25" s="74">
        <v>13</v>
      </c>
      <c r="J25" s="75">
        <f t="shared" si="0"/>
        <v>0</v>
      </c>
      <c r="K25" s="75">
        <f t="shared" si="1"/>
        <v>1</v>
      </c>
      <c r="L25" s="76">
        <v>4.6900000000000004</v>
      </c>
      <c r="M25" s="81">
        <v>0.48</v>
      </c>
      <c r="N25" s="74">
        <v>5</v>
      </c>
      <c r="O25" s="74">
        <v>5</v>
      </c>
    </row>
    <row r="26" spans="1:15" ht="15">
      <c r="A26" s="170" t="s">
        <v>108</v>
      </c>
      <c r="B26" s="170"/>
      <c r="C26" s="74">
        <v>0</v>
      </c>
      <c r="D26" s="74">
        <v>0</v>
      </c>
      <c r="E26" s="74">
        <v>1</v>
      </c>
      <c r="F26" s="74">
        <v>5</v>
      </c>
      <c r="G26" s="74">
        <v>7</v>
      </c>
      <c r="H26" s="74">
        <v>0</v>
      </c>
      <c r="I26" s="74">
        <v>13</v>
      </c>
      <c r="J26" s="75">
        <f t="shared" si="0"/>
        <v>0</v>
      </c>
      <c r="K26" s="75">
        <f t="shared" si="1"/>
        <v>1</v>
      </c>
      <c r="L26" s="76">
        <v>4.46</v>
      </c>
      <c r="M26" s="81">
        <v>0.66</v>
      </c>
      <c r="N26" s="74">
        <v>5</v>
      </c>
      <c r="O26" s="74">
        <v>5</v>
      </c>
    </row>
    <row r="27" spans="1:15" ht="15">
      <c r="A27" s="170" t="s">
        <v>109</v>
      </c>
      <c r="B27" s="170"/>
      <c r="C27" s="74">
        <v>0</v>
      </c>
      <c r="D27" s="74">
        <v>0</v>
      </c>
      <c r="E27" s="74">
        <v>0</v>
      </c>
      <c r="F27" s="74">
        <v>2</v>
      </c>
      <c r="G27" s="74">
        <v>11</v>
      </c>
      <c r="H27" s="74">
        <v>0</v>
      </c>
      <c r="I27" s="74">
        <v>13</v>
      </c>
      <c r="J27" s="75">
        <f t="shared" si="0"/>
        <v>0</v>
      </c>
      <c r="K27" s="75">
        <f t="shared" si="1"/>
        <v>1</v>
      </c>
      <c r="L27" s="76">
        <v>4.8499999999999996</v>
      </c>
      <c r="M27" s="81">
        <v>0.38</v>
      </c>
      <c r="N27" s="74">
        <v>5</v>
      </c>
      <c r="O27" s="74">
        <v>5</v>
      </c>
    </row>
    <row r="28" spans="1:15" ht="15">
      <c r="A28" s="170" t="s">
        <v>110</v>
      </c>
      <c r="B28" s="170"/>
      <c r="C28" s="74">
        <v>0</v>
      </c>
      <c r="D28" s="74">
        <v>0</v>
      </c>
      <c r="E28" s="74">
        <v>0</v>
      </c>
      <c r="F28" s="74">
        <v>3</v>
      </c>
      <c r="G28" s="74">
        <v>10</v>
      </c>
      <c r="H28" s="74">
        <v>0</v>
      </c>
      <c r="I28" s="74">
        <v>13</v>
      </c>
      <c r="J28" s="75">
        <f t="shared" si="0"/>
        <v>0</v>
      </c>
      <c r="K28" s="75">
        <f t="shared" si="1"/>
        <v>1</v>
      </c>
      <c r="L28" s="76">
        <v>4.7699999999999996</v>
      </c>
      <c r="M28" s="81">
        <v>0.44</v>
      </c>
      <c r="N28" s="74">
        <v>5</v>
      </c>
      <c r="O28" s="74">
        <v>5</v>
      </c>
    </row>
    <row r="29" spans="1:15" ht="15">
      <c r="A29" s="170" t="s">
        <v>111</v>
      </c>
      <c r="B29" s="170"/>
      <c r="C29" s="74">
        <v>0</v>
      </c>
      <c r="D29" s="74">
        <v>0</v>
      </c>
      <c r="E29" s="74">
        <v>2</v>
      </c>
      <c r="F29" s="74">
        <v>5</v>
      </c>
      <c r="G29" s="74">
        <v>6</v>
      </c>
      <c r="H29" s="74">
        <v>0</v>
      </c>
      <c r="I29" s="74">
        <v>13</v>
      </c>
      <c r="J29" s="75">
        <f t="shared" si="0"/>
        <v>0</v>
      </c>
      <c r="K29" s="75">
        <f t="shared" si="1"/>
        <v>1</v>
      </c>
      <c r="L29" s="76">
        <v>4.3099999999999996</v>
      </c>
      <c r="M29" s="81">
        <v>0.75</v>
      </c>
      <c r="N29" s="74">
        <v>4</v>
      </c>
      <c r="O29" s="74">
        <v>5</v>
      </c>
    </row>
    <row r="30" spans="1:15" ht="15">
      <c r="A30" s="170" t="s">
        <v>112</v>
      </c>
      <c r="B30" s="170"/>
      <c r="C30" s="74">
        <v>0</v>
      </c>
      <c r="D30" s="74">
        <v>0</v>
      </c>
      <c r="E30" s="74">
        <v>0</v>
      </c>
      <c r="F30" s="74">
        <v>1</v>
      </c>
      <c r="G30" s="74">
        <v>12</v>
      </c>
      <c r="H30" s="74">
        <v>0</v>
      </c>
      <c r="I30" s="74">
        <v>13</v>
      </c>
      <c r="J30" s="75">
        <f t="shared" si="0"/>
        <v>0</v>
      </c>
      <c r="K30" s="75">
        <f t="shared" si="1"/>
        <v>1</v>
      </c>
      <c r="L30" s="76">
        <v>4.92</v>
      </c>
      <c r="M30" s="81">
        <v>0.28000000000000003</v>
      </c>
      <c r="N30" s="74">
        <v>5</v>
      </c>
      <c r="O30" s="74">
        <v>5</v>
      </c>
    </row>
    <row r="31" spans="1:15" ht="15">
      <c r="A31" s="170" t="s">
        <v>113</v>
      </c>
      <c r="B31" s="170"/>
      <c r="C31" s="74">
        <v>0</v>
      </c>
      <c r="D31" s="74">
        <v>0</v>
      </c>
      <c r="E31" s="74">
        <v>1</v>
      </c>
      <c r="F31" s="74">
        <v>4</v>
      </c>
      <c r="G31" s="74">
        <v>8</v>
      </c>
      <c r="H31" s="74">
        <v>0</v>
      </c>
      <c r="I31" s="74">
        <v>13</v>
      </c>
      <c r="J31" s="75">
        <f t="shared" si="0"/>
        <v>0</v>
      </c>
      <c r="K31" s="75">
        <f t="shared" si="1"/>
        <v>1</v>
      </c>
      <c r="L31" s="76">
        <v>4.54</v>
      </c>
      <c r="M31" s="81">
        <v>0.66</v>
      </c>
      <c r="N31" s="74">
        <v>5</v>
      </c>
      <c r="O31" s="74">
        <v>5</v>
      </c>
    </row>
    <row r="32" spans="1:15" ht="15">
      <c r="A32" s="170" t="s">
        <v>114</v>
      </c>
      <c r="B32" s="170"/>
      <c r="C32" s="74">
        <v>0</v>
      </c>
      <c r="D32" s="74">
        <v>0</v>
      </c>
      <c r="E32" s="74">
        <v>0</v>
      </c>
      <c r="F32" s="74">
        <v>5</v>
      </c>
      <c r="G32" s="74">
        <v>6</v>
      </c>
      <c r="H32" s="74">
        <v>2</v>
      </c>
      <c r="I32" s="74">
        <v>13</v>
      </c>
      <c r="J32" s="75">
        <f t="shared" si="0"/>
        <v>0</v>
      </c>
      <c r="K32" s="75">
        <f t="shared" si="1"/>
        <v>1</v>
      </c>
      <c r="L32" s="76">
        <v>4.55</v>
      </c>
      <c r="M32" s="81">
        <v>0.52</v>
      </c>
      <c r="N32" s="74">
        <v>5</v>
      </c>
      <c r="O32" s="74">
        <v>5</v>
      </c>
    </row>
    <row r="33" spans="1:16" ht="15">
      <c r="A33" s="170" t="s">
        <v>115</v>
      </c>
      <c r="B33" s="170"/>
      <c r="C33" s="74">
        <v>0</v>
      </c>
      <c r="D33" s="74">
        <v>0</v>
      </c>
      <c r="E33" s="74">
        <v>1</v>
      </c>
      <c r="F33" s="74">
        <v>7</v>
      </c>
      <c r="G33" s="74">
        <v>5</v>
      </c>
      <c r="H33" s="74">
        <v>0</v>
      </c>
      <c r="I33" s="74">
        <v>13</v>
      </c>
      <c r="J33" s="75">
        <f t="shared" si="0"/>
        <v>0</v>
      </c>
      <c r="K33" s="75">
        <f t="shared" si="1"/>
        <v>1</v>
      </c>
      <c r="L33" s="76">
        <v>4.3099999999999996</v>
      </c>
      <c r="M33" s="81">
        <v>0.63</v>
      </c>
      <c r="N33" s="74">
        <v>4</v>
      </c>
      <c r="O33" s="74">
        <v>4</v>
      </c>
    </row>
    <row r="34" spans="1:16" ht="15">
      <c r="A34" s="170" t="s">
        <v>116</v>
      </c>
      <c r="B34" s="170"/>
      <c r="C34" s="74">
        <v>0</v>
      </c>
      <c r="D34" s="74">
        <v>0</v>
      </c>
      <c r="E34" s="74">
        <v>1</v>
      </c>
      <c r="F34" s="74">
        <v>5</v>
      </c>
      <c r="G34" s="74">
        <v>7</v>
      </c>
      <c r="H34" s="74">
        <v>0</v>
      </c>
      <c r="I34" s="74">
        <v>13</v>
      </c>
      <c r="J34" s="75">
        <f t="shared" si="0"/>
        <v>0</v>
      </c>
      <c r="K34" s="75">
        <f t="shared" si="1"/>
        <v>1</v>
      </c>
      <c r="L34" s="76">
        <v>4.46</v>
      </c>
      <c r="M34" s="81">
        <v>0.66</v>
      </c>
      <c r="N34" s="74">
        <v>5</v>
      </c>
      <c r="O34" s="74">
        <v>5</v>
      </c>
    </row>
    <row r="35" spans="1:16" ht="36" customHeight="1">
      <c r="A35" s="170" t="s">
        <v>117</v>
      </c>
      <c r="B35" s="170"/>
      <c r="C35" s="74">
        <v>0</v>
      </c>
      <c r="D35" s="74">
        <v>0</v>
      </c>
      <c r="E35" s="74">
        <v>2</v>
      </c>
      <c r="F35" s="74">
        <v>5</v>
      </c>
      <c r="G35" s="74">
        <v>5</v>
      </c>
      <c r="H35" s="74">
        <v>1</v>
      </c>
      <c r="I35" s="74">
        <v>13</v>
      </c>
      <c r="J35" s="75">
        <f t="shared" si="0"/>
        <v>0</v>
      </c>
      <c r="K35" s="75">
        <f t="shared" si="1"/>
        <v>1</v>
      </c>
      <c r="L35" s="76">
        <v>4.25</v>
      </c>
      <c r="M35" s="81">
        <v>0.75</v>
      </c>
      <c r="N35" s="74">
        <v>4</v>
      </c>
      <c r="O35" s="74">
        <v>4</v>
      </c>
    </row>
    <row r="36" spans="1:16" ht="37.5" customHeight="1">
      <c r="A36" s="170" t="s">
        <v>118</v>
      </c>
      <c r="B36" s="170"/>
      <c r="C36" s="74">
        <v>0</v>
      </c>
      <c r="D36" s="74">
        <v>0</v>
      </c>
      <c r="E36" s="74">
        <v>0</v>
      </c>
      <c r="F36" s="74">
        <v>4</v>
      </c>
      <c r="G36" s="74">
        <v>9</v>
      </c>
      <c r="H36" s="74">
        <v>0</v>
      </c>
      <c r="I36" s="74">
        <v>13</v>
      </c>
      <c r="J36" s="75">
        <f t="shared" si="0"/>
        <v>0</v>
      </c>
      <c r="K36" s="75">
        <f t="shared" si="1"/>
        <v>1</v>
      </c>
      <c r="L36" s="76">
        <v>4.6900000000000004</v>
      </c>
      <c r="M36" s="81">
        <v>0.48</v>
      </c>
      <c r="N36" s="74">
        <v>5</v>
      </c>
      <c r="O36" s="74">
        <v>5</v>
      </c>
    </row>
    <row r="37" spans="1:16" ht="16.5" customHeight="1" thickBot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8"/>
      <c r="O37" s="78"/>
    </row>
    <row r="38" spans="1:16" ht="37.5" customHeight="1" thickBot="1">
      <c r="A38" s="173" t="s">
        <v>119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5"/>
    </row>
    <row r="39" spans="1:16" ht="1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80"/>
    </row>
    <row r="40" spans="1:16" ht="15">
      <c r="A40" s="169" t="s">
        <v>120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</row>
    <row r="41" spans="1:16" ht="38.25" customHeight="1">
      <c r="A41" s="159" t="s">
        <v>148</v>
      </c>
      <c r="B41" s="159" t="s">
        <v>148</v>
      </c>
      <c r="C41" s="159" t="s">
        <v>148</v>
      </c>
      <c r="D41" s="159" t="s">
        <v>148</v>
      </c>
      <c r="E41" s="159" t="s">
        <v>148</v>
      </c>
      <c r="F41" s="159" t="s">
        <v>148</v>
      </c>
      <c r="G41" s="159" t="s">
        <v>148</v>
      </c>
      <c r="H41" s="159" t="s">
        <v>148</v>
      </c>
      <c r="I41" s="159" t="s">
        <v>148</v>
      </c>
      <c r="J41" s="159" t="s">
        <v>148</v>
      </c>
      <c r="K41" s="159" t="s">
        <v>148</v>
      </c>
      <c r="L41" s="159" t="s">
        <v>148</v>
      </c>
      <c r="M41" s="159" t="s">
        <v>148</v>
      </c>
      <c r="N41" s="159" t="s">
        <v>148</v>
      </c>
      <c r="O41" s="159" t="s">
        <v>148</v>
      </c>
    </row>
    <row r="42" spans="1:16" ht="38.25" customHeight="1">
      <c r="A42" s="159" t="s">
        <v>147</v>
      </c>
      <c r="B42" s="159" t="s">
        <v>147</v>
      </c>
      <c r="C42" s="159" t="s">
        <v>147</v>
      </c>
      <c r="D42" s="159" t="s">
        <v>147</v>
      </c>
      <c r="E42" s="159" t="s">
        <v>147</v>
      </c>
      <c r="F42" s="159" t="s">
        <v>147</v>
      </c>
      <c r="G42" s="159" t="s">
        <v>147</v>
      </c>
      <c r="H42" s="159" t="s">
        <v>147</v>
      </c>
      <c r="I42" s="159" t="s">
        <v>147</v>
      </c>
      <c r="J42" s="159" t="s">
        <v>147</v>
      </c>
      <c r="K42" s="159" t="s">
        <v>147</v>
      </c>
      <c r="L42" s="159" t="s">
        <v>147</v>
      </c>
      <c r="M42" s="159" t="s">
        <v>147</v>
      </c>
      <c r="N42" s="159" t="s">
        <v>147</v>
      </c>
      <c r="O42" s="159" t="s">
        <v>147</v>
      </c>
    </row>
    <row r="43" spans="1:16" ht="38.25" customHeight="1">
      <c r="A43" s="159" t="s">
        <v>146</v>
      </c>
      <c r="B43" s="159" t="s">
        <v>146</v>
      </c>
      <c r="C43" s="159" t="s">
        <v>146</v>
      </c>
      <c r="D43" s="159" t="s">
        <v>146</v>
      </c>
      <c r="E43" s="159" t="s">
        <v>146</v>
      </c>
      <c r="F43" s="159" t="s">
        <v>146</v>
      </c>
      <c r="G43" s="159" t="s">
        <v>146</v>
      </c>
      <c r="H43" s="159" t="s">
        <v>146</v>
      </c>
      <c r="I43" s="159" t="s">
        <v>146</v>
      </c>
      <c r="J43" s="159" t="s">
        <v>146</v>
      </c>
      <c r="K43" s="159" t="s">
        <v>146</v>
      </c>
      <c r="L43" s="159" t="s">
        <v>146</v>
      </c>
      <c r="M43" s="159" t="s">
        <v>146</v>
      </c>
      <c r="N43" s="159" t="s">
        <v>146</v>
      </c>
      <c r="O43" s="159" t="s">
        <v>146</v>
      </c>
    </row>
    <row r="44" spans="1:16" ht="38.25" customHeight="1">
      <c r="A44" s="159" t="s">
        <v>145</v>
      </c>
      <c r="B44" s="159" t="s">
        <v>145</v>
      </c>
      <c r="C44" s="159" t="s">
        <v>145</v>
      </c>
      <c r="D44" s="159" t="s">
        <v>145</v>
      </c>
      <c r="E44" s="159" t="s">
        <v>145</v>
      </c>
      <c r="F44" s="159" t="s">
        <v>145</v>
      </c>
      <c r="G44" s="159" t="s">
        <v>145</v>
      </c>
      <c r="H44" s="159" t="s">
        <v>145</v>
      </c>
      <c r="I44" s="159" t="s">
        <v>145</v>
      </c>
      <c r="J44" s="159" t="s">
        <v>145</v>
      </c>
      <c r="K44" s="159" t="s">
        <v>145</v>
      </c>
      <c r="L44" s="159" t="s">
        <v>145</v>
      </c>
      <c r="M44" s="159" t="s">
        <v>145</v>
      </c>
      <c r="N44" s="159" t="s">
        <v>145</v>
      </c>
      <c r="O44" s="159" t="s">
        <v>145</v>
      </c>
    </row>
    <row r="45" spans="1:16" ht="38.25" customHeight="1">
      <c r="A45" s="159" t="s">
        <v>144</v>
      </c>
      <c r="B45" s="159" t="s">
        <v>144</v>
      </c>
      <c r="C45" s="159" t="s">
        <v>144</v>
      </c>
      <c r="D45" s="159" t="s">
        <v>144</v>
      </c>
      <c r="E45" s="159" t="s">
        <v>144</v>
      </c>
      <c r="F45" s="159" t="s">
        <v>144</v>
      </c>
      <c r="G45" s="159" t="s">
        <v>144</v>
      </c>
      <c r="H45" s="159" t="s">
        <v>144</v>
      </c>
      <c r="I45" s="159" t="s">
        <v>144</v>
      </c>
      <c r="J45" s="159" t="s">
        <v>144</v>
      </c>
      <c r="K45" s="159" t="s">
        <v>144</v>
      </c>
      <c r="L45" s="159" t="s">
        <v>144</v>
      </c>
      <c r="M45" s="159" t="s">
        <v>144</v>
      </c>
      <c r="N45" s="159" t="s">
        <v>144</v>
      </c>
      <c r="O45" s="159" t="s">
        <v>144</v>
      </c>
    </row>
    <row r="46" spans="1:16" ht="38.25" customHeight="1">
      <c r="A46" s="159" t="s">
        <v>143</v>
      </c>
      <c r="B46" s="159" t="s">
        <v>143</v>
      </c>
      <c r="C46" s="159" t="s">
        <v>143</v>
      </c>
      <c r="D46" s="159" t="s">
        <v>143</v>
      </c>
      <c r="E46" s="159" t="s">
        <v>143</v>
      </c>
      <c r="F46" s="159" t="s">
        <v>143</v>
      </c>
      <c r="G46" s="159" t="s">
        <v>143</v>
      </c>
      <c r="H46" s="159" t="s">
        <v>143</v>
      </c>
      <c r="I46" s="159" t="s">
        <v>143</v>
      </c>
      <c r="J46" s="159" t="s">
        <v>143</v>
      </c>
      <c r="K46" s="159" t="s">
        <v>143</v>
      </c>
      <c r="L46" s="159" t="s">
        <v>143</v>
      </c>
      <c r="M46" s="159" t="s">
        <v>143</v>
      </c>
      <c r="N46" s="159" t="s">
        <v>143</v>
      </c>
      <c r="O46" s="159" t="s">
        <v>143</v>
      </c>
    </row>
    <row r="47" spans="1:16" ht="38.25" customHeight="1">
      <c r="A47" s="159" t="s">
        <v>142</v>
      </c>
      <c r="B47" s="159" t="s">
        <v>142</v>
      </c>
      <c r="C47" s="159" t="s">
        <v>142</v>
      </c>
      <c r="D47" s="159" t="s">
        <v>142</v>
      </c>
      <c r="E47" s="159" t="s">
        <v>142</v>
      </c>
      <c r="F47" s="159" t="s">
        <v>142</v>
      </c>
      <c r="G47" s="159" t="s">
        <v>142</v>
      </c>
      <c r="H47" s="159" t="s">
        <v>142</v>
      </c>
      <c r="I47" s="159" t="s">
        <v>142</v>
      </c>
      <c r="J47" s="159" t="s">
        <v>142</v>
      </c>
      <c r="K47" s="159" t="s">
        <v>142</v>
      </c>
      <c r="L47" s="159" t="s">
        <v>142</v>
      </c>
      <c r="M47" s="159" t="s">
        <v>142</v>
      </c>
      <c r="N47" s="159" t="s">
        <v>142</v>
      </c>
      <c r="O47" s="159" t="s">
        <v>142</v>
      </c>
    </row>
    <row r="48" spans="1:16" ht="38.25" customHeight="1">
      <c r="A48" s="160" t="s">
        <v>141</v>
      </c>
      <c r="B48" s="161" t="s">
        <v>141</v>
      </c>
      <c r="C48" s="161" t="s">
        <v>141</v>
      </c>
      <c r="D48" s="161" t="s">
        <v>141</v>
      </c>
      <c r="E48" s="161" t="s">
        <v>141</v>
      </c>
      <c r="F48" s="161" t="s">
        <v>141</v>
      </c>
      <c r="G48" s="161" t="s">
        <v>141</v>
      </c>
      <c r="H48" s="161" t="s">
        <v>141</v>
      </c>
      <c r="I48" s="161" t="s">
        <v>141</v>
      </c>
      <c r="J48" s="161" t="s">
        <v>141</v>
      </c>
      <c r="K48" s="161" t="s">
        <v>141</v>
      </c>
      <c r="L48" s="161" t="s">
        <v>141</v>
      </c>
      <c r="M48" s="161" t="s">
        <v>141</v>
      </c>
      <c r="N48" s="161" t="s">
        <v>141</v>
      </c>
      <c r="O48" s="162" t="s">
        <v>141</v>
      </c>
    </row>
    <row r="49" spans="1:15" ht="38.25" customHeight="1">
      <c r="A49" s="160" t="s">
        <v>140</v>
      </c>
      <c r="B49" s="161" t="s">
        <v>140</v>
      </c>
      <c r="C49" s="161" t="s">
        <v>140</v>
      </c>
      <c r="D49" s="161" t="s">
        <v>140</v>
      </c>
      <c r="E49" s="161" t="s">
        <v>140</v>
      </c>
      <c r="F49" s="161" t="s">
        <v>140</v>
      </c>
      <c r="G49" s="161" t="s">
        <v>140</v>
      </c>
      <c r="H49" s="161" t="s">
        <v>140</v>
      </c>
      <c r="I49" s="161" t="s">
        <v>140</v>
      </c>
      <c r="J49" s="161" t="s">
        <v>140</v>
      </c>
      <c r="K49" s="161" t="s">
        <v>140</v>
      </c>
      <c r="L49" s="161" t="s">
        <v>140</v>
      </c>
      <c r="M49" s="161" t="s">
        <v>140</v>
      </c>
      <c r="N49" s="161" t="s">
        <v>140</v>
      </c>
      <c r="O49" s="162" t="s">
        <v>140</v>
      </c>
    </row>
    <row r="50" spans="1:15" ht="38.25" customHeight="1">
      <c r="A50" s="160" t="s">
        <v>139</v>
      </c>
      <c r="B50" s="161" t="s">
        <v>139</v>
      </c>
      <c r="C50" s="161" t="s">
        <v>139</v>
      </c>
      <c r="D50" s="161" t="s">
        <v>139</v>
      </c>
      <c r="E50" s="161" t="s">
        <v>139</v>
      </c>
      <c r="F50" s="161" t="s">
        <v>139</v>
      </c>
      <c r="G50" s="161" t="s">
        <v>139</v>
      </c>
      <c r="H50" s="161" t="s">
        <v>139</v>
      </c>
      <c r="I50" s="161" t="s">
        <v>139</v>
      </c>
      <c r="J50" s="161" t="s">
        <v>139</v>
      </c>
      <c r="K50" s="161" t="s">
        <v>139</v>
      </c>
      <c r="L50" s="161" t="s">
        <v>139</v>
      </c>
      <c r="M50" s="161" t="s">
        <v>139</v>
      </c>
      <c r="N50" s="161" t="s">
        <v>139</v>
      </c>
      <c r="O50" s="162" t="s">
        <v>139</v>
      </c>
    </row>
    <row r="51" spans="1:15" ht="24.75" customHeight="1">
      <c r="A51" s="160" t="s">
        <v>138</v>
      </c>
      <c r="B51" s="161" t="s">
        <v>138</v>
      </c>
      <c r="C51" s="161" t="s">
        <v>138</v>
      </c>
      <c r="D51" s="161" t="s">
        <v>138</v>
      </c>
      <c r="E51" s="161" t="s">
        <v>138</v>
      </c>
      <c r="F51" s="161" t="s">
        <v>138</v>
      </c>
      <c r="G51" s="161" t="s">
        <v>138</v>
      </c>
      <c r="H51" s="161" t="s">
        <v>138</v>
      </c>
      <c r="I51" s="161" t="s">
        <v>138</v>
      </c>
      <c r="J51" s="161" t="s">
        <v>138</v>
      </c>
      <c r="K51" s="161" t="s">
        <v>138</v>
      </c>
      <c r="L51" s="161" t="s">
        <v>138</v>
      </c>
      <c r="M51" s="161" t="s">
        <v>138</v>
      </c>
      <c r="N51" s="161" t="s">
        <v>138</v>
      </c>
      <c r="O51" s="162" t="s">
        <v>138</v>
      </c>
    </row>
    <row r="52" spans="1:15" ht="21.75" customHeight="1">
      <c r="A52" s="160" t="s">
        <v>137</v>
      </c>
      <c r="B52" s="161" t="s">
        <v>137</v>
      </c>
      <c r="C52" s="161" t="s">
        <v>137</v>
      </c>
      <c r="D52" s="161" t="s">
        <v>137</v>
      </c>
      <c r="E52" s="161" t="s">
        <v>137</v>
      </c>
      <c r="F52" s="161" t="s">
        <v>137</v>
      </c>
      <c r="G52" s="161" t="s">
        <v>137</v>
      </c>
      <c r="H52" s="161" t="s">
        <v>137</v>
      </c>
      <c r="I52" s="161" t="s">
        <v>137</v>
      </c>
      <c r="J52" s="161" t="s">
        <v>137</v>
      </c>
      <c r="K52" s="161" t="s">
        <v>137</v>
      </c>
      <c r="L52" s="161" t="s">
        <v>137</v>
      </c>
      <c r="M52" s="161" t="s">
        <v>137</v>
      </c>
      <c r="N52" s="161" t="s">
        <v>137</v>
      </c>
      <c r="O52" s="162" t="s">
        <v>137</v>
      </c>
    </row>
    <row r="53" spans="1:15" ht="32.25" customHeight="1">
      <c r="A53" s="160" t="s">
        <v>136</v>
      </c>
      <c r="B53" s="161" t="s">
        <v>136</v>
      </c>
      <c r="C53" s="161" t="s">
        <v>136</v>
      </c>
      <c r="D53" s="161" t="s">
        <v>136</v>
      </c>
      <c r="E53" s="161" t="s">
        <v>136</v>
      </c>
      <c r="F53" s="161" t="s">
        <v>136</v>
      </c>
      <c r="G53" s="161" t="s">
        <v>136</v>
      </c>
      <c r="H53" s="161" t="s">
        <v>136</v>
      </c>
      <c r="I53" s="161" t="s">
        <v>136</v>
      </c>
      <c r="J53" s="161" t="s">
        <v>136</v>
      </c>
      <c r="K53" s="161" t="s">
        <v>136</v>
      </c>
      <c r="L53" s="161" t="s">
        <v>136</v>
      </c>
      <c r="M53" s="161" t="s">
        <v>136</v>
      </c>
      <c r="N53" s="161" t="s">
        <v>136</v>
      </c>
      <c r="O53" s="162" t="s">
        <v>136</v>
      </c>
    </row>
    <row r="54" spans="1:15" ht="15.75" customHeight="1">
      <c r="A54" s="163" t="s">
        <v>135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</row>
    <row r="55" spans="1:15" ht="21.75" customHeight="1">
      <c r="A55" s="160" t="s">
        <v>134</v>
      </c>
      <c r="B55" s="161" t="s">
        <v>134</v>
      </c>
      <c r="C55" s="161" t="s">
        <v>134</v>
      </c>
      <c r="D55" s="161" t="s">
        <v>134</v>
      </c>
      <c r="E55" s="161" t="s">
        <v>134</v>
      </c>
      <c r="F55" s="161" t="s">
        <v>134</v>
      </c>
      <c r="G55" s="161" t="s">
        <v>134</v>
      </c>
      <c r="H55" s="161" t="s">
        <v>134</v>
      </c>
      <c r="I55" s="161" t="s">
        <v>134</v>
      </c>
      <c r="J55" s="161" t="s">
        <v>134</v>
      </c>
      <c r="K55" s="161" t="s">
        <v>134</v>
      </c>
      <c r="L55" s="161" t="s">
        <v>134</v>
      </c>
      <c r="M55" s="161" t="s">
        <v>134</v>
      </c>
      <c r="N55" s="161" t="s">
        <v>134</v>
      </c>
      <c r="O55" s="162" t="s">
        <v>134</v>
      </c>
    </row>
    <row r="56" spans="1:15" ht="21.75" customHeight="1">
      <c r="A56" s="160" t="s">
        <v>133</v>
      </c>
      <c r="B56" s="161" t="s">
        <v>133</v>
      </c>
      <c r="C56" s="161" t="s">
        <v>133</v>
      </c>
      <c r="D56" s="161" t="s">
        <v>133</v>
      </c>
      <c r="E56" s="161" t="s">
        <v>133</v>
      </c>
      <c r="F56" s="161" t="s">
        <v>133</v>
      </c>
      <c r="G56" s="161" t="s">
        <v>133</v>
      </c>
      <c r="H56" s="161" t="s">
        <v>133</v>
      </c>
      <c r="I56" s="161" t="s">
        <v>133</v>
      </c>
      <c r="J56" s="161" t="s">
        <v>133</v>
      </c>
      <c r="K56" s="161" t="s">
        <v>133</v>
      </c>
      <c r="L56" s="161" t="s">
        <v>133</v>
      </c>
      <c r="M56" s="161" t="s">
        <v>133</v>
      </c>
      <c r="N56" s="161" t="s">
        <v>133</v>
      </c>
      <c r="O56" s="162" t="s">
        <v>133</v>
      </c>
    </row>
    <row r="57" spans="1:15" ht="21.75" customHeight="1">
      <c r="A57" s="160" t="s">
        <v>132</v>
      </c>
      <c r="B57" s="161" t="s">
        <v>132</v>
      </c>
      <c r="C57" s="161" t="s">
        <v>132</v>
      </c>
      <c r="D57" s="161" t="s">
        <v>132</v>
      </c>
      <c r="E57" s="161" t="s">
        <v>132</v>
      </c>
      <c r="F57" s="161" t="s">
        <v>132</v>
      </c>
      <c r="G57" s="161" t="s">
        <v>132</v>
      </c>
      <c r="H57" s="161" t="s">
        <v>132</v>
      </c>
      <c r="I57" s="161" t="s">
        <v>132</v>
      </c>
      <c r="J57" s="161" t="s">
        <v>132</v>
      </c>
      <c r="K57" s="161" t="s">
        <v>132</v>
      </c>
      <c r="L57" s="161" t="s">
        <v>132</v>
      </c>
      <c r="M57" s="161" t="s">
        <v>132</v>
      </c>
      <c r="N57" s="161" t="s">
        <v>132</v>
      </c>
      <c r="O57" s="162" t="s">
        <v>132</v>
      </c>
    </row>
    <row r="58" spans="1:15" ht="21.75" customHeight="1">
      <c r="A58" s="160" t="s">
        <v>131</v>
      </c>
      <c r="B58" s="161" t="s">
        <v>131</v>
      </c>
      <c r="C58" s="161" t="s">
        <v>131</v>
      </c>
      <c r="D58" s="161" t="s">
        <v>131</v>
      </c>
      <c r="E58" s="161" t="s">
        <v>131</v>
      </c>
      <c r="F58" s="161" t="s">
        <v>131</v>
      </c>
      <c r="G58" s="161" t="s">
        <v>131</v>
      </c>
      <c r="H58" s="161" t="s">
        <v>131</v>
      </c>
      <c r="I58" s="161" t="s">
        <v>131</v>
      </c>
      <c r="J58" s="161" t="s">
        <v>131</v>
      </c>
      <c r="K58" s="161" t="s">
        <v>131</v>
      </c>
      <c r="L58" s="161" t="s">
        <v>131</v>
      </c>
      <c r="M58" s="161" t="s">
        <v>131</v>
      </c>
      <c r="N58" s="161" t="s">
        <v>131</v>
      </c>
      <c r="O58" s="162" t="s">
        <v>131</v>
      </c>
    </row>
    <row r="59" spans="1:15" ht="21.75" customHeight="1">
      <c r="A59" s="160" t="s">
        <v>130</v>
      </c>
      <c r="B59" s="161" t="s">
        <v>130</v>
      </c>
      <c r="C59" s="161" t="s">
        <v>130</v>
      </c>
      <c r="D59" s="161" t="s">
        <v>130</v>
      </c>
      <c r="E59" s="161" t="s">
        <v>130</v>
      </c>
      <c r="F59" s="161" t="s">
        <v>130</v>
      </c>
      <c r="G59" s="161" t="s">
        <v>130</v>
      </c>
      <c r="H59" s="161" t="s">
        <v>130</v>
      </c>
      <c r="I59" s="161" t="s">
        <v>130</v>
      </c>
      <c r="J59" s="161" t="s">
        <v>130</v>
      </c>
      <c r="K59" s="161" t="s">
        <v>130</v>
      </c>
      <c r="L59" s="161" t="s">
        <v>130</v>
      </c>
      <c r="M59" s="161" t="s">
        <v>130</v>
      </c>
      <c r="N59" s="161" t="s">
        <v>130</v>
      </c>
      <c r="O59" s="162" t="s">
        <v>130</v>
      </c>
    </row>
    <row r="60" spans="1:15" ht="21.75" customHeight="1">
      <c r="A60" s="160" t="s">
        <v>129</v>
      </c>
      <c r="B60" s="161" t="s">
        <v>129</v>
      </c>
      <c r="C60" s="161" t="s">
        <v>129</v>
      </c>
      <c r="D60" s="161" t="s">
        <v>129</v>
      </c>
      <c r="E60" s="161" t="s">
        <v>129</v>
      </c>
      <c r="F60" s="161" t="s">
        <v>129</v>
      </c>
      <c r="G60" s="161" t="s">
        <v>129</v>
      </c>
      <c r="H60" s="161" t="s">
        <v>129</v>
      </c>
      <c r="I60" s="161" t="s">
        <v>129</v>
      </c>
      <c r="J60" s="161" t="s">
        <v>129</v>
      </c>
      <c r="K60" s="161" t="s">
        <v>129</v>
      </c>
      <c r="L60" s="161" t="s">
        <v>129</v>
      </c>
      <c r="M60" s="161" t="s">
        <v>129</v>
      </c>
      <c r="N60" s="161" t="s">
        <v>129</v>
      </c>
      <c r="O60" s="162" t="s">
        <v>129</v>
      </c>
    </row>
    <row r="61" spans="1:15" ht="16.5" customHeight="1">
      <c r="A61" s="160" t="s">
        <v>128</v>
      </c>
      <c r="B61" s="161" t="s">
        <v>128</v>
      </c>
      <c r="C61" s="161" t="s">
        <v>128</v>
      </c>
      <c r="D61" s="161" t="s">
        <v>128</v>
      </c>
      <c r="E61" s="161" t="s">
        <v>128</v>
      </c>
      <c r="F61" s="161" t="s">
        <v>128</v>
      </c>
      <c r="G61" s="161" t="s">
        <v>128</v>
      </c>
      <c r="H61" s="161" t="s">
        <v>128</v>
      </c>
      <c r="I61" s="161" t="s">
        <v>128</v>
      </c>
      <c r="J61" s="161" t="s">
        <v>128</v>
      </c>
      <c r="K61" s="161" t="s">
        <v>128</v>
      </c>
      <c r="L61" s="161" t="s">
        <v>128</v>
      </c>
      <c r="M61" s="161" t="s">
        <v>128</v>
      </c>
      <c r="N61" s="161" t="s">
        <v>128</v>
      </c>
      <c r="O61" s="162" t="s">
        <v>128</v>
      </c>
    </row>
    <row r="62" spans="1:15" ht="16.5" customHeight="1">
      <c r="A62" s="160" t="s">
        <v>127</v>
      </c>
      <c r="B62" s="161" t="s">
        <v>127</v>
      </c>
      <c r="C62" s="161" t="s">
        <v>127</v>
      </c>
      <c r="D62" s="161" t="s">
        <v>127</v>
      </c>
      <c r="E62" s="161" t="s">
        <v>127</v>
      </c>
      <c r="F62" s="161" t="s">
        <v>127</v>
      </c>
      <c r="G62" s="161" t="s">
        <v>127</v>
      </c>
      <c r="H62" s="161" t="s">
        <v>127</v>
      </c>
      <c r="I62" s="161" t="s">
        <v>127</v>
      </c>
      <c r="J62" s="161" t="s">
        <v>127</v>
      </c>
      <c r="K62" s="161" t="s">
        <v>127</v>
      </c>
      <c r="L62" s="161" t="s">
        <v>127</v>
      </c>
      <c r="M62" s="161" t="s">
        <v>127</v>
      </c>
      <c r="N62" s="161" t="s">
        <v>127</v>
      </c>
      <c r="O62" s="162" t="s">
        <v>127</v>
      </c>
    </row>
    <row r="63" spans="1:15" ht="20.25" customHeight="1">
      <c r="A63" s="160" t="s">
        <v>126</v>
      </c>
      <c r="B63" s="161" t="s">
        <v>126</v>
      </c>
      <c r="C63" s="161" t="s">
        <v>126</v>
      </c>
      <c r="D63" s="161" t="s">
        <v>126</v>
      </c>
      <c r="E63" s="161" t="s">
        <v>126</v>
      </c>
      <c r="F63" s="161" t="s">
        <v>126</v>
      </c>
      <c r="G63" s="161" t="s">
        <v>126</v>
      </c>
      <c r="H63" s="161" t="s">
        <v>126</v>
      </c>
      <c r="I63" s="161" t="s">
        <v>126</v>
      </c>
      <c r="J63" s="161" t="s">
        <v>126</v>
      </c>
      <c r="K63" s="161" t="s">
        <v>126</v>
      </c>
      <c r="L63" s="161" t="s">
        <v>126</v>
      </c>
      <c r="M63" s="161" t="s">
        <v>126</v>
      </c>
      <c r="N63" s="161" t="s">
        <v>126</v>
      </c>
      <c r="O63" s="162" t="s">
        <v>126</v>
      </c>
    </row>
    <row r="64" spans="1:15">
      <c r="A64" s="160" t="s">
        <v>125</v>
      </c>
      <c r="B64" s="161" t="s">
        <v>125</v>
      </c>
      <c r="C64" s="161" t="s">
        <v>125</v>
      </c>
      <c r="D64" s="161" t="s">
        <v>125</v>
      </c>
      <c r="E64" s="161" t="s">
        <v>125</v>
      </c>
      <c r="F64" s="161" t="s">
        <v>125</v>
      </c>
      <c r="G64" s="161" t="s">
        <v>125</v>
      </c>
      <c r="H64" s="161" t="s">
        <v>125</v>
      </c>
      <c r="I64" s="161" t="s">
        <v>125</v>
      </c>
      <c r="J64" s="161" t="s">
        <v>125</v>
      </c>
      <c r="K64" s="161" t="s">
        <v>125</v>
      </c>
      <c r="L64" s="161" t="s">
        <v>125</v>
      </c>
      <c r="M64" s="161" t="s">
        <v>125</v>
      </c>
      <c r="N64" s="161" t="s">
        <v>125</v>
      </c>
      <c r="O64" s="162" t="s">
        <v>125</v>
      </c>
    </row>
    <row r="65" spans="1:16" ht="14.25" customHeight="1">
      <c r="A65" s="160" t="s">
        <v>124</v>
      </c>
      <c r="B65" s="161" t="s">
        <v>124</v>
      </c>
      <c r="C65" s="161" t="s">
        <v>124</v>
      </c>
      <c r="D65" s="161" t="s">
        <v>124</v>
      </c>
      <c r="E65" s="161" t="s">
        <v>124</v>
      </c>
      <c r="F65" s="161" t="s">
        <v>124</v>
      </c>
      <c r="G65" s="161" t="s">
        <v>124</v>
      </c>
      <c r="H65" s="161" t="s">
        <v>124</v>
      </c>
      <c r="I65" s="161" t="s">
        <v>124</v>
      </c>
      <c r="J65" s="161" t="s">
        <v>124</v>
      </c>
      <c r="K65" s="161" t="s">
        <v>124</v>
      </c>
      <c r="L65" s="161" t="s">
        <v>124</v>
      </c>
      <c r="M65" s="161" t="s">
        <v>124</v>
      </c>
      <c r="N65" s="161" t="s">
        <v>124</v>
      </c>
      <c r="O65" s="162" t="s">
        <v>124</v>
      </c>
      <c r="P65" s="80"/>
    </row>
    <row r="66" spans="1:16" ht="12.75" customHeight="1">
      <c r="A66" s="160" t="s">
        <v>123</v>
      </c>
      <c r="B66" s="161" t="s">
        <v>123</v>
      </c>
      <c r="C66" s="161" t="s">
        <v>123</v>
      </c>
      <c r="D66" s="161" t="s">
        <v>123</v>
      </c>
      <c r="E66" s="161" t="s">
        <v>123</v>
      </c>
      <c r="F66" s="161" t="s">
        <v>123</v>
      </c>
      <c r="G66" s="161" t="s">
        <v>123</v>
      </c>
      <c r="H66" s="161" t="s">
        <v>123</v>
      </c>
      <c r="I66" s="161" t="s">
        <v>123</v>
      </c>
      <c r="J66" s="161" t="s">
        <v>123</v>
      </c>
      <c r="K66" s="161" t="s">
        <v>123</v>
      </c>
      <c r="L66" s="161" t="s">
        <v>123</v>
      </c>
      <c r="M66" s="161" t="s">
        <v>123</v>
      </c>
      <c r="N66" s="161" t="s">
        <v>123</v>
      </c>
      <c r="O66" s="162" t="s">
        <v>123</v>
      </c>
    </row>
    <row r="67" spans="1:16" ht="12.75" customHeight="1">
      <c r="A67" s="160" t="s">
        <v>122</v>
      </c>
      <c r="B67" s="161" t="s">
        <v>122</v>
      </c>
      <c r="C67" s="161" t="s">
        <v>122</v>
      </c>
      <c r="D67" s="161" t="s">
        <v>122</v>
      </c>
      <c r="E67" s="161" t="s">
        <v>122</v>
      </c>
      <c r="F67" s="161" t="s">
        <v>122</v>
      </c>
      <c r="G67" s="161" t="s">
        <v>122</v>
      </c>
      <c r="H67" s="161" t="s">
        <v>122</v>
      </c>
      <c r="I67" s="161" t="s">
        <v>122</v>
      </c>
      <c r="J67" s="161" t="s">
        <v>122</v>
      </c>
      <c r="K67" s="161" t="s">
        <v>122</v>
      </c>
      <c r="L67" s="161" t="s">
        <v>122</v>
      </c>
      <c r="M67" s="161" t="s">
        <v>122</v>
      </c>
      <c r="N67" s="161" t="s">
        <v>122</v>
      </c>
      <c r="O67" s="162" t="s">
        <v>122</v>
      </c>
    </row>
    <row r="68" spans="1:16" ht="15">
      <c r="A68" s="167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1:16" ht="15">
      <c r="A69" s="167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1:16" ht="15">
      <c r="A70" s="165" t="s">
        <v>121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</row>
    <row r="71" spans="1:16" ht="30" customHeight="1">
      <c r="A71" s="160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2"/>
    </row>
    <row r="72" spans="1:16" ht="12.75" customHeight="1">
      <c r="A72" s="160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2"/>
    </row>
    <row r="73" spans="1:16" ht="12.75" customHeight="1">
      <c r="A73" s="160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2"/>
    </row>
    <row r="74" spans="1:16" ht="12.75" customHeight="1">
      <c r="A74" s="160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2"/>
    </row>
    <row r="75" spans="1:16">
      <c r="A75" s="160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2"/>
    </row>
    <row r="76" spans="1:16">
      <c r="A76" s="160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2"/>
    </row>
    <row r="77" spans="1:16" ht="15">
      <c r="A77" s="167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1:16" ht="1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1:16" ht="1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6" ht="1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1:15" ht="1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1:15" ht="1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1:15" ht="1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1:15" ht="1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1:15" ht="1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1:15" ht="1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1:15" ht="1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1:15" ht="1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1:15" ht="1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1:15" ht="1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1:15" ht="1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1:15" ht="1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1:15" ht="1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1:15" ht="1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1:15" ht="1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1:15" ht="1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1:15" ht="1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1:15" ht="1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1:15" ht="1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1:15" ht="1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1:15" ht="1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1:15" ht="1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1:15" ht="1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1:15" ht="1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12" spans="1:15" ht="18.75">
      <c r="A112" s="6"/>
    </row>
  </sheetData>
  <sheetProtection sheet="1" objects="1" scenarios="1"/>
  <mergeCells count="71">
    <mergeCell ref="A7:M7"/>
    <mergeCell ref="A42:O42"/>
    <mergeCell ref="A25:B25"/>
    <mergeCell ref="A26:B26"/>
    <mergeCell ref="A27:B27"/>
    <mergeCell ref="A14:O14"/>
    <mergeCell ref="C16:I16"/>
    <mergeCell ref="L16:O16"/>
    <mergeCell ref="A29:B29"/>
    <mergeCell ref="A18:B18"/>
    <mergeCell ref="A36:B36"/>
    <mergeCell ref="A32:B32"/>
    <mergeCell ref="A33:B33"/>
    <mergeCell ref="A34:B34"/>
    <mergeCell ref="A8:M8"/>
    <mergeCell ref="A9:M9"/>
    <mergeCell ref="A1:O1"/>
    <mergeCell ref="A3:M3"/>
    <mergeCell ref="A4:M4"/>
    <mergeCell ref="A5:M5"/>
    <mergeCell ref="A6:M6"/>
    <mergeCell ref="A10:M10"/>
    <mergeCell ref="A40:O40"/>
    <mergeCell ref="A41:O41"/>
    <mergeCell ref="A28:B28"/>
    <mergeCell ref="A30:B30"/>
    <mergeCell ref="A19:B19"/>
    <mergeCell ref="J16:K16"/>
    <mergeCell ref="A23:B23"/>
    <mergeCell ref="A24:B24"/>
    <mergeCell ref="A20:B20"/>
    <mergeCell ref="A31:B31"/>
    <mergeCell ref="A21:B21"/>
    <mergeCell ref="A22:B22"/>
    <mergeCell ref="A35:B35"/>
    <mergeCell ref="A38:O38"/>
    <mergeCell ref="A72:O72"/>
    <mergeCell ref="A71:O71"/>
    <mergeCell ref="A69:O69"/>
    <mergeCell ref="A51:O51"/>
    <mergeCell ref="A77:O77"/>
    <mergeCell ref="A76:O76"/>
    <mergeCell ref="A75:O75"/>
    <mergeCell ref="A74:O74"/>
    <mergeCell ref="A73:O73"/>
    <mergeCell ref="A48:O48"/>
    <mergeCell ref="A47:O47"/>
    <mergeCell ref="A70:O70"/>
    <mergeCell ref="A63:O63"/>
    <mergeCell ref="A52:O52"/>
    <mergeCell ref="A64:O64"/>
    <mergeCell ref="A65:O65"/>
    <mergeCell ref="A68:O68"/>
    <mergeCell ref="A60:O60"/>
    <mergeCell ref="A59:O59"/>
    <mergeCell ref="A43:O43"/>
    <mergeCell ref="A67:O67"/>
    <mergeCell ref="A66:O66"/>
    <mergeCell ref="A53:O53"/>
    <mergeCell ref="A54:O54"/>
    <mergeCell ref="A55:O55"/>
    <mergeCell ref="A61:O61"/>
    <mergeCell ref="A62:O62"/>
    <mergeCell ref="A56:O56"/>
    <mergeCell ref="A57:O57"/>
    <mergeCell ref="A58:O58"/>
    <mergeCell ref="A44:O44"/>
    <mergeCell ref="A45:O45"/>
    <mergeCell ref="A46:O46"/>
    <mergeCell ref="A50:O50"/>
    <mergeCell ref="A49:O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Tutores</vt:lpstr>
      <vt:lpstr>PDI!a</vt:lpstr>
      <vt:lpstr>Alumnos!Área_de_impresión</vt:lpstr>
      <vt:lpstr>PDI!Área_de_impresión</vt:lpstr>
      <vt:lpstr>Tutores!Área_de_impresión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2021-09-14T11:18:12Z</dcterms:modified>
</cp:coreProperties>
</file>