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1825" windowHeight="11865" activeTab="1"/>
  </bookViews>
  <sheets>
    <sheet name="Alumnos " sheetId="8" r:id="rId1"/>
    <sheet name="PDI" sheetId="7" r:id="rId2"/>
  </sheets>
  <definedNames>
    <definedName name="a" localSheetId="1">PDI!$A$1:$M$47</definedName>
    <definedName name="_xlnm.Print_Area" localSheetId="0">'Alumnos '!$A$1:$N$164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'Alumnos '!$A$1:$N$93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J84" i="8" l="1"/>
  <c r="I84" i="8"/>
  <c r="J83" i="8"/>
  <c r="I83" i="8"/>
  <c r="J82" i="8"/>
  <c r="I82" i="8"/>
  <c r="J81" i="8"/>
  <c r="I81" i="8"/>
  <c r="J80" i="8"/>
  <c r="I80" i="8"/>
  <c r="J79" i="8"/>
  <c r="I79" i="8"/>
  <c r="J73" i="8"/>
  <c r="I73" i="8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O4" i="7" l="1"/>
  <c r="B72" i="7" l="1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<sst xmlns="http://schemas.openxmlformats.org/spreadsheetml/2006/main" count="187" uniqueCount="127">
  <si>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</si>
  <si>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</si>
  <si>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</si>
  <si>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</si>
  <si>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</si>
  <si>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</si>
  <si>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</si>
  <si>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</si>
  <si>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</si>
  <si>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</si>
  <si>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</si>
  <si>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</si>
  <si>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</si>
  <si>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</si>
  <si>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</si>
  <si>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</si>
  <si>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</si>
  <si>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</si>
  <si>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BIOTECNOLOGÍA Y BIOMEDICINA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</si>
  <si>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</si>
  <si>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</si>
  <si>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</si>
  <si>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</si>
  <si>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</si>
  <si>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</si>
  <si>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</si>
  <si>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</si>
  <si>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</si>
  <si>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</si>
  <si>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</si>
  <si>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</si>
  <si>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</si>
  <si>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</si>
  <si>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</si>
  <si>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</si>
  <si>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</si>
  <si>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</si>
  <si>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</si>
  <si>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</si>
  <si>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</si>
  <si>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</si>
  <si>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</si>
  <si>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</si>
  <si>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</si>
  <si>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</si>
  <si>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</si>
  <si>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</si>
  <si>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</si>
  <si>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/>
  </si>
  <si>
    <t>Fecha encuesta: Junio-Julio 2018</t>
  </si>
  <si>
    <t>Tamaño Muestral: 78; calculado para un error de muestreo del (+)(-)10% y un nivel de confianza del 90%</t>
  </si>
  <si>
    <t>Nº de encuestas recogidas: 27/ Nº encuestas necesarias: 43</t>
  </si>
  <si>
    <r>
      <t>Porcentaje de encuestas recogidas sobre profesores localizables (con e-mail): 27</t>
    </r>
    <r>
      <rPr>
        <b/>
        <sz val="13"/>
        <color rgb="FF000000"/>
        <rFont val="Arial Bold"/>
      </rPr>
      <t>/ 78 = 34,62%</t>
    </r>
  </si>
  <si>
    <t>Total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</si>
  <si>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</si>
  <si>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</si>
  <si>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</si>
  <si>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</si>
  <si>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</si>
  <si>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</si>
  <si>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</si>
  <si>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</si>
  <si>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</si>
  <si>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</si>
  <si>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</si>
  <si>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</si>
  <si>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</si>
  <si>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</si>
  <si>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</si>
  <si>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</si>
  <si>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</si>
  <si>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</si>
  <si>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</si>
  <si>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</si>
  <si>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</si>
  <si>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</si>
  <si>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</si>
  <si>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</si>
  <si>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</si>
  <si>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</si>
  <si>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</si>
  <si>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</si>
  <si>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</si>
  <si>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</si>
  <si>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</si>
  <si>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</si>
  <si>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</si>
  <si>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</si>
  <si>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</si>
  <si>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</si>
  <si>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</si>
  <si>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</si>
  <si>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</si>
  <si>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</si>
  <si>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</si>
  <si>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</si>
  <si>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</si>
  <si>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</si>
  <si>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</si>
  <si>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</si>
  <si>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</si>
  <si>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</si>
  <si>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</si>
  <si>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</si>
  <si>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</si>
  <si>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</si>
  <si>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</si>
  <si>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</si>
  <si>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</si>
  <si>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</si>
  <si>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</si>
  <si>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</si>
  <si>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</si>
  <si>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</si>
  <si>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</si>
  <si>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</si>
  <si>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</si>
  <si>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</si>
  <si>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</si>
  <si>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</si>
  <si>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</si>
  <si>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</si>
  <si>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UNIVERSITARIO EN  BIOTECNOLOGÍA Y BIOMEDICINA</t>
  </si>
  <si>
    <t>Máster Universitario en   BIOTECNOLOGÍA Y BIOMEDICINA</t>
  </si>
  <si>
    <t>Nº de encuestas recogidas: 10/ Nº encuestas necesarias: 15</t>
  </si>
  <si>
    <t>Tamaño Muestral:15 calculado para un error de muestreo del (+)(-)10% y un nivel de confianza del 90%</t>
  </si>
  <si>
    <r>
      <t>Porcentaje de encuestas recogidas sobre alumnos localizables (con e-mail): 10</t>
    </r>
    <r>
      <rPr>
        <b/>
        <sz val="13"/>
        <color rgb="FF000000"/>
        <rFont val="Arial Bold"/>
      </rPr>
      <t>/ 18 = 55,56%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</si>
</sst>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"/>
    <numFmt numFmtId="167" formatCode="####.00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0000"/>
      <name val="Arial Bold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45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1"/>
    <xf numFmtId="0" fontId="3" fillId="0" borderId="0" xfId="1" applyFont="1"/>
    <xf numFmtId="49" fontId="7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7" fillId="0" borderId="0" xfId="1" applyAlignment="1">
      <alignment horizontal="center"/>
    </xf>
    <xf numFmtId="0" fontId="1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8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left" vertical="center" wrapText="1"/>
    </xf>
    <xf numFmtId="164" fontId="8" fillId="0" borderId="1" xfId="4" applyNumberFormat="1" applyFont="1" applyBorder="1" applyAlignment="1">
      <alignment horizontal="center" vertical="center"/>
    </xf>
    <xf numFmtId="10" fontId="8" fillId="0" borderId="1" xfId="5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11" fillId="0" borderId="0" xfId="1" applyFont="1"/>
    <xf numFmtId="0" fontId="3" fillId="0" borderId="0" xfId="1" applyFont="1" applyFill="1" applyBorder="1" applyAlignment="1">
      <alignment horizontal="left" wrapText="1"/>
    </xf>
    <xf numFmtId="0" fontId="7" fillId="0" borderId="0" xfId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7"/>
    <xf numFmtId="0" fontId="6" fillId="6" borderId="13" xfId="0" applyFont="1" applyFill="1" applyBorder="1" applyAlignment="1">
      <alignment horizontal="left" vertical="center" wrapText="1"/>
    </xf>
    <xf numFmtId="164" fontId="15" fillId="0" borderId="1" xfId="8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9" fontId="15" fillId="0" borderId="1" xfId="6" applyFont="1" applyBorder="1" applyAlignment="1">
      <alignment horizontal="center" vertical="center"/>
    </xf>
    <xf numFmtId="167" fontId="15" fillId="0" borderId="1" xfId="8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5" fillId="0" borderId="1" xfId="8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left" vertical="center" wrapText="1"/>
    </xf>
    <xf numFmtId="164" fontId="8" fillId="8" borderId="0" xfId="0" applyNumberFormat="1" applyFont="1" applyFill="1" applyBorder="1" applyAlignment="1">
      <alignment horizontal="center" vertical="center"/>
    </xf>
    <xf numFmtId="167" fontId="8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8" fillId="8" borderId="0" xfId="0" applyNumberFormat="1" applyFont="1" applyFill="1" applyBorder="1" applyAlignment="1">
      <alignment horizontal="right" vertical="center"/>
    </xf>
    <xf numFmtId="167" fontId="8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9" fillId="0" borderId="0" xfId="0" applyFont="1"/>
    <xf numFmtId="0" fontId="18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2" fillId="0" borderId="0" xfId="10" applyFont="1" applyBorder="1" applyAlignment="1">
      <alignment vertical="top" wrapText="1"/>
    </xf>
    <xf numFmtId="0" fontId="23" fillId="0" borderId="0" xfId="10" applyFont="1" applyBorder="1" applyAlignment="1">
      <alignment vertical="top" wrapText="1"/>
    </xf>
    <xf numFmtId="0" fontId="7" fillId="0" borderId="0" xfId="11"/>
    <xf numFmtId="0" fontId="22" fillId="0" borderId="0" xfId="10" applyFont="1" applyFill="1" applyBorder="1" applyAlignment="1">
      <alignment vertical="top" wrapText="1"/>
    </xf>
    <xf numFmtId="0" fontId="7" fillId="0" borderId="0" xfId="12"/>
    <xf numFmtId="0" fontId="7" fillId="0" borderId="0" xfId="13"/>
    <xf numFmtId="0" fontId="24" fillId="0" borderId="0" xfId="0" applyFont="1" applyAlignment="1">
      <alignment wrapText="1"/>
    </xf>
    <xf numFmtId="0" fontId="24" fillId="0" borderId="0" xfId="0" applyFont="1"/>
    <xf numFmtId="0" fontId="7" fillId="0" borderId="0" xfId="14"/>
    <xf numFmtId="0" fontId="7" fillId="0" borderId="0" xfId="15"/>
    <xf numFmtId="0" fontId="7" fillId="0" borderId="0" xfId="16"/>
    <xf numFmtId="49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6" fillId="0" borderId="0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9" fillId="0" borderId="9" xfId="9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19" fillId="0" borderId="10" xfId="9" applyFont="1" applyBorder="1" applyAlignment="1">
      <alignment horizontal="left" vertical="center" wrapText="1"/>
    </xf>
    <xf numFmtId="0" fontId="19" fillId="0" borderId="11" xfId="9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9" fillId="5" borderId="0" xfId="1" applyFont="1" applyFill="1" applyAlignment="1">
      <alignment horizontal="left"/>
    </xf>
    <xf numFmtId="0" fontId="10" fillId="0" borderId="9" xfId="1" applyFont="1" applyFill="1" applyBorder="1" applyAlignment="1">
      <alignment horizontal="left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left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</cellXfs>
  <cellStyles count="17">
    <cellStyle name="Normal" xfId="0" builtinId="0"/>
    <cellStyle name="Normal 2" xfId="1"/>
    <cellStyle name="Normal 3" xfId="2"/>
    <cellStyle name="Normal 4" xfId="3"/>
    <cellStyle name="Normal_Avances en seguridad alimentos" xfId="8"/>
    <cellStyle name="Normal_Biotecnologia y Biomedicina" xfId="15"/>
    <cellStyle name="Normal_Gerontología Social_1" xfId="12"/>
    <cellStyle name="Normal_Hoja1" xfId="10"/>
    <cellStyle name="Normal_Hoja1_1" xfId="9"/>
    <cellStyle name="Normal_Ingeniería industrial" xfId="7"/>
    <cellStyle name="Normal_Oliva" xfId="4"/>
    <cellStyle name="Normal_Profesorado de Educación" xfId="14"/>
    <cellStyle name="Normal_Psicologia general sanitaria" xfId="16"/>
    <cellStyle name="Normal_Sostenibilidad" xfId="11"/>
    <cellStyle name="Normal_Tecno Geoespaciales" xfId="13"/>
    <cellStyle name="Porcentaje" xfId="6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804-4E7F-93B4-4B266B27365B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804-4E7F-93B4-4B266B27365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'!$A$166:$A$167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'!$B$166:$B$167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4-4E7F-93B4-4B266B27365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'!$B$168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'!$A$169:$A$177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'!$B$169:$B$177</c:f>
              <c:numCache>
                <c:formatCode>General</c:formatCode>
                <c:ptCount val="9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1-436B-AC98-C4C79AA64D1A}"/>
            </c:ext>
          </c:extLst>
        </c:ser>
        <c:ser>
          <c:idx val="2"/>
          <c:order val="1"/>
          <c:tx>
            <c:strRef>
              <c:f>'Alumnos '!$C$168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'!$A$169:$A$177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'!$C$169:$C$177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1-436B-AC98-C4C79AA64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2711432"/>
        <c:axId val="488316832"/>
      </c:barChart>
      <c:catAx>
        <c:axId val="47271143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88316832"/>
        <c:crosses val="autoZero"/>
        <c:auto val="1"/>
        <c:lblAlgn val="ctr"/>
        <c:lblOffset val="100"/>
        <c:tickLblSkip val="1"/>
        <c:noMultiLvlLbl val="0"/>
      </c:catAx>
      <c:valAx>
        <c:axId val="48831683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4727114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'!$E$168:$E$169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'!$E$168:$E$169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'!$F$168:$F$169</c:f>
              <c:numCache>
                <c:formatCode>General</c:formatCode>
                <c:ptCount val="2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B-411D-8FA3-19E6730D5D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'!$F$171:$F$172</c:f>
              <c:numCache>
                <c:formatCode>General</c:formatCode>
                <c:ptCount val="2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1-475C-A12E-7787C55B9F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'!$A$179:$A$188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'!$B$179:$B$188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807B-4622-A4AB-34F4896A36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'!$A$189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D7-41CE-9F69-F599D02E1E8B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D7-41CE-9F69-F599D02E1E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'!$A$190:$A$199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'!$B$190:$B$199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A3D7-41CE-9F69-F599D02E1E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310-48BA-9093-55E83FA00E99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310-48BA-9093-55E83FA00E9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0-48BA-9093-55E83FA00E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11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1-4DE3-8B17-4A3C1342B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739384"/>
        <c:axId val="366178016"/>
        <c:axId val="0"/>
      </c:area3DChart>
      <c:dateAx>
        <c:axId val="41473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6178016"/>
        <c:crosses val="autoZero"/>
        <c:auto val="0"/>
        <c:lblOffset val="100"/>
        <c:baseTimeUnit val="days"/>
      </c:dateAx>
      <c:valAx>
        <c:axId val="366178016"/>
        <c:scaling>
          <c:orientation val="minMax"/>
          <c:max val="7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1473938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25</c:v>
                </c:pt>
                <c:pt idx="1">
                  <c:v>2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AB-4055-98F6-30F0711272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25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B-4055-98F6-30F0711272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213"/>
  <sheetViews>
    <sheetView view="pageBreakPreview" topLeftCell="A16" zoomScaleNormal="100" zoomScaleSheetLayoutView="100" workbookViewId="0">
      <selection activeCell="A154" sqref="A154:L160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37.28515625" customWidth="1"/>
    <col min="16" max="16" width="5.42578125" bestFit="1" customWidth="1"/>
    <col min="17" max="17" width="5" bestFit="1" customWidth="1"/>
    <col min="18" max="20" width="2" bestFit="1" customWidth="1"/>
    <col min="21" max="21" width="5.85546875" bestFit="1" customWidth="1"/>
    <col min="22" max="22" width="5.42578125" bestFit="1" customWidth="1"/>
  </cols>
  <sheetData>
    <row r="1" spans="1:14">
      <c r="A1" s="82" t="s">
        <v>122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6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20.25">
      <c r="A4" s="85" t="s">
        <v>123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4" ht="16.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4" ht="16.5">
      <c r="A6" s="87" t="s">
        <v>54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ht="16.5">
      <c r="A7" s="87" t="s">
        <v>125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4" ht="16.5">
      <c r="A8" s="87" t="s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4" ht="16.5">
      <c r="A9" s="87" t="s">
        <v>49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4" ht="16.5">
      <c r="A10" s="90" t="s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4" ht="16.5">
      <c r="A11" s="90" t="s">
        <v>124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</row>
    <row r="12" spans="1:14" ht="16.5">
      <c r="A12" s="79" t="s">
        <v>126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</row>
    <row r="14" spans="1:14" ht="16.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4" ht="16.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33" spans="1:25">
      <c r="A33" s="27" t="s">
        <v>3</v>
      </c>
    </row>
    <row r="35" spans="1:25" ht="30" customHeight="1" thickBot="1">
      <c r="B35" s="96" t="s">
        <v>55</v>
      </c>
      <c r="C35" s="96"/>
      <c r="D35" s="96"/>
      <c r="E35" s="96"/>
      <c r="F35" s="96"/>
      <c r="G35" s="96"/>
      <c r="H35" s="96"/>
      <c r="I35" s="97" t="s">
        <v>56</v>
      </c>
      <c r="J35" s="97"/>
      <c r="K35" s="97" t="s">
        <v>57</v>
      </c>
      <c r="L35" s="97"/>
      <c r="M35" s="97"/>
      <c r="N35" s="97"/>
    </row>
    <row r="36" spans="1:25" ht="25.5">
      <c r="A36" s="28"/>
      <c r="B36" s="29">
        <v>1</v>
      </c>
      <c r="C36" s="29">
        <v>2</v>
      </c>
      <c r="D36" s="29">
        <v>3</v>
      </c>
      <c r="E36" s="29">
        <v>4</v>
      </c>
      <c r="F36" s="29">
        <v>5</v>
      </c>
      <c r="G36" s="29" t="s">
        <v>4</v>
      </c>
      <c r="H36" s="29" t="s">
        <v>53</v>
      </c>
      <c r="I36" s="29" t="s">
        <v>58</v>
      </c>
      <c r="J36" s="29" t="s">
        <v>5</v>
      </c>
      <c r="K36" s="29" t="s">
        <v>6</v>
      </c>
      <c r="L36" s="29" t="s">
        <v>7</v>
      </c>
      <c r="M36" s="29" t="s">
        <v>8</v>
      </c>
      <c r="N36" s="29" t="s">
        <v>9</v>
      </c>
      <c r="Y36" s="30"/>
    </row>
    <row r="37" spans="1:25" ht="34.5" customHeight="1" thickBot="1">
      <c r="A37" s="31" t="s">
        <v>59</v>
      </c>
      <c r="B37" s="32">
        <v>0</v>
      </c>
      <c r="C37" s="32">
        <v>1</v>
      </c>
      <c r="D37" s="32">
        <v>5</v>
      </c>
      <c r="E37" s="32">
        <v>1</v>
      </c>
      <c r="F37" s="32">
        <v>2</v>
      </c>
      <c r="G37" s="32">
        <v>1</v>
      </c>
      <c r="H37" s="33">
        <v>10</v>
      </c>
      <c r="I37" s="34">
        <f t="shared" ref="I37:I54" si="0">(B37+C37)/(B37+C37+D37+E37+F37)</f>
        <v>0.1111111111111111</v>
      </c>
      <c r="J37" s="34">
        <f t="shared" ref="J37:J54" si="1">(D37+E37+F37)/(B37+C37+D37+E37+F37)</f>
        <v>0.88888888888888884</v>
      </c>
      <c r="K37" s="35">
        <v>3.44</v>
      </c>
      <c r="L37" s="35">
        <v>1.01</v>
      </c>
      <c r="M37" s="32">
        <v>3</v>
      </c>
      <c r="N37" s="32">
        <v>3</v>
      </c>
      <c r="Y37" s="30"/>
    </row>
    <row r="38" spans="1:25" ht="26.25" thickBot="1">
      <c r="A38" s="31" t="s">
        <v>60</v>
      </c>
      <c r="B38" s="32">
        <v>3</v>
      </c>
      <c r="C38" s="32">
        <v>2</v>
      </c>
      <c r="D38" s="32">
        <v>5</v>
      </c>
      <c r="E38" s="32">
        <v>0</v>
      </c>
      <c r="F38" s="32">
        <v>0</v>
      </c>
      <c r="G38" s="32">
        <v>0</v>
      </c>
      <c r="H38" s="33">
        <v>10</v>
      </c>
      <c r="I38" s="34">
        <f t="shared" si="0"/>
        <v>0.5</v>
      </c>
      <c r="J38" s="34">
        <f t="shared" si="1"/>
        <v>0.5</v>
      </c>
      <c r="K38" s="35">
        <v>2.2000000000000002</v>
      </c>
      <c r="L38" s="35">
        <v>0.92</v>
      </c>
      <c r="M38" s="32">
        <v>3</v>
      </c>
      <c r="N38" s="32">
        <v>3</v>
      </c>
      <c r="Y38" s="30"/>
    </row>
    <row r="39" spans="1:25" ht="15.75" thickBot="1">
      <c r="A39" s="31" t="s">
        <v>61</v>
      </c>
      <c r="B39" s="32">
        <v>3</v>
      </c>
      <c r="C39" s="32">
        <v>5</v>
      </c>
      <c r="D39" s="32">
        <v>2</v>
      </c>
      <c r="E39" s="32">
        <v>0</v>
      </c>
      <c r="F39" s="32">
        <v>0</v>
      </c>
      <c r="G39" s="32">
        <v>0</v>
      </c>
      <c r="H39" s="33">
        <v>10</v>
      </c>
      <c r="I39" s="34">
        <f t="shared" si="0"/>
        <v>0.8</v>
      </c>
      <c r="J39" s="34">
        <f t="shared" si="1"/>
        <v>0.2</v>
      </c>
      <c r="K39" s="35">
        <v>1.9</v>
      </c>
      <c r="L39" s="35">
        <v>0.74</v>
      </c>
      <c r="M39" s="32">
        <v>2</v>
      </c>
      <c r="N39" s="32">
        <v>2</v>
      </c>
      <c r="Y39" s="30"/>
    </row>
    <row r="40" spans="1:25" ht="15.75" thickBot="1">
      <c r="A40" s="31" t="s">
        <v>62</v>
      </c>
      <c r="B40" s="32">
        <v>2</v>
      </c>
      <c r="C40" s="32">
        <v>5</v>
      </c>
      <c r="D40" s="32">
        <v>2</v>
      </c>
      <c r="E40" s="32">
        <v>1</v>
      </c>
      <c r="F40" s="32">
        <v>0</v>
      </c>
      <c r="G40" s="32">
        <v>0</v>
      </c>
      <c r="H40" s="33">
        <v>10</v>
      </c>
      <c r="I40" s="34">
        <f t="shared" si="0"/>
        <v>0.7</v>
      </c>
      <c r="J40" s="34">
        <f t="shared" si="1"/>
        <v>0.3</v>
      </c>
      <c r="K40" s="35">
        <v>2.2000000000000002</v>
      </c>
      <c r="L40" s="35">
        <v>0.92</v>
      </c>
      <c r="M40" s="32">
        <v>2</v>
      </c>
      <c r="N40" s="32">
        <v>2</v>
      </c>
      <c r="Y40" s="30"/>
    </row>
    <row r="41" spans="1:25" ht="15.75" thickBot="1">
      <c r="A41" s="31" t="s">
        <v>63</v>
      </c>
      <c r="B41" s="32">
        <v>2</v>
      </c>
      <c r="C41" s="32">
        <v>1</v>
      </c>
      <c r="D41" s="32">
        <v>6</v>
      </c>
      <c r="E41" s="32">
        <v>1</v>
      </c>
      <c r="F41" s="32">
        <v>0</v>
      </c>
      <c r="G41" s="32">
        <v>0</v>
      </c>
      <c r="H41" s="33">
        <v>10</v>
      </c>
      <c r="I41" s="34">
        <f t="shared" si="0"/>
        <v>0.3</v>
      </c>
      <c r="J41" s="34">
        <f t="shared" si="1"/>
        <v>0.7</v>
      </c>
      <c r="K41" s="35">
        <v>2.6</v>
      </c>
      <c r="L41" s="35">
        <v>0.97</v>
      </c>
      <c r="M41" s="32">
        <v>3</v>
      </c>
      <c r="N41" s="32">
        <v>3</v>
      </c>
      <c r="Y41" s="30"/>
    </row>
    <row r="42" spans="1:25" ht="15.75" thickBot="1">
      <c r="A42" s="31" t="s">
        <v>64</v>
      </c>
      <c r="B42" s="32">
        <v>3</v>
      </c>
      <c r="C42" s="32">
        <v>2</v>
      </c>
      <c r="D42" s="32">
        <v>1</v>
      </c>
      <c r="E42" s="32">
        <v>0</v>
      </c>
      <c r="F42" s="32">
        <v>0</v>
      </c>
      <c r="G42" s="32">
        <v>4</v>
      </c>
      <c r="H42" s="33">
        <v>10</v>
      </c>
      <c r="I42" s="34">
        <f t="shared" si="0"/>
        <v>0.83333333333333337</v>
      </c>
      <c r="J42" s="34">
        <f t="shared" si="1"/>
        <v>0.16666666666666666</v>
      </c>
      <c r="K42" s="35">
        <v>1.67</v>
      </c>
      <c r="L42" s="35">
        <v>0.82</v>
      </c>
      <c r="M42" s="32">
        <v>2</v>
      </c>
      <c r="N42" s="32">
        <v>1</v>
      </c>
      <c r="Y42" s="30"/>
    </row>
    <row r="43" spans="1:25" ht="15.75" thickBot="1">
      <c r="A43" s="31" t="s">
        <v>65</v>
      </c>
      <c r="B43" s="32">
        <v>6</v>
      </c>
      <c r="C43" s="32">
        <v>3</v>
      </c>
      <c r="D43" s="32">
        <v>0</v>
      </c>
      <c r="E43" s="32">
        <v>0</v>
      </c>
      <c r="F43" s="32">
        <v>0</v>
      </c>
      <c r="G43" s="32">
        <v>1</v>
      </c>
      <c r="H43" s="33">
        <v>10</v>
      </c>
      <c r="I43" s="34">
        <f t="shared" si="0"/>
        <v>1</v>
      </c>
      <c r="J43" s="34">
        <f t="shared" si="1"/>
        <v>0</v>
      </c>
      <c r="K43" s="35">
        <v>1.33</v>
      </c>
      <c r="L43" s="35">
        <v>0.5</v>
      </c>
      <c r="M43" s="32">
        <v>1</v>
      </c>
      <c r="N43" s="32">
        <v>1</v>
      </c>
      <c r="Y43" s="30"/>
    </row>
    <row r="44" spans="1:25" ht="26.25" thickBot="1">
      <c r="A44" s="31" t="s">
        <v>66</v>
      </c>
      <c r="B44" s="32">
        <v>1</v>
      </c>
      <c r="C44" s="32">
        <v>1</v>
      </c>
      <c r="D44" s="32">
        <v>2</v>
      </c>
      <c r="E44" s="32">
        <v>2</v>
      </c>
      <c r="F44" s="32">
        <v>4</v>
      </c>
      <c r="G44" s="32">
        <v>0</v>
      </c>
      <c r="H44" s="33">
        <v>10</v>
      </c>
      <c r="I44" s="34">
        <f t="shared" si="0"/>
        <v>0.2</v>
      </c>
      <c r="J44" s="34">
        <f t="shared" si="1"/>
        <v>0.8</v>
      </c>
      <c r="K44" s="35">
        <v>3.7</v>
      </c>
      <c r="L44" s="35">
        <v>1.42</v>
      </c>
      <c r="M44" s="32">
        <v>4</v>
      </c>
      <c r="N44" s="32">
        <v>5</v>
      </c>
      <c r="Y44" s="30"/>
    </row>
    <row r="45" spans="1:25" ht="15.75" thickBot="1">
      <c r="A45" s="31" t="s">
        <v>67</v>
      </c>
      <c r="B45" s="32">
        <v>0</v>
      </c>
      <c r="C45" s="32">
        <v>1</v>
      </c>
      <c r="D45" s="32">
        <v>3</v>
      </c>
      <c r="E45" s="32">
        <v>0</v>
      </c>
      <c r="F45" s="32">
        <v>2</v>
      </c>
      <c r="G45" s="32">
        <v>4</v>
      </c>
      <c r="H45" s="33">
        <v>10</v>
      </c>
      <c r="I45" s="34">
        <f t="shared" si="0"/>
        <v>0.16666666666666666</v>
      </c>
      <c r="J45" s="34">
        <f t="shared" si="1"/>
        <v>0.83333333333333337</v>
      </c>
      <c r="K45" s="35">
        <v>3.5</v>
      </c>
      <c r="L45" s="35">
        <v>1.22</v>
      </c>
      <c r="M45" s="32">
        <v>3</v>
      </c>
      <c r="N45" s="32">
        <v>3</v>
      </c>
      <c r="Y45" s="30"/>
    </row>
    <row r="46" spans="1:25" ht="15.75" thickBot="1">
      <c r="A46" s="31" t="s">
        <v>68</v>
      </c>
      <c r="B46" s="32">
        <v>0</v>
      </c>
      <c r="C46" s="32">
        <v>0</v>
      </c>
      <c r="D46" s="32">
        <v>6</v>
      </c>
      <c r="E46" s="32">
        <v>4</v>
      </c>
      <c r="F46" s="32">
        <v>0</v>
      </c>
      <c r="G46" s="32">
        <v>0</v>
      </c>
      <c r="H46" s="33">
        <v>10</v>
      </c>
      <c r="I46" s="34">
        <f t="shared" si="0"/>
        <v>0</v>
      </c>
      <c r="J46" s="34">
        <f t="shared" si="1"/>
        <v>1</v>
      </c>
      <c r="K46" s="35">
        <v>3.4</v>
      </c>
      <c r="L46" s="35">
        <v>0.52</v>
      </c>
      <c r="M46" s="32">
        <v>3</v>
      </c>
      <c r="N46" s="32">
        <v>3</v>
      </c>
      <c r="Y46" s="30"/>
    </row>
    <row r="47" spans="1:25" ht="15.75" thickBot="1">
      <c r="A47" s="31" t="s">
        <v>69</v>
      </c>
      <c r="B47" s="32">
        <v>0</v>
      </c>
      <c r="C47" s="32">
        <v>2</v>
      </c>
      <c r="D47" s="32">
        <v>5</v>
      </c>
      <c r="E47" s="32">
        <v>3</v>
      </c>
      <c r="F47" s="32">
        <v>0</v>
      </c>
      <c r="G47" s="32">
        <v>0</v>
      </c>
      <c r="H47" s="33">
        <v>10</v>
      </c>
      <c r="I47" s="34">
        <f t="shared" si="0"/>
        <v>0.2</v>
      </c>
      <c r="J47" s="34">
        <f t="shared" si="1"/>
        <v>0.8</v>
      </c>
      <c r="K47" s="35">
        <v>3.1</v>
      </c>
      <c r="L47" s="35">
        <v>0.74</v>
      </c>
      <c r="M47" s="32">
        <v>3</v>
      </c>
      <c r="N47" s="32">
        <v>3</v>
      </c>
      <c r="Y47" s="30"/>
    </row>
    <row r="48" spans="1:25" ht="15.75" thickBot="1">
      <c r="A48" s="31" t="s">
        <v>70</v>
      </c>
      <c r="B48" s="32">
        <v>0</v>
      </c>
      <c r="C48" s="32">
        <v>0</v>
      </c>
      <c r="D48" s="32">
        <v>2</v>
      </c>
      <c r="E48" s="32">
        <v>8</v>
      </c>
      <c r="F48" s="32">
        <v>0</v>
      </c>
      <c r="G48" s="32">
        <v>0</v>
      </c>
      <c r="H48" s="33">
        <v>10</v>
      </c>
      <c r="I48" s="34">
        <f t="shared" si="0"/>
        <v>0</v>
      </c>
      <c r="J48" s="34">
        <f t="shared" si="1"/>
        <v>1</v>
      </c>
      <c r="K48" s="35">
        <v>3.8</v>
      </c>
      <c r="L48" s="35">
        <v>0.42</v>
      </c>
      <c r="M48" s="32">
        <v>4</v>
      </c>
      <c r="N48" s="32">
        <v>4</v>
      </c>
      <c r="Y48" s="30"/>
    </row>
    <row r="49" spans="1:26" ht="15.75" thickBot="1">
      <c r="A49" s="31" t="s">
        <v>71</v>
      </c>
      <c r="B49" s="32">
        <v>1</v>
      </c>
      <c r="C49" s="32">
        <v>4</v>
      </c>
      <c r="D49" s="32">
        <v>2</v>
      </c>
      <c r="E49" s="32">
        <v>2</v>
      </c>
      <c r="F49" s="32">
        <v>1</v>
      </c>
      <c r="G49" s="32">
        <v>0</v>
      </c>
      <c r="H49" s="33">
        <v>10</v>
      </c>
      <c r="I49" s="34">
        <f t="shared" si="0"/>
        <v>0.5</v>
      </c>
      <c r="J49" s="34">
        <f t="shared" si="1"/>
        <v>0.5</v>
      </c>
      <c r="K49" s="35">
        <v>2.8</v>
      </c>
      <c r="L49" s="35">
        <v>1.23</v>
      </c>
      <c r="M49" s="32">
        <v>3</v>
      </c>
      <c r="N49" s="32">
        <v>2</v>
      </c>
      <c r="Y49" s="30"/>
    </row>
    <row r="50" spans="1:26" ht="15.75" thickBot="1">
      <c r="A50" s="31" t="s">
        <v>72</v>
      </c>
      <c r="B50" s="32">
        <v>3</v>
      </c>
      <c r="C50" s="32">
        <v>1</v>
      </c>
      <c r="D50" s="32">
        <v>1</v>
      </c>
      <c r="E50" s="32">
        <v>1</v>
      </c>
      <c r="F50" s="32">
        <v>0</v>
      </c>
      <c r="G50" s="32">
        <v>4</v>
      </c>
      <c r="H50" s="33">
        <v>10</v>
      </c>
      <c r="I50" s="34">
        <f t="shared" si="0"/>
        <v>0.66666666666666663</v>
      </c>
      <c r="J50" s="34">
        <f t="shared" si="1"/>
        <v>0.33333333333333331</v>
      </c>
      <c r="K50" s="35">
        <v>2</v>
      </c>
      <c r="L50" s="35">
        <v>1.26</v>
      </c>
      <c r="M50" s="32">
        <v>2</v>
      </c>
      <c r="N50" s="32">
        <v>1</v>
      </c>
      <c r="Y50" s="30"/>
    </row>
    <row r="51" spans="1:26" ht="15.75" thickBot="1">
      <c r="A51" s="31" t="s">
        <v>73</v>
      </c>
      <c r="B51" s="32">
        <v>2</v>
      </c>
      <c r="C51" s="32">
        <v>4</v>
      </c>
      <c r="D51" s="32">
        <v>1</v>
      </c>
      <c r="E51" s="32">
        <v>3</v>
      </c>
      <c r="F51" s="32">
        <v>0</v>
      </c>
      <c r="G51" s="32">
        <v>0</v>
      </c>
      <c r="H51" s="33">
        <v>10</v>
      </c>
      <c r="I51" s="34">
        <f t="shared" si="0"/>
        <v>0.6</v>
      </c>
      <c r="J51" s="34">
        <f t="shared" si="1"/>
        <v>0.4</v>
      </c>
      <c r="K51" s="35">
        <v>2.5</v>
      </c>
      <c r="L51" s="35">
        <v>1.18</v>
      </c>
      <c r="M51" s="32">
        <v>2</v>
      </c>
      <c r="N51" s="32">
        <v>2</v>
      </c>
      <c r="Y51" s="30"/>
    </row>
    <row r="52" spans="1:26" ht="15.75" thickBot="1">
      <c r="A52" s="31" t="s">
        <v>74</v>
      </c>
      <c r="B52" s="32">
        <v>1</v>
      </c>
      <c r="C52" s="32">
        <v>5</v>
      </c>
      <c r="D52" s="32">
        <v>2</v>
      </c>
      <c r="E52" s="32">
        <v>2</v>
      </c>
      <c r="F52" s="32">
        <v>0</v>
      </c>
      <c r="G52" s="32">
        <v>0</v>
      </c>
      <c r="H52" s="33">
        <v>10</v>
      </c>
      <c r="I52" s="34">
        <f t="shared" si="0"/>
        <v>0.6</v>
      </c>
      <c r="J52" s="34">
        <f t="shared" si="1"/>
        <v>0.4</v>
      </c>
      <c r="K52" s="35">
        <v>2.5</v>
      </c>
      <c r="L52" s="35">
        <v>0.97</v>
      </c>
      <c r="M52" s="32">
        <v>2</v>
      </c>
      <c r="N52" s="32">
        <v>2</v>
      </c>
      <c r="Y52" s="30"/>
    </row>
    <row r="53" spans="1:26" ht="15.75" thickBot="1">
      <c r="A53" s="31" t="s">
        <v>75</v>
      </c>
      <c r="B53" s="32">
        <v>1</v>
      </c>
      <c r="C53" s="32">
        <v>4</v>
      </c>
      <c r="D53" s="32">
        <v>3</v>
      </c>
      <c r="E53" s="32">
        <v>2</v>
      </c>
      <c r="F53" s="32">
        <v>0</v>
      </c>
      <c r="G53" s="32">
        <v>0</v>
      </c>
      <c r="H53" s="33">
        <v>10</v>
      </c>
      <c r="I53" s="34">
        <f t="shared" si="0"/>
        <v>0.5</v>
      </c>
      <c r="J53" s="34">
        <f t="shared" si="1"/>
        <v>0.5</v>
      </c>
      <c r="K53" s="35">
        <v>2.6</v>
      </c>
      <c r="L53" s="35">
        <v>0.97</v>
      </c>
      <c r="M53" s="32">
        <v>3</v>
      </c>
      <c r="N53" s="32">
        <v>2</v>
      </c>
      <c r="Y53" s="30"/>
    </row>
    <row r="54" spans="1:26" ht="15.75" thickBot="1">
      <c r="A54" s="31" t="s">
        <v>76</v>
      </c>
      <c r="B54" s="32">
        <v>0</v>
      </c>
      <c r="C54" s="32">
        <v>3</v>
      </c>
      <c r="D54" s="32">
        <v>5</v>
      </c>
      <c r="E54" s="32">
        <v>2</v>
      </c>
      <c r="F54" s="32">
        <v>0</v>
      </c>
      <c r="G54" s="32">
        <v>0</v>
      </c>
      <c r="H54" s="33">
        <v>10</v>
      </c>
      <c r="I54" s="34">
        <f t="shared" si="0"/>
        <v>0.3</v>
      </c>
      <c r="J54" s="34">
        <f t="shared" si="1"/>
        <v>0.7</v>
      </c>
      <c r="K54" s="35">
        <v>2.9</v>
      </c>
      <c r="L54" s="35">
        <v>0.74</v>
      </c>
      <c r="M54" s="32">
        <v>3</v>
      </c>
      <c r="N54" s="32">
        <v>3</v>
      </c>
      <c r="Y54" s="30"/>
    </row>
    <row r="55" spans="1:26" s="39" customForma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8"/>
      <c r="L55" s="38"/>
      <c r="M55" s="37"/>
      <c r="N55" s="37"/>
      <c r="O55"/>
      <c r="P55"/>
      <c r="Q55"/>
      <c r="R55"/>
      <c r="S55"/>
      <c r="T55"/>
      <c r="U55"/>
      <c r="V55"/>
      <c r="W55"/>
      <c r="X55"/>
      <c r="Y55" s="30"/>
      <c r="Z55"/>
    </row>
    <row r="56" spans="1:26" s="39" customForma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8"/>
      <c r="L56" s="38"/>
      <c r="M56" s="37"/>
      <c r="N56" s="37"/>
      <c r="O56"/>
      <c r="P56"/>
      <c r="Q56"/>
      <c r="R56"/>
      <c r="S56"/>
      <c r="T56"/>
      <c r="U56"/>
      <c r="V56"/>
      <c r="W56"/>
      <c r="X56"/>
      <c r="Y56" s="30"/>
      <c r="Z56"/>
    </row>
    <row r="57" spans="1:26">
      <c r="A57" s="27" t="s">
        <v>3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41"/>
      <c r="M57" s="40"/>
      <c r="N57" s="42"/>
      <c r="Y57" s="30"/>
    </row>
    <row r="58" spans="1:26" ht="34.5" customHeight="1" thickBot="1">
      <c r="A58" s="43" t="s">
        <v>77</v>
      </c>
      <c r="B58" s="96" t="s">
        <v>55</v>
      </c>
      <c r="C58" s="96"/>
      <c r="D58" s="96"/>
      <c r="E58" s="96"/>
      <c r="F58" s="96"/>
      <c r="G58" s="96"/>
      <c r="H58" s="96"/>
      <c r="I58" s="97" t="s">
        <v>56</v>
      </c>
      <c r="J58" s="97"/>
      <c r="K58" s="97" t="s">
        <v>57</v>
      </c>
      <c r="L58" s="97"/>
      <c r="M58" s="97"/>
      <c r="N58" s="97"/>
      <c r="Y58" s="30"/>
    </row>
    <row r="59" spans="1:26" ht="25.5">
      <c r="A59" s="28"/>
      <c r="B59" s="29">
        <v>1</v>
      </c>
      <c r="C59" s="29">
        <v>2</v>
      </c>
      <c r="D59" s="29">
        <v>3</v>
      </c>
      <c r="E59" s="29">
        <v>4</v>
      </c>
      <c r="F59" s="29">
        <v>5</v>
      </c>
      <c r="G59" s="29" t="s">
        <v>4</v>
      </c>
      <c r="H59" s="29" t="s">
        <v>53</v>
      </c>
      <c r="I59" s="29" t="s">
        <v>58</v>
      </c>
      <c r="J59" s="29" t="s">
        <v>5</v>
      </c>
      <c r="K59" s="29" t="s">
        <v>6</v>
      </c>
      <c r="L59" s="29" t="s">
        <v>7</v>
      </c>
      <c r="M59" s="29" t="s">
        <v>8</v>
      </c>
      <c r="N59" s="29" t="s">
        <v>9</v>
      </c>
      <c r="Y59" s="30"/>
    </row>
    <row r="60" spans="1:26" ht="15.75" thickBot="1">
      <c r="A60" s="31" t="s">
        <v>78</v>
      </c>
      <c r="B60" s="32"/>
      <c r="C60" s="32"/>
      <c r="D60" s="32"/>
      <c r="E60" s="32"/>
      <c r="F60" s="32"/>
      <c r="G60" s="32"/>
      <c r="H60" s="33"/>
      <c r="I60" s="34" t="e">
        <f t="shared" ref="I60:I73" si="2">(B60+C60)/(B60+C60+D60+E60+F60)</f>
        <v>#DIV/0!</v>
      </c>
      <c r="J60" s="34" t="e">
        <f t="shared" ref="J60:J73" si="3">(D60+E60+F60)/(B60+C60+D60+E60+F60)</f>
        <v>#DIV/0!</v>
      </c>
      <c r="K60" s="35"/>
      <c r="L60" s="44"/>
      <c r="M60" s="32"/>
      <c r="N60" s="32"/>
      <c r="Y60" s="30"/>
    </row>
    <row r="61" spans="1:26" ht="15.75" thickBot="1">
      <c r="A61" s="31" t="s">
        <v>79</v>
      </c>
      <c r="B61" s="32"/>
      <c r="C61" s="32"/>
      <c r="D61" s="32"/>
      <c r="E61" s="32"/>
      <c r="F61" s="32"/>
      <c r="G61" s="32"/>
      <c r="H61" s="33"/>
      <c r="I61" s="34" t="e">
        <f t="shared" si="2"/>
        <v>#DIV/0!</v>
      </c>
      <c r="J61" s="34" t="e">
        <f t="shared" si="3"/>
        <v>#DIV/0!</v>
      </c>
      <c r="K61" s="35"/>
      <c r="L61" s="44"/>
      <c r="M61" s="32"/>
      <c r="N61" s="32"/>
      <c r="Y61" s="30"/>
    </row>
    <row r="62" spans="1:26" ht="15.75" thickBot="1">
      <c r="A62" s="31" t="s">
        <v>80</v>
      </c>
      <c r="B62" s="32"/>
      <c r="C62" s="32"/>
      <c r="D62" s="32"/>
      <c r="E62" s="32"/>
      <c r="F62" s="32"/>
      <c r="G62" s="32"/>
      <c r="H62" s="33"/>
      <c r="I62" s="34" t="e">
        <f t="shared" si="2"/>
        <v>#DIV/0!</v>
      </c>
      <c r="J62" s="34" t="e">
        <f t="shared" si="3"/>
        <v>#DIV/0!</v>
      </c>
      <c r="K62" s="35"/>
      <c r="L62" s="44"/>
      <c r="M62" s="32"/>
      <c r="N62" s="32"/>
      <c r="Y62" s="30"/>
    </row>
    <row r="63" spans="1:26" ht="15.75" thickBot="1">
      <c r="A63" s="31" t="s">
        <v>81</v>
      </c>
      <c r="B63" s="32"/>
      <c r="C63" s="32"/>
      <c r="D63" s="32"/>
      <c r="E63" s="32"/>
      <c r="F63" s="32"/>
      <c r="G63" s="32"/>
      <c r="H63" s="33"/>
      <c r="I63" s="34" t="e">
        <f t="shared" si="2"/>
        <v>#DIV/0!</v>
      </c>
      <c r="J63" s="34" t="e">
        <f t="shared" si="3"/>
        <v>#DIV/0!</v>
      </c>
      <c r="K63" s="35"/>
      <c r="L63" s="44"/>
      <c r="M63" s="32"/>
      <c r="N63" s="32"/>
      <c r="Y63" s="30"/>
    </row>
    <row r="64" spans="1:26" ht="15.75" thickBot="1">
      <c r="A64" s="31" t="s">
        <v>82</v>
      </c>
      <c r="B64" s="32"/>
      <c r="C64" s="32"/>
      <c r="D64" s="32"/>
      <c r="E64" s="32"/>
      <c r="F64" s="32"/>
      <c r="G64" s="32"/>
      <c r="H64" s="33"/>
      <c r="I64" s="34" t="e">
        <f t="shared" si="2"/>
        <v>#DIV/0!</v>
      </c>
      <c r="J64" s="34" t="e">
        <f t="shared" si="3"/>
        <v>#DIV/0!</v>
      </c>
      <c r="K64" s="35"/>
      <c r="L64" s="44"/>
      <c r="M64" s="32"/>
      <c r="N64" s="32"/>
      <c r="Y64" s="30"/>
    </row>
    <row r="65" spans="1:26" ht="15.75" thickBot="1">
      <c r="A65" s="31" t="s">
        <v>83</v>
      </c>
      <c r="B65" s="32"/>
      <c r="C65" s="32"/>
      <c r="D65" s="32"/>
      <c r="E65" s="32"/>
      <c r="F65" s="32"/>
      <c r="G65" s="32"/>
      <c r="H65" s="33"/>
      <c r="I65" s="34" t="e">
        <f t="shared" si="2"/>
        <v>#DIV/0!</v>
      </c>
      <c r="J65" s="34" t="e">
        <f t="shared" si="3"/>
        <v>#DIV/0!</v>
      </c>
      <c r="K65" s="35"/>
      <c r="L65" s="44"/>
      <c r="M65" s="32"/>
      <c r="N65" s="32"/>
      <c r="Y65" s="30"/>
    </row>
    <row r="66" spans="1:26" ht="15.75" thickBot="1">
      <c r="A66" s="31" t="s">
        <v>84</v>
      </c>
      <c r="B66" s="32"/>
      <c r="C66" s="32"/>
      <c r="D66" s="32"/>
      <c r="E66" s="32"/>
      <c r="F66" s="32"/>
      <c r="G66" s="32"/>
      <c r="H66" s="33"/>
      <c r="I66" s="34" t="e">
        <f t="shared" si="2"/>
        <v>#DIV/0!</v>
      </c>
      <c r="J66" s="34" t="e">
        <f t="shared" si="3"/>
        <v>#DIV/0!</v>
      </c>
      <c r="K66" s="35"/>
      <c r="L66" s="44"/>
      <c r="M66" s="32"/>
      <c r="N66" s="32"/>
      <c r="Y66" s="30"/>
    </row>
    <row r="67" spans="1:26" ht="15.75" thickBot="1">
      <c r="A67" s="31" t="s">
        <v>85</v>
      </c>
      <c r="B67" s="32"/>
      <c r="C67" s="32"/>
      <c r="D67" s="32"/>
      <c r="E67" s="32"/>
      <c r="F67" s="32"/>
      <c r="G67" s="32"/>
      <c r="H67" s="33"/>
      <c r="I67" s="34" t="e">
        <f t="shared" si="2"/>
        <v>#DIV/0!</v>
      </c>
      <c r="J67" s="34" t="e">
        <f t="shared" si="3"/>
        <v>#DIV/0!</v>
      </c>
      <c r="K67" s="35"/>
      <c r="L67" s="44"/>
      <c r="M67" s="32"/>
      <c r="N67" s="32"/>
      <c r="Y67" s="30"/>
    </row>
    <row r="68" spans="1:26" ht="15.75" thickBot="1">
      <c r="A68" s="31" t="s">
        <v>86</v>
      </c>
      <c r="B68" s="32"/>
      <c r="C68" s="32"/>
      <c r="D68" s="32"/>
      <c r="E68" s="32"/>
      <c r="F68" s="32"/>
      <c r="G68" s="32"/>
      <c r="H68" s="33"/>
      <c r="I68" s="34" t="e">
        <f t="shared" si="2"/>
        <v>#DIV/0!</v>
      </c>
      <c r="J68" s="34" t="e">
        <f t="shared" si="3"/>
        <v>#DIV/0!</v>
      </c>
      <c r="K68" s="35"/>
      <c r="L68" s="44"/>
      <c r="M68" s="32"/>
      <c r="N68" s="32"/>
      <c r="Y68" s="30"/>
    </row>
    <row r="69" spans="1:26" ht="15.75" thickBot="1">
      <c r="A69" s="31" t="s">
        <v>87</v>
      </c>
      <c r="B69" s="32"/>
      <c r="C69" s="32"/>
      <c r="D69" s="32"/>
      <c r="E69" s="32"/>
      <c r="F69" s="32"/>
      <c r="G69" s="32"/>
      <c r="H69" s="33"/>
      <c r="I69" s="34" t="e">
        <f t="shared" si="2"/>
        <v>#DIV/0!</v>
      </c>
      <c r="J69" s="34" t="e">
        <f t="shared" si="3"/>
        <v>#DIV/0!</v>
      </c>
      <c r="K69" s="35"/>
      <c r="L69" s="44"/>
      <c r="M69" s="32"/>
      <c r="N69" s="32"/>
      <c r="Y69" s="30"/>
    </row>
    <row r="70" spans="1:26" ht="15.75" thickBot="1">
      <c r="A70" s="31" t="s">
        <v>88</v>
      </c>
      <c r="B70" s="32"/>
      <c r="C70" s="32"/>
      <c r="D70" s="32"/>
      <c r="E70" s="32"/>
      <c r="F70" s="32"/>
      <c r="G70" s="32"/>
      <c r="H70" s="33"/>
      <c r="I70" s="34" t="e">
        <f t="shared" si="2"/>
        <v>#DIV/0!</v>
      </c>
      <c r="J70" s="34" t="e">
        <f t="shared" si="3"/>
        <v>#DIV/0!</v>
      </c>
      <c r="K70" s="35"/>
      <c r="L70" s="44"/>
      <c r="M70" s="32"/>
      <c r="N70" s="32"/>
      <c r="Y70" s="30"/>
    </row>
    <row r="71" spans="1:26" ht="15.75" thickBot="1">
      <c r="A71" s="31" t="s">
        <v>89</v>
      </c>
      <c r="B71" s="32"/>
      <c r="C71" s="32"/>
      <c r="D71" s="32"/>
      <c r="E71" s="32"/>
      <c r="F71" s="32"/>
      <c r="G71" s="32"/>
      <c r="H71" s="33"/>
      <c r="I71" s="34" t="e">
        <f t="shared" si="2"/>
        <v>#DIV/0!</v>
      </c>
      <c r="J71" s="34" t="e">
        <f t="shared" si="3"/>
        <v>#DIV/0!</v>
      </c>
      <c r="K71" s="35"/>
      <c r="L71" s="44"/>
      <c r="M71" s="32"/>
      <c r="N71" s="32"/>
      <c r="Y71" s="30"/>
    </row>
    <row r="72" spans="1:26" ht="15.75" thickBot="1">
      <c r="A72" s="31" t="s">
        <v>90</v>
      </c>
      <c r="B72" s="32"/>
      <c r="C72" s="32"/>
      <c r="D72" s="32"/>
      <c r="E72" s="32"/>
      <c r="F72" s="32"/>
      <c r="G72" s="32"/>
      <c r="H72" s="33"/>
      <c r="I72" s="34" t="e">
        <f t="shared" si="2"/>
        <v>#DIV/0!</v>
      </c>
      <c r="J72" s="34" t="e">
        <f t="shared" si="3"/>
        <v>#DIV/0!</v>
      </c>
      <c r="K72" s="35"/>
      <c r="L72" s="44"/>
      <c r="M72" s="32"/>
      <c r="N72" s="32"/>
      <c r="Y72" s="30"/>
    </row>
    <row r="73" spans="1:26" ht="15.75" thickBot="1">
      <c r="A73" s="31" t="s">
        <v>91</v>
      </c>
      <c r="B73" s="32"/>
      <c r="C73" s="32"/>
      <c r="D73" s="32"/>
      <c r="E73" s="32"/>
      <c r="F73" s="32"/>
      <c r="G73" s="32"/>
      <c r="H73" s="33"/>
      <c r="I73" s="34" t="e">
        <f t="shared" si="2"/>
        <v>#DIV/0!</v>
      </c>
      <c r="J73" s="34" t="e">
        <f t="shared" si="3"/>
        <v>#DIV/0!</v>
      </c>
      <c r="K73" s="35"/>
      <c r="L73" s="44"/>
      <c r="M73" s="32"/>
      <c r="N73" s="32"/>
      <c r="Y73" s="30"/>
    </row>
    <row r="74" spans="1:26" s="49" customForma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47"/>
      <c r="M74" s="46"/>
      <c r="N74" s="48"/>
      <c r="O74"/>
      <c r="P74"/>
      <c r="Q74"/>
      <c r="R74"/>
      <c r="S74"/>
      <c r="T74"/>
      <c r="U74"/>
      <c r="V74"/>
      <c r="W74"/>
      <c r="X74"/>
      <c r="Y74" s="30"/>
      <c r="Z74"/>
    </row>
    <row r="75" spans="1:26" s="49" customFormat="1" ht="15.7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7"/>
      <c r="L75" s="47"/>
      <c r="M75" s="46"/>
      <c r="N75" s="48"/>
      <c r="O75"/>
      <c r="P75"/>
      <c r="Q75"/>
      <c r="R75"/>
      <c r="S75"/>
      <c r="T75"/>
      <c r="U75"/>
      <c r="V75"/>
      <c r="W75"/>
      <c r="X75"/>
      <c r="Y75" s="30"/>
      <c r="Z75"/>
    </row>
    <row r="76" spans="1:26">
      <c r="A76" s="27" t="s">
        <v>3</v>
      </c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41"/>
      <c r="M76" s="40"/>
      <c r="N76" s="42"/>
    </row>
    <row r="77" spans="1:26" ht="35.25" customHeight="1" thickBot="1">
      <c r="A77" s="43" t="s">
        <v>92</v>
      </c>
      <c r="B77" s="96" t="s">
        <v>55</v>
      </c>
      <c r="C77" s="96"/>
      <c r="D77" s="96"/>
      <c r="E77" s="96"/>
      <c r="F77" s="96"/>
      <c r="G77" s="96"/>
      <c r="H77" s="96"/>
      <c r="I77" s="97" t="s">
        <v>56</v>
      </c>
      <c r="J77" s="97"/>
      <c r="K77" s="97" t="s">
        <v>57</v>
      </c>
      <c r="L77" s="97"/>
      <c r="M77" s="97"/>
      <c r="N77" s="97"/>
    </row>
    <row r="78" spans="1:26" ht="25.5">
      <c r="A78" s="28"/>
      <c r="B78" s="29">
        <v>1</v>
      </c>
      <c r="C78" s="29">
        <v>2</v>
      </c>
      <c r="D78" s="29">
        <v>3</v>
      </c>
      <c r="E78" s="29">
        <v>4</v>
      </c>
      <c r="F78" s="29">
        <v>5</v>
      </c>
      <c r="G78" s="29" t="s">
        <v>4</v>
      </c>
      <c r="H78" s="29" t="s">
        <v>53</v>
      </c>
      <c r="I78" s="29" t="s">
        <v>58</v>
      </c>
      <c r="J78" s="29" t="s">
        <v>5</v>
      </c>
      <c r="K78" s="29" t="s">
        <v>6</v>
      </c>
      <c r="L78" s="29" t="s">
        <v>7</v>
      </c>
      <c r="M78" s="29" t="s">
        <v>8</v>
      </c>
      <c r="N78" s="29" t="s">
        <v>9</v>
      </c>
    </row>
    <row r="79" spans="1:26" ht="15.75" thickBot="1">
      <c r="A79" s="31" t="s">
        <v>93</v>
      </c>
      <c r="B79" s="32"/>
      <c r="C79" s="32"/>
      <c r="D79" s="32"/>
      <c r="E79" s="32"/>
      <c r="F79" s="32"/>
      <c r="G79" s="32"/>
      <c r="H79" s="32"/>
      <c r="I79" s="34" t="e">
        <f t="shared" ref="I79:I84" si="4">(B79+C79)/(B79+C79+D79+E79+F79)</f>
        <v>#DIV/0!</v>
      </c>
      <c r="J79" s="34" t="e">
        <f t="shared" ref="J79:J84" si="5">(D79+E79+F79)/(B79+C79+D79+E79+F79)</f>
        <v>#DIV/0!</v>
      </c>
      <c r="K79" s="44"/>
      <c r="L79" s="44"/>
      <c r="M79" s="44"/>
      <c r="N79" s="44"/>
    </row>
    <row r="80" spans="1:26" ht="15.75" thickBot="1">
      <c r="A80" s="31" t="s">
        <v>94</v>
      </c>
      <c r="B80" s="32"/>
      <c r="C80" s="32"/>
      <c r="D80" s="32"/>
      <c r="E80" s="32"/>
      <c r="F80" s="32"/>
      <c r="G80" s="32"/>
      <c r="H80" s="32"/>
      <c r="I80" s="34" t="e">
        <f t="shared" si="4"/>
        <v>#DIV/0!</v>
      </c>
      <c r="J80" s="34" t="e">
        <f t="shared" si="5"/>
        <v>#DIV/0!</v>
      </c>
      <c r="K80" s="44"/>
      <c r="L80" s="44"/>
      <c r="M80" s="44"/>
      <c r="N80" s="44"/>
    </row>
    <row r="81" spans="1:14" ht="15.75" thickBot="1">
      <c r="A81" s="31" t="s">
        <v>95</v>
      </c>
      <c r="B81" s="32"/>
      <c r="C81" s="32"/>
      <c r="D81" s="32"/>
      <c r="E81" s="32"/>
      <c r="F81" s="32"/>
      <c r="G81" s="32"/>
      <c r="H81" s="32"/>
      <c r="I81" s="34" t="e">
        <f t="shared" si="4"/>
        <v>#DIV/0!</v>
      </c>
      <c r="J81" s="34" t="e">
        <f t="shared" si="5"/>
        <v>#DIV/0!</v>
      </c>
      <c r="K81" s="44"/>
      <c r="L81" s="44"/>
      <c r="M81" s="44"/>
      <c r="N81" s="44"/>
    </row>
    <row r="82" spans="1:14" ht="15.75" thickBot="1">
      <c r="A82" s="31" t="s">
        <v>96</v>
      </c>
      <c r="B82" s="32"/>
      <c r="C82" s="32"/>
      <c r="D82" s="32"/>
      <c r="E82" s="32"/>
      <c r="F82" s="32"/>
      <c r="G82" s="32"/>
      <c r="H82" s="32"/>
      <c r="I82" s="34" t="e">
        <f t="shared" si="4"/>
        <v>#DIV/0!</v>
      </c>
      <c r="J82" s="34" t="e">
        <f t="shared" si="5"/>
        <v>#DIV/0!</v>
      </c>
      <c r="K82" s="44"/>
      <c r="L82" s="44"/>
      <c r="M82" s="44"/>
      <c r="N82" s="44"/>
    </row>
    <row r="83" spans="1:14" ht="15.75" thickBot="1">
      <c r="A83" s="31" t="s">
        <v>97</v>
      </c>
      <c r="B83" s="32"/>
      <c r="C83" s="32"/>
      <c r="D83" s="32"/>
      <c r="E83" s="32"/>
      <c r="F83" s="32"/>
      <c r="G83" s="32"/>
      <c r="H83" s="32"/>
      <c r="I83" s="34" t="e">
        <f t="shared" si="4"/>
        <v>#DIV/0!</v>
      </c>
      <c r="J83" s="34" t="e">
        <f t="shared" si="5"/>
        <v>#DIV/0!</v>
      </c>
      <c r="K83" s="44"/>
      <c r="L83" s="44"/>
      <c r="M83" s="44"/>
      <c r="N83" s="44"/>
    </row>
    <row r="84" spans="1:14" ht="15.75" thickBot="1">
      <c r="A84" s="31" t="s">
        <v>98</v>
      </c>
      <c r="B84" s="32"/>
      <c r="C84" s="32"/>
      <c r="D84" s="32"/>
      <c r="E84" s="32"/>
      <c r="F84" s="32"/>
      <c r="G84" s="32"/>
      <c r="H84" s="32"/>
      <c r="I84" s="34" t="e">
        <f t="shared" si="4"/>
        <v>#DIV/0!</v>
      </c>
      <c r="J84" s="34" t="e">
        <f t="shared" si="5"/>
        <v>#DIV/0!</v>
      </c>
      <c r="K84" s="44"/>
      <c r="L84" s="44"/>
      <c r="M84" s="44"/>
      <c r="N84" s="44"/>
    </row>
    <row r="85" spans="1:14" s="49" customFormat="1">
      <c r="A85" s="45"/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1"/>
      <c r="M85" s="50"/>
    </row>
    <row r="87" spans="1:14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s="52" customFormat="1" ht="1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1:14" s="52" customForma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s="52" customFormat="1" ht="1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s="52" customFormat="1" ht="1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1:14" s="52" customFormat="1" ht="1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s="52" customForma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s="53" customForma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</row>
    <row r="96" spans="1:14" s="53" customForma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9" s="53" customForma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9" s="54" customFormat="1" ht="1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1:19" s="54" customFormat="1" ht="1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9" s="54" customFormat="1" ht="1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75"/>
      <c r="P100" s="75"/>
      <c r="Q100" s="75"/>
      <c r="R100" s="75"/>
      <c r="S100" s="75"/>
    </row>
    <row r="101" spans="1:19" s="54" customFormat="1" ht="15" customHeigh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75"/>
      <c r="P101" s="75"/>
      <c r="Q101" s="75"/>
      <c r="R101" s="75"/>
      <c r="S101" s="75"/>
    </row>
    <row r="102" spans="1:19" s="54" customFormat="1" ht="15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75"/>
      <c r="P102" s="75"/>
      <c r="Q102" s="75"/>
      <c r="R102" s="75"/>
      <c r="S102" s="75"/>
    </row>
    <row r="103" spans="1:19" s="54" customFormat="1" ht="1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75"/>
      <c r="P103" s="75"/>
      <c r="Q103" s="75"/>
      <c r="R103" s="75"/>
      <c r="S103" s="75"/>
    </row>
    <row r="104" spans="1:19" s="54" customFormat="1" ht="1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75"/>
      <c r="P104" s="75"/>
      <c r="Q104" s="75"/>
      <c r="R104" s="75"/>
      <c r="S104" s="75"/>
    </row>
    <row r="105" spans="1:19" s="55" customFormat="1" ht="1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76"/>
      <c r="P105" s="76"/>
      <c r="Q105" s="76"/>
      <c r="R105" s="76"/>
      <c r="S105" s="76"/>
    </row>
    <row r="106" spans="1:19" s="55" customFormat="1" ht="15.7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76"/>
      <c r="P106" s="76"/>
      <c r="Q106" s="76"/>
      <c r="R106" s="76"/>
      <c r="S106" s="76"/>
    </row>
    <row r="107" spans="1:19" s="55" customFormat="1" ht="18.7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76"/>
      <c r="P107" s="76"/>
      <c r="Q107" s="76"/>
      <c r="R107" s="76"/>
      <c r="S107" s="76"/>
    </row>
    <row r="108" spans="1:19" s="55" customFormat="1" ht="15.7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76"/>
      <c r="P108" s="76"/>
      <c r="Q108" s="76"/>
      <c r="R108" s="76"/>
      <c r="S108" s="76"/>
    </row>
    <row r="109" spans="1:19" s="55" customFormat="1" ht="18.7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76"/>
      <c r="P109" s="76"/>
      <c r="Q109" s="76"/>
      <c r="R109" s="76"/>
      <c r="S109" s="76"/>
    </row>
    <row r="110" spans="1:19" s="55" customFormat="1" ht="18.7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76"/>
      <c r="P110" s="76"/>
      <c r="Q110" s="76"/>
      <c r="R110" s="76"/>
      <c r="S110" s="76"/>
    </row>
    <row r="111" spans="1:19" s="55" customFormat="1" ht="10.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76"/>
      <c r="P111" s="76"/>
      <c r="Q111" s="76"/>
      <c r="R111" s="76"/>
      <c r="S111" s="76"/>
    </row>
    <row r="112" spans="1:19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76"/>
      <c r="P112" s="76"/>
      <c r="Q112" s="76"/>
      <c r="R112" s="76"/>
      <c r="S112" s="76"/>
    </row>
    <row r="113" spans="1:19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76"/>
      <c r="P113" s="76"/>
      <c r="Q113" s="76"/>
      <c r="R113" s="76"/>
      <c r="S113" s="76"/>
    </row>
    <row r="114" spans="1:19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76"/>
      <c r="P114" s="76"/>
      <c r="Q114" s="76"/>
      <c r="R114" s="76"/>
      <c r="S114" s="76"/>
    </row>
    <row r="115" spans="1:19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76"/>
      <c r="P115" s="76"/>
      <c r="Q115" s="76"/>
      <c r="R115" s="76"/>
      <c r="S115" s="76"/>
    </row>
    <row r="116" spans="1:19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76"/>
      <c r="P116" s="76"/>
      <c r="Q116" s="76"/>
      <c r="R116" s="76"/>
      <c r="S116" s="76"/>
    </row>
    <row r="117" spans="1:19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76"/>
      <c r="P117" s="76"/>
      <c r="Q117" s="76"/>
      <c r="R117" s="76"/>
      <c r="S117" s="76"/>
    </row>
    <row r="118" spans="1:19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76"/>
      <c r="P118" s="76"/>
      <c r="Q118" s="76"/>
      <c r="R118" s="76"/>
      <c r="S118" s="76"/>
    </row>
    <row r="119" spans="1:19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76"/>
      <c r="P119" s="76"/>
      <c r="Q119" s="76"/>
      <c r="R119" s="76"/>
      <c r="S119" s="76"/>
    </row>
    <row r="120" spans="1:19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76"/>
      <c r="P120" s="76"/>
      <c r="Q120" s="76"/>
      <c r="R120" s="76"/>
      <c r="S120" s="76"/>
    </row>
    <row r="121" spans="1:19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76"/>
      <c r="P121" s="76"/>
      <c r="Q121" s="76"/>
      <c r="R121" s="76"/>
      <c r="S121" s="76"/>
    </row>
    <row r="122" spans="1:19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76"/>
      <c r="P122" s="76"/>
      <c r="Q122" s="76"/>
      <c r="R122" s="76"/>
      <c r="S122" s="76"/>
    </row>
    <row r="123" spans="1:19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76"/>
      <c r="P123" s="76"/>
      <c r="Q123" s="76"/>
      <c r="R123" s="76"/>
      <c r="S123" s="76"/>
    </row>
    <row r="124" spans="1:19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76"/>
      <c r="P124" s="76"/>
      <c r="Q124" s="76"/>
      <c r="R124" s="76"/>
      <c r="S124" s="76"/>
    </row>
    <row r="125" spans="1:19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76"/>
      <c r="P125" s="76"/>
      <c r="Q125" s="76"/>
      <c r="R125" s="76"/>
      <c r="S125" s="76"/>
    </row>
    <row r="126" spans="1:19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76"/>
      <c r="P126" s="76"/>
      <c r="Q126" s="76"/>
      <c r="R126" s="76"/>
      <c r="S126" s="76"/>
    </row>
    <row r="127" spans="1:19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76"/>
      <c r="P127" s="76"/>
      <c r="Q127" s="76"/>
      <c r="R127" s="76"/>
      <c r="S127" s="76"/>
    </row>
    <row r="128" spans="1:19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76"/>
      <c r="P128" s="76"/>
      <c r="Q128" s="76"/>
      <c r="R128" s="76"/>
      <c r="S128" s="76"/>
    </row>
    <row r="129" spans="1:24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76"/>
      <c r="P129" s="76"/>
      <c r="Q129" s="76"/>
      <c r="R129" s="76"/>
      <c r="S129" s="76"/>
    </row>
    <row r="130" spans="1:24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76"/>
      <c r="P130" s="76"/>
      <c r="Q130" s="76"/>
      <c r="R130" s="76"/>
      <c r="S130" s="76"/>
    </row>
    <row r="131" spans="1:24" ht="15.75">
      <c r="A131" s="56" t="s">
        <v>99</v>
      </c>
      <c r="O131" s="76"/>
      <c r="P131" s="76"/>
      <c r="Q131" s="76"/>
      <c r="R131" s="76"/>
      <c r="S131" s="76"/>
    </row>
    <row r="132" spans="1:24" ht="15.75">
      <c r="A132" s="57" t="s">
        <v>100</v>
      </c>
      <c r="O132" s="76"/>
      <c r="P132" s="76"/>
      <c r="Q132" s="76"/>
      <c r="R132" s="76"/>
      <c r="S132" s="76"/>
    </row>
    <row r="133" spans="1:24">
      <c r="A133" s="93" t="s">
        <v>101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5"/>
      <c r="O133" s="76"/>
      <c r="P133" s="76"/>
      <c r="Q133" s="76"/>
      <c r="R133" s="76"/>
      <c r="S133" s="76"/>
    </row>
    <row r="134" spans="1:24" s="58" customFormat="1">
      <c r="A134" s="101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3"/>
      <c r="O134" s="77"/>
      <c r="P134" s="77"/>
      <c r="Q134" s="77"/>
      <c r="R134" s="77"/>
      <c r="S134" s="77"/>
    </row>
    <row r="135" spans="1:24" s="58" customFormat="1">
      <c r="A135" s="101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3"/>
      <c r="O135" s="77"/>
      <c r="P135" s="77"/>
      <c r="Q135" s="77"/>
      <c r="R135" s="77"/>
      <c r="S135" s="77"/>
    </row>
    <row r="136" spans="1:24" s="58" customFormat="1">
      <c r="A136" s="104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6"/>
      <c r="O136" s="77"/>
      <c r="P136" s="77"/>
      <c r="Q136" s="77"/>
      <c r="R136" s="77"/>
      <c r="S136" s="77"/>
    </row>
    <row r="137" spans="1:24" s="58" customFormat="1">
      <c r="A137" s="101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3"/>
      <c r="O137" s="77"/>
      <c r="P137" s="77"/>
      <c r="Q137" s="77"/>
      <c r="R137" s="77"/>
      <c r="S137" s="77"/>
    </row>
    <row r="138" spans="1:24" s="58" customFormat="1">
      <c r="A138" s="101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3"/>
      <c r="O138" s="77"/>
      <c r="P138" s="77"/>
      <c r="Q138" s="77"/>
      <c r="R138" s="77"/>
      <c r="S138" s="77"/>
    </row>
    <row r="139" spans="1:24" s="58" customFormat="1" ht="15.75">
      <c r="A139" s="57" t="s">
        <v>102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s="58" customFormat="1">
      <c r="A140" s="107" t="s">
        <v>103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s="58" customFormat="1">
      <c r="A141" s="108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10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s="60" customFormat="1" ht="18" customHeight="1">
      <c r="A142" s="108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10"/>
      <c r="O142" s="78"/>
      <c r="P142" s="78"/>
      <c r="Q142" s="78"/>
      <c r="R142" s="78"/>
      <c r="S142" s="78"/>
      <c r="T142" s="78"/>
      <c r="U142" s="78"/>
      <c r="V142" s="78"/>
      <c r="W142" s="78"/>
      <c r="X142" s="78"/>
    </row>
    <row r="143" spans="1:24">
      <c r="A143" s="99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</row>
    <row r="144" spans="1:24">
      <c r="A144" s="99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</row>
    <row r="145" spans="1:12">
      <c r="A145" s="99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</row>
    <row r="146" spans="1:12">
      <c r="A146" s="99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</row>
    <row r="147" spans="1:12">
      <c r="A147" s="107" t="s">
        <v>104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1:12">
      <c r="A148" s="10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5"/>
    </row>
    <row r="149" spans="1:12">
      <c r="A149" s="10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5"/>
    </row>
    <row r="150" spans="1:12" ht="15" customHeight="1">
      <c r="A150" s="10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5"/>
    </row>
    <row r="151" spans="1:12">
      <c r="A151" s="99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</row>
    <row r="152" spans="1:12" ht="18.75" customHeight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</row>
    <row r="153" spans="1:12" ht="16.5" customHeight="1">
      <c r="A153" s="57" t="s">
        <v>105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1:12" ht="31.5" customHeight="1">
      <c r="A154" s="116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8"/>
    </row>
    <row r="155" spans="1:12" ht="31.5" customHeight="1">
      <c r="A155" s="11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3"/>
    </row>
    <row r="156" spans="1:12" ht="45" customHeight="1">
      <c r="A156" s="111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20"/>
    </row>
    <row r="157" spans="1:12" ht="45.75" customHeight="1">
      <c r="A157" s="11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3"/>
    </row>
    <row r="158" spans="1:12" s="2" customFormat="1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3"/>
    </row>
    <row r="159" spans="1:12">
      <c r="A159" s="11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3"/>
    </row>
    <row r="160" spans="1:12">
      <c r="A160" s="11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3"/>
    </row>
    <row r="161" spans="1:16">
      <c r="A161" s="111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3"/>
    </row>
    <row r="162" spans="1:16">
      <c r="A162" s="121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3"/>
    </row>
    <row r="163" spans="1:16">
      <c r="A163" s="116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8"/>
    </row>
    <row r="164" spans="1:16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6">
      <c r="A165" s="63" t="s">
        <v>106</v>
      </c>
      <c r="B165" s="64"/>
      <c r="C165" s="64"/>
    </row>
    <row r="166" spans="1:16">
      <c r="A166" s="63" t="s">
        <v>10</v>
      </c>
      <c r="B166" s="63">
        <v>5</v>
      </c>
      <c r="C166" s="63"/>
    </row>
    <row r="167" spans="1:16" ht="15.75" customHeight="1">
      <c r="A167" s="63" t="s">
        <v>11</v>
      </c>
      <c r="B167" s="63">
        <v>5</v>
      </c>
      <c r="C167" s="63"/>
      <c r="E167" t="s">
        <v>107</v>
      </c>
      <c r="O167" s="65"/>
    </row>
    <row r="168" spans="1:16">
      <c r="A168" s="63" t="s">
        <v>108</v>
      </c>
      <c r="B168" s="63" t="s">
        <v>10</v>
      </c>
      <c r="C168" s="63" t="s">
        <v>11</v>
      </c>
      <c r="E168" s="66" t="s">
        <v>109</v>
      </c>
      <c r="O168" s="65"/>
    </row>
    <row r="169" spans="1:16" ht="15.75" customHeight="1">
      <c r="A169" s="63" t="s">
        <v>110</v>
      </c>
      <c r="B169" s="63">
        <v>4</v>
      </c>
      <c r="C169" s="63">
        <v>2</v>
      </c>
      <c r="E169" t="s">
        <v>111</v>
      </c>
      <c r="F169">
        <v>10</v>
      </c>
      <c r="O169" s="65"/>
      <c r="P169" s="67"/>
    </row>
    <row r="170" spans="1:16">
      <c r="A170" s="63" t="s">
        <v>112</v>
      </c>
      <c r="B170" s="63"/>
      <c r="C170" s="63">
        <v>2</v>
      </c>
      <c r="E170" t="s">
        <v>113</v>
      </c>
      <c r="O170" s="65"/>
      <c r="P170" s="67"/>
    </row>
    <row r="171" spans="1:16" ht="15.75" customHeight="1">
      <c r="A171" s="63" t="s">
        <v>12</v>
      </c>
      <c r="B171" s="63"/>
      <c r="C171" s="63"/>
      <c r="E171" t="s">
        <v>109</v>
      </c>
      <c r="O171" s="68"/>
      <c r="P171" s="67"/>
    </row>
    <row r="172" spans="1:16" ht="16.5" customHeight="1">
      <c r="A172" s="69" t="s">
        <v>13</v>
      </c>
      <c r="B172" s="70"/>
      <c r="C172" s="70">
        <v>1</v>
      </c>
      <c r="E172" t="s">
        <v>111</v>
      </c>
      <c r="F172">
        <v>10</v>
      </c>
      <c r="O172" s="68"/>
      <c r="P172" s="67"/>
    </row>
    <row r="173" spans="1:16" ht="16.5" customHeight="1">
      <c r="A173" s="69" t="s">
        <v>14</v>
      </c>
      <c r="B173" s="69"/>
      <c r="C173" s="69"/>
      <c r="O173" s="68"/>
      <c r="P173" s="71"/>
    </row>
    <row r="174" spans="1:16" ht="16.5" customHeight="1">
      <c r="A174" s="69" t="s">
        <v>15</v>
      </c>
      <c r="B174" s="70"/>
      <c r="C174" s="70"/>
      <c r="O174" s="68"/>
      <c r="P174" s="71"/>
    </row>
    <row r="175" spans="1:16" ht="16.5" customHeight="1">
      <c r="A175" s="69" t="s">
        <v>16</v>
      </c>
      <c r="B175" s="70"/>
      <c r="C175" s="70"/>
      <c r="O175" s="68"/>
      <c r="P175" s="71"/>
    </row>
    <row r="176" spans="1:16" ht="16.5" customHeight="1">
      <c r="A176" s="69" t="s">
        <v>17</v>
      </c>
      <c r="B176" s="70"/>
      <c r="C176" s="70"/>
      <c r="O176" s="68"/>
      <c r="P176" s="71"/>
    </row>
    <row r="177" spans="1:16" ht="16.5" customHeight="1">
      <c r="A177" s="69" t="s">
        <v>114</v>
      </c>
      <c r="B177" s="70"/>
      <c r="C177" s="70"/>
      <c r="P177" s="71"/>
    </row>
    <row r="178" spans="1:16" ht="15.75" customHeight="1">
      <c r="A178" s="2" t="s">
        <v>115</v>
      </c>
      <c r="L178" s="72"/>
      <c r="N178" s="65"/>
      <c r="P178" s="71"/>
    </row>
    <row r="179" spans="1:16" ht="15.75" customHeight="1">
      <c r="A179" s="52">
        <v>0</v>
      </c>
      <c r="K179" s="30"/>
      <c r="L179" s="72"/>
      <c r="P179" s="67"/>
    </row>
    <row r="180" spans="1:16" ht="15.75" customHeight="1">
      <c r="A180" s="2" t="s">
        <v>116</v>
      </c>
      <c r="K180" s="30"/>
      <c r="L180" s="72"/>
      <c r="M180" s="73"/>
    </row>
    <row r="181" spans="1:16">
      <c r="A181" s="74" t="s">
        <v>117</v>
      </c>
      <c r="K181" s="30"/>
      <c r="L181" s="72"/>
      <c r="M181" s="73"/>
    </row>
    <row r="182" spans="1:16" ht="15.75" customHeight="1">
      <c r="A182" s="74" t="s">
        <v>118</v>
      </c>
      <c r="K182" s="30"/>
      <c r="L182" s="72"/>
      <c r="M182" s="73"/>
    </row>
    <row r="183" spans="1:16" ht="15.75" customHeight="1">
      <c r="A183" s="2" t="s">
        <v>119</v>
      </c>
      <c r="K183" s="30"/>
      <c r="L183" s="72"/>
      <c r="M183" s="73"/>
    </row>
    <row r="184" spans="1:16" ht="15.75" customHeight="1">
      <c r="A184" s="2" t="s">
        <v>110</v>
      </c>
      <c r="K184" s="30"/>
      <c r="M184" s="73"/>
    </row>
    <row r="185" spans="1:16">
      <c r="A185" s="2" t="s">
        <v>112</v>
      </c>
      <c r="K185" s="30"/>
    </row>
    <row r="186" spans="1:16">
      <c r="A186" s="2" t="s">
        <v>12</v>
      </c>
      <c r="K186" s="30"/>
      <c r="L186" s="73"/>
    </row>
    <row r="187" spans="1:16" ht="15.75" customHeight="1">
      <c r="A187" s="2" t="s">
        <v>13</v>
      </c>
      <c r="K187" s="30"/>
      <c r="L187" s="73"/>
    </row>
    <row r="188" spans="1:16">
      <c r="A188" s="2" t="s">
        <v>120</v>
      </c>
      <c r="K188" s="30"/>
    </row>
    <row r="189" spans="1:16">
      <c r="A189" s="2" t="s">
        <v>121</v>
      </c>
      <c r="K189" s="30"/>
    </row>
    <row r="190" spans="1:16">
      <c r="A190" s="52">
        <v>0</v>
      </c>
      <c r="K190" s="30"/>
    </row>
    <row r="191" spans="1:16">
      <c r="A191" s="2" t="s">
        <v>116</v>
      </c>
      <c r="K191" s="30"/>
    </row>
    <row r="192" spans="1:16">
      <c r="A192" s="2" t="s">
        <v>117</v>
      </c>
      <c r="K192" s="30"/>
    </row>
    <row r="193" spans="1:11">
      <c r="A193" s="2" t="s">
        <v>118</v>
      </c>
      <c r="K193" s="30"/>
    </row>
    <row r="194" spans="1:11">
      <c r="A194" s="2" t="s">
        <v>119</v>
      </c>
      <c r="K194" s="30"/>
    </row>
    <row r="195" spans="1:11">
      <c r="A195" s="2" t="s">
        <v>110</v>
      </c>
      <c r="K195" s="30"/>
    </row>
    <row r="196" spans="1:11">
      <c r="A196" s="2" t="s">
        <v>112</v>
      </c>
      <c r="K196" s="30"/>
    </row>
    <row r="197" spans="1:11">
      <c r="A197" s="2" t="s">
        <v>12</v>
      </c>
      <c r="K197" s="30"/>
    </row>
    <row r="198" spans="1:11">
      <c r="A198" s="2" t="s">
        <v>13</v>
      </c>
      <c r="K198" s="30"/>
    </row>
    <row r="199" spans="1:11">
      <c r="A199" s="2" t="s">
        <v>120</v>
      </c>
      <c r="K199" s="30"/>
    </row>
    <row r="200" spans="1:11" ht="15.75" customHeight="1">
      <c r="K200" s="30"/>
    </row>
    <row r="201" spans="1:11" ht="15.75" customHeight="1">
      <c r="K201" s="30"/>
    </row>
    <row r="213" spans="2:26" s="2" customFormat="1" ht="15.75" customHeight="1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</sheetData>
  <sheetProtection sheet="1" objects="1" scenarios="1"/>
  <mergeCells count="52">
    <mergeCell ref="A163:L163"/>
    <mergeCell ref="A160:L160"/>
    <mergeCell ref="A161:L161"/>
    <mergeCell ref="A162:L162"/>
    <mergeCell ref="A159:L159"/>
    <mergeCell ref="A147:L147"/>
    <mergeCell ref="A148:L148"/>
    <mergeCell ref="A149:L149"/>
    <mergeCell ref="A150:L150"/>
    <mergeCell ref="A151:L151"/>
    <mergeCell ref="A152:L152"/>
    <mergeCell ref="A154:L154"/>
    <mergeCell ref="A155:L155"/>
    <mergeCell ref="A156:L156"/>
    <mergeCell ref="A157:L157"/>
    <mergeCell ref="A158:L158"/>
    <mergeCell ref="A146:L146"/>
    <mergeCell ref="A134:L134"/>
    <mergeCell ref="A135:L135"/>
    <mergeCell ref="A136:L136"/>
    <mergeCell ref="A137:L137"/>
    <mergeCell ref="A138:L138"/>
    <mergeCell ref="A140:L140"/>
    <mergeCell ref="A141:L141"/>
    <mergeCell ref="A142:L142"/>
    <mergeCell ref="A143:L143"/>
    <mergeCell ref="A144:L144"/>
    <mergeCell ref="A145:L145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100"/>
  <sheetViews>
    <sheetView tabSelected="1" view="pageBreakPreview" topLeftCell="A10" zoomScaleNormal="100" zoomScaleSheetLayoutView="100" workbookViewId="0">
      <selection activeCell="O25" sqref="O1:O1048576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 customWidth="1"/>
    <col min="12" max="12" width="13.5703125" style="3" customWidth="1"/>
    <col min="13" max="13" width="11.42578125" style="3" customWidth="1"/>
    <col min="14" max="14" width="11.42578125" style="5"/>
    <col min="15" max="15" width="23.28515625" style="25" hidden="1" customWidth="1"/>
    <col min="16" max="17" width="5" style="3" bestFit="1" customWidth="1"/>
    <col min="18" max="18" width="2" style="3" bestFit="1" customWidth="1"/>
    <col min="19" max="20" width="3" style="3" bestFit="1" customWidth="1"/>
    <col min="21" max="21" width="5.5703125" style="3" bestFit="1" customWidth="1"/>
    <col min="22" max="22" width="5" style="3" bestFit="1" customWidth="1"/>
    <col min="23" max="16384" width="11.42578125" style="3"/>
  </cols>
  <sheetData>
    <row r="1" spans="1:15" ht="32.25" customHeight="1">
      <c r="A1" s="142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5" ht="16.5">
      <c r="B2" s="4"/>
    </row>
    <row r="3" spans="1:15" ht="16.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6"/>
    </row>
    <row r="4" spans="1:15" ht="16.5">
      <c r="A4" s="139" t="s">
        <v>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7"/>
      <c r="O4" s="25">
        <f>27/78*100</f>
        <v>34.615384615384613</v>
      </c>
    </row>
    <row r="5" spans="1:15" ht="16.5">
      <c r="A5" s="139" t="s">
        <v>50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7"/>
    </row>
    <row r="6" spans="1:15" ht="16.5">
      <c r="A6" s="139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7"/>
    </row>
    <row r="7" spans="1:15" ht="16.5">
      <c r="A7" s="139" t="s">
        <v>49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7"/>
    </row>
    <row r="8" spans="1:15" ht="16.5">
      <c r="A8" s="131" t="s">
        <v>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8"/>
    </row>
    <row r="9" spans="1:15" ht="16.5">
      <c r="A9" s="131" t="s">
        <v>51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8"/>
    </row>
    <row r="10" spans="1:15" ht="16.5">
      <c r="A10" s="134" t="s">
        <v>52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8"/>
    </row>
    <row r="11" spans="1:15" ht="22.5" customHeight="1">
      <c r="A11" s="24"/>
      <c r="B11" s="24"/>
      <c r="C11" s="24"/>
      <c r="D11" s="24"/>
    </row>
    <row r="12" spans="1:15" ht="24" customHeight="1">
      <c r="A12" s="24"/>
      <c r="B12" s="24"/>
      <c r="C12" s="24"/>
      <c r="D12" s="24"/>
    </row>
    <row r="13" spans="1:15" ht="34.5" customHeight="1">
      <c r="A13" s="24"/>
      <c r="B13" s="24"/>
      <c r="C13" s="24"/>
      <c r="D13" s="24"/>
    </row>
    <row r="14" spans="1:15" ht="34.5" customHeight="1">
      <c r="A14" s="24"/>
      <c r="B14" s="24"/>
      <c r="C14" s="24"/>
      <c r="D14" s="24"/>
    </row>
    <row r="15" spans="1:15" ht="34.5" customHeight="1">
      <c r="A15" s="24"/>
      <c r="B15" s="24"/>
      <c r="C15" s="24"/>
      <c r="D15" s="24"/>
    </row>
    <row r="16" spans="1:15" ht="34.5" customHeight="1">
      <c r="A16" s="24"/>
      <c r="B16" s="24"/>
      <c r="C16" s="24"/>
      <c r="D16" s="24"/>
    </row>
    <row r="17" spans="1:21" ht="34.5" customHeight="1">
      <c r="A17" s="24"/>
      <c r="B17" s="24"/>
      <c r="C17" s="24"/>
      <c r="D17" s="24"/>
    </row>
    <row r="18" spans="1:21" ht="34.5" customHeight="1">
      <c r="A18" s="24"/>
      <c r="B18" s="24"/>
      <c r="C18" s="24"/>
      <c r="D18" s="24"/>
    </row>
    <row r="19" spans="1:21" ht="34.5" customHeight="1">
      <c r="A19" s="24"/>
      <c r="B19" s="24"/>
      <c r="C19" s="24"/>
      <c r="D19" s="24"/>
    </row>
    <row r="20" spans="1:21" ht="34.5" customHeight="1">
      <c r="A20" s="24"/>
      <c r="B20" s="24"/>
      <c r="C20" s="24"/>
      <c r="D20" s="24"/>
    </row>
    <row r="21" spans="1:21" ht="34.5" customHeight="1">
      <c r="A21" s="24"/>
      <c r="B21" s="24"/>
      <c r="C21" s="24"/>
      <c r="D21" s="24"/>
    </row>
    <row r="22" spans="1:21" ht="34.5" customHeight="1">
      <c r="A22" s="24"/>
      <c r="B22" s="24"/>
      <c r="C22" s="24"/>
      <c r="D22" s="24"/>
    </row>
    <row r="23" spans="1:21" ht="34.5" customHeight="1">
      <c r="A23" s="24"/>
      <c r="B23" s="24"/>
      <c r="C23" s="24"/>
      <c r="D23" s="24"/>
    </row>
    <row r="24" spans="1:21" ht="34.5" customHeight="1">
      <c r="A24" s="24"/>
      <c r="B24" s="24"/>
      <c r="C24" s="24"/>
      <c r="D24" s="24"/>
    </row>
    <row r="25" spans="1:21" ht="34.5" customHeight="1">
      <c r="A25" s="24"/>
      <c r="B25" s="24"/>
      <c r="C25" s="24"/>
      <c r="D25" s="24"/>
    </row>
    <row r="26" spans="1:21" ht="34.5" customHeight="1">
      <c r="A26" s="24"/>
      <c r="B26" s="24"/>
      <c r="C26" s="24"/>
      <c r="D26" s="24"/>
    </row>
    <row r="27" spans="1:21" ht="34.5" customHeight="1">
      <c r="A27" s="24"/>
      <c r="B27" s="24"/>
      <c r="C27" s="24"/>
      <c r="D27" s="24"/>
    </row>
    <row r="28" spans="1:21" ht="34.5" customHeight="1">
      <c r="A28" s="24"/>
      <c r="B28" s="24"/>
      <c r="C28" s="24"/>
      <c r="D28" s="24"/>
    </row>
    <row r="29" spans="1:21" ht="16.5" customHeight="1">
      <c r="A29" s="10" t="s">
        <v>3</v>
      </c>
    </row>
    <row r="30" spans="1:21" ht="33" customHeight="1" thickBot="1">
      <c r="A30" s="11"/>
      <c r="B30" s="137" t="s">
        <v>20</v>
      </c>
      <c r="C30" s="137"/>
      <c r="D30" s="137"/>
      <c r="E30" s="137"/>
      <c r="F30" s="137"/>
      <c r="G30" s="137"/>
      <c r="H30" s="137"/>
      <c r="I30" s="138" t="s">
        <v>21</v>
      </c>
      <c r="J30" s="138"/>
      <c r="K30" s="137" t="s">
        <v>22</v>
      </c>
      <c r="L30" s="137"/>
      <c r="M30" s="137"/>
      <c r="N30" s="137"/>
      <c r="P30" s="9"/>
      <c r="Q30" s="9"/>
      <c r="R30" s="9"/>
      <c r="S30" s="9"/>
      <c r="T30" s="9"/>
      <c r="U30" s="9"/>
    </row>
    <row r="31" spans="1:21" ht="36.75" customHeight="1" thickBot="1">
      <c r="A31" s="12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 t="s">
        <v>4</v>
      </c>
      <c r="H31" s="13" t="s">
        <v>23</v>
      </c>
      <c r="I31" s="13" t="s">
        <v>24</v>
      </c>
      <c r="J31" s="13" t="s">
        <v>5</v>
      </c>
      <c r="K31" s="13" t="s">
        <v>6</v>
      </c>
      <c r="L31" s="13" t="s">
        <v>7</v>
      </c>
      <c r="M31" s="13" t="s">
        <v>8</v>
      </c>
      <c r="N31" s="14" t="s">
        <v>9</v>
      </c>
      <c r="U31" s="9"/>
    </row>
    <row r="32" spans="1:21" ht="41.25" customHeight="1" thickBot="1">
      <c r="A32" s="15" t="s">
        <v>25</v>
      </c>
      <c r="B32" s="16">
        <v>0</v>
      </c>
      <c r="C32" s="16">
        <v>1</v>
      </c>
      <c r="D32" s="16">
        <v>1</v>
      </c>
      <c r="E32" s="16">
        <v>9</v>
      </c>
      <c r="F32" s="16">
        <v>15</v>
      </c>
      <c r="G32" s="16">
        <v>1</v>
      </c>
      <c r="H32" s="16">
        <v>27</v>
      </c>
      <c r="I32" s="17">
        <f>(B32+C32)/(B32+C32+D32+E32+F32)</f>
        <v>3.8461538461538464E-2</v>
      </c>
      <c r="J32" s="17">
        <f>(D32+E32+F32)/(B32+C32+D32+E32+F32)</f>
        <v>0.96153846153846156</v>
      </c>
      <c r="K32" s="18">
        <v>4.67</v>
      </c>
      <c r="L32" s="18">
        <v>0.57999999999999996</v>
      </c>
      <c r="M32" s="19">
        <v>5</v>
      </c>
      <c r="N32" s="20">
        <v>5</v>
      </c>
      <c r="U32" s="9"/>
    </row>
    <row r="33" spans="1:21" ht="35.25" customHeight="1" thickBot="1">
      <c r="A33" s="15" t="s">
        <v>26</v>
      </c>
      <c r="B33" s="16">
        <v>0</v>
      </c>
      <c r="C33" s="16">
        <v>0</v>
      </c>
      <c r="D33" s="16">
        <v>5</v>
      </c>
      <c r="E33" s="16">
        <v>9</v>
      </c>
      <c r="F33" s="16">
        <v>10</v>
      </c>
      <c r="G33" s="16">
        <v>3</v>
      </c>
      <c r="H33" s="16">
        <v>27</v>
      </c>
      <c r="I33" s="17">
        <f t="shared" ref="I33:I46" si="0">(B33+C33)/(B33+C33+D33+E33+F33)</f>
        <v>0</v>
      </c>
      <c r="J33" s="17">
        <f t="shared" ref="J33:J46" si="1">(D33+E33+F33)/(B33+C33+D33+E33+F33)</f>
        <v>1</v>
      </c>
      <c r="K33" s="18">
        <v>4.67</v>
      </c>
      <c r="L33" s="18">
        <v>0.57999999999999996</v>
      </c>
      <c r="M33" s="19">
        <v>5</v>
      </c>
      <c r="N33" s="20">
        <v>5</v>
      </c>
      <c r="U33" s="9"/>
    </row>
    <row r="34" spans="1:21" ht="58.5" customHeight="1" thickBot="1">
      <c r="A34" s="15" t="s">
        <v>27</v>
      </c>
      <c r="B34" s="16">
        <v>0</v>
      </c>
      <c r="C34" s="16">
        <v>0</v>
      </c>
      <c r="D34" s="16">
        <v>0</v>
      </c>
      <c r="E34" s="16">
        <v>12</v>
      </c>
      <c r="F34" s="16">
        <v>13</v>
      </c>
      <c r="G34" s="16">
        <v>2</v>
      </c>
      <c r="H34" s="16">
        <v>27</v>
      </c>
      <c r="I34" s="17">
        <f t="shared" si="0"/>
        <v>0</v>
      </c>
      <c r="J34" s="17">
        <f t="shared" si="1"/>
        <v>1</v>
      </c>
      <c r="K34" s="18">
        <v>4.67</v>
      </c>
      <c r="L34" s="18">
        <v>0.57999999999999996</v>
      </c>
      <c r="M34" s="19">
        <v>5</v>
      </c>
      <c r="N34" s="20">
        <v>5</v>
      </c>
      <c r="U34" s="9"/>
    </row>
    <row r="35" spans="1:21" ht="41.25" customHeight="1" thickBot="1">
      <c r="A35" s="15" t="s">
        <v>28</v>
      </c>
      <c r="B35" s="16">
        <v>0</v>
      </c>
      <c r="C35" s="16">
        <v>1</v>
      </c>
      <c r="D35" s="16">
        <v>1</v>
      </c>
      <c r="E35" s="16">
        <v>9</v>
      </c>
      <c r="F35" s="16">
        <v>13</v>
      </c>
      <c r="G35" s="16">
        <v>3</v>
      </c>
      <c r="H35" s="16">
        <v>27</v>
      </c>
      <c r="I35" s="17">
        <f t="shared" si="0"/>
        <v>4.1666666666666664E-2</v>
      </c>
      <c r="J35" s="17">
        <f t="shared" si="1"/>
        <v>0.95833333333333337</v>
      </c>
      <c r="K35" s="18">
        <v>5</v>
      </c>
      <c r="L35" s="18">
        <v>0</v>
      </c>
      <c r="M35" s="19">
        <v>5</v>
      </c>
      <c r="N35" s="20">
        <v>5</v>
      </c>
      <c r="U35" s="9"/>
    </row>
    <row r="36" spans="1:21" ht="54" customHeight="1" thickBot="1">
      <c r="A36" s="15" t="s">
        <v>29</v>
      </c>
      <c r="B36" s="16">
        <v>0</v>
      </c>
      <c r="C36" s="16">
        <v>0</v>
      </c>
      <c r="D36" s="16">
        <v>0</v>
      </c>
      <c r="E36" s="16">
        <v>4</v>
      </c>
      <c r="F36" s="16">
        <v>23</v>
      </c>
      <c r="G36" s="16">
        <v>0</v>
      </c>
      <c r="H36" s="16">
        <v>27</v>
      </c>
      <c r="I36" s="17">
        <f t="shared" si="0"/>
        <v>0</v>
      </c>
      <c r="J36" s="17">
        <f t="shared" si="1"/>
        <v>1</v>
      </c>
      <c r="K36" s="18">
        <v>5</v>
      </c>
      <c r="L36" s="18">
        <v>0</v>
      </c>
      <c r="M36" s="19">
        <v>5</v>
      </c>
      <c r="N36" s="20">
        <v>5</v>
      </c>
      <c r="U36" s="9"/>
    </row>
    <row r="37" spans="1:21" ht="41.25" customHeight="1" thickBot="1">
      <c r="A37" s="15" t="s">
        <v>30</v>
      </c>
      <c r="B37" s="16">
        <v>0</v>
      </c>
      <c r="C37" s="16">
        <v>0</v>
      </c>
      <c r="D37" s="16">
        <v>4</v>
      </c>
      <c r="E37" s="16">
        <v>10</v>
      </c>
      <c r="F37" s="16">
        <v>13</v>
      </c>
      <c r="G37" s="16">
        <v>0</v>
      </c>
      <c r="H37" s="16">
        <v>27</v>
      </c>
      <c r="I37" s="17">
        <f t="shared" si="0"/>
        <v>0</v>
      </c>
      <c r="J37" s="17">
        <f t="shared" si="1"/>
        <v>1</v>
      </c>
      <c r="K37" s="18">
        <v>5</v>
      </c>
      <c r="L37" s="18">
        <v>0</v>
      </c>
      <c r="M37" s="19">
        <v>5</v>
      </c>
      <c r="N37" s="20">
        <v>5</v>
      </c>
      <c r="U37" s="9"/>
    </row>
    <row r="38" spans="1:21" ht="41.25" customHeight="1" thickBot="1">
      <c r="A38" s="15" t="s">
        <v>31</v>
      </c>
      <c r="B38" s="16">
        <v>0</v>
      </c>
      <c r="C38" s="16">
        <v>0</v>
      </c>
      <c r="D38" s="16">
        <v>0</v>
      </c>
      <c r="E38" s="16">
        <v>9</v>
      </c>
      <c r="F38" s="16">
        <v>9</v>
      </c>
      <c r="G38" s="16">
        <v>9</v>
      </c>
      <c r="H38" s="16">
        <v>27</v>
      </c>
      <c r="I38" s="17">
        <f t="shared" si="0"/>
        <v>0</v>
      </c>
      <c r="J38" s="17">
        <f t="shared" si="1"/>
        <v>1</v>
      </c>
      <c r="K38" s="18">
        <v>4</v>
      </c>
      <c r="L38" s="18">
        <v>1</v>
      </c>
      <c r="M38" s="19">
        <v>4</v>
      </c>
      <c r="N38" s="20">
        <v>3</v>
      </c>
      <c r="U38" s="9"/>
    </row>
    <row r="39" spans="1:21" ht="41.25" customHeight="1" thickBot="1">
      <c r="A39" s="15" t="s">
        <v>32</v>
      </c>
      <c r="B39" s="16">
        <v>0</v>
      </c>
      <c r="C39" s="16">
        <v>0</v>
      </c>
      <c r="D39" s="16">
        <v>1</v>
      </c>
      <c r="E39" s="16">
        <v>12</v>
      </c>
      <c r="F39" s="16">
        <v>6</v>
      </c>
      <c r="G39" s="16">
        <v>8</v>
      </c>
      <c r="H39" s="16">
        <v>27</v>
      </c>
      <c r="I39" s="17">
        <f t="shared" si="0"/>
        <v>0</v>
      </c>
      <c r="J39" s="17">
        <f t="shared" si="1"/>
        <v>1</v>
      </c>
      <c r="K39" s="18">
        <v>4.67</v>
      </c>
      <c r="L39" s="18">
        <v>0.57999999999999996</v>
      </c>
      <c r="M39" s="19">
        <v>5</v>
      </c>
      <c r="N39" s="20">
        <v>5</v>
      </c>
      <c r="U39" s="9"/>
    </row>
    <row r="40" spans="1:21" ht="54.75" customHeight="1" thickBot="1">
      <c r="A40" s="15" t="s">
        <v>33</v>
      </c>
      <c r="B40" s="16">
        <v>0</v>
      </c>
      <c r="C40" s="16">
        <v>0</v>
      </c>
      <c r="D40" s="16">
        <v>1</v>
      </c>
      <c r="E40" s="16">
        <v>11</v>
      </c>
      <c r="F40" s="16">
        <v>14</v>
      </c>
      <c r="G40" s="16">
        <v>1</v>
      </c>
      <c r="H40" s="16">
        <v>27</v>
      </c>
      <c r="I40" s="17">
        <f t="shared" si="0"/>
        <v>0</v>
      </c>
      <c r="J40" s="17">
        <f t="shared" si="1"/>
        <v>1</v>
      </c>
      <c r="K40" s="18">
        <v>4.5</v>
      </c>
      <c r="L40" s="18">
        <v>0.71</v>
      </c>
      <c r="M40" s="19">
        <v>5</v>
      </c>
      <c r="N40" s="20">
        <v>4</v>
      </c>
      <c r="U40" s="9"/>
    </row>
    <row r="41" spans="1:21" ht="41.25" customHeight="1" thickBot="1">
      <c r="A41" s="15" t="s">
        <v>34</v>
      </c>
      <c r="B41" s="16">
        <v>0</v>
      </c>
      <c r="C41" s="16">
        <v>0</v>
      </c>
      <c r="D41" s="16">
        <v>1</v>
      </c>
      <c r="E41" s="16">
        <v>6</v>
      </c>
      <c r="F41" s="16">
        <v>20</v>
      </c>
      <c r="G41" s="16">
        <v>0</v>
      </c>
      <c r="H41" s="16">
        <v>27</v>
      </c>
      <c r="I41" s="17">
        <f t="shared" si="0"/>
        <v>0</v>
      </c>
      <c r="J41" s="17">
        <f t="shared" si="1"/>
        <v>1</v>
      </c>
      <c r="K41" s="18">
        <v>4.67</v>
      </c>
      <c r="L41" s="18">
        <v>0.57999999999999996</v>
      </c>
      <c r="M41" s="19">
        <v>5</v>
      </c>
      <c r="N41" s="20">
        <v>5</v>
      </c>
      <c r="U41" s="9"/>
    </row>
    <row r="42" spans="1:21" ht="41.25" customHeight="1" thickBot="1">
      <c r="A42" s="15" t="s">
        <v>35</v>
      </c>
      <c r="B42" s="16">
        <v>0</v>
      </c>
      <c r="C42" s="16">
        <v>0</v>
      </c>
      <c r="D42" s="16">
        <v>0</v>
      </c>
      <c r="E42" s="16">
        <v>9</v>
      </c>
      <c r="F42" s="16">
        <v>17</v>
      </c>
      <c r="G42" s="16">
        <v>1</v>
      </c>
      <c r="H42" s="16">
        <v>27</v>
      </c>
      <c r="I42" s="17">
        <f t="shared" si="0"/>
        <v>0</v>
      </c>
      <c r="J42" s="17">
        <f t="shared" si="1"/>
        <v>1</v>
      </c>
      <c r="K42" s="18">
        <v>4.67</v>
      </c>
      <c r="L42" s="18">
        <v>0.57999999999999996</v>
      </c>
      <c r="M42" s="19">
        <v>5</v>
      </c>
      <c r="N42" s="20">
        <v>5</v>
      </c>
      <c r="U42" s="9"/>
    </row>
    <row r="43" spans="1:21" ht="41.25" customHeight="1" thickBot="1">
      <c r="A43" s="15" t="s">
        <v>36</v>
      </c>
      <c r="B43" s="16">
        <v>0</v>
      </c>
      <c r="C43" s="16">
        <v>0</v>
      </c>
      <c r="D43" s="16">
        <v>0</v>
      </c>
      <c r="E43" s="16">
        <v>9</v>
      </c>
      <c r="F43" s="16">
        <v>12</v>
      </c>
      <c r="G43" s="16">
        <v>6</v>
      </c>
      <c r="H43" s="16">
        <v>27</v>
      </c>
      <c r="I43" s="17">
        <f t="shared" si="0"/>
        <v>0</v>
      </c>
      <c r="J43" s="17">
        <f t="shared" si="1"/>
        <v>1</v>
      </c>
      <c r="K43" s="18">
        <v>5</v>
      </c>
      <c r="L43" s="18">
        <v>0</v>
      </c>
      <c r="M43" s="19">
        <v>5</v>
      </c>
      <c r="N43" s="20">
        <v>5</v>
      </c>
      <c r="U43" s="9"/>
    </row>
    <row r="44" spans="1:21" ht="41.25" customHeight="1" thickBot="1">
      <c r="A44" s="15" t="s">
        <v>37</v>
      </c>
      <c r="B44" s="16">
        <v>0</v>
      </c>
      <c r="C44" s="16">
        <v>0</v>
      </c>
      <c r="D44" s="16">
        <v>0</v>
      </c>
      <c r="E44" s="16">
        <v>2</v>
      </c>
      <c r="F44" s="16">
        <v>25</v>
      </c>
      <c r="G44" s="16">
        <v>0</v>
      </c>
      <c r="H44" s="16">
        <v>27</v>
      </c>
      <c r="I44" s="17">
        <f t="shared" si="0"/>
        <v>0</v>
      </c>
      <c r="J44" s="17">
        <f t="shared" si="1"/>
        <v>1</v>
      </c>
      <c r="K44" s="18">
        <v>5</v>
      </c>
      <c r="L44" s="18">
        <v>0</v>
      </c>
      <c r="M44" s="19">
        <v>5</v>
      </c>
      <c r="N44" s="19">
        <v>5</v>
      </c>
      <c r="U44" s="9"/>
    </row>
    <row r="45" spans="1:21" ht="41.25" customHeight="1" thickBot="1">
      <c r="A45" s="15" t="s">
        <v>38</v>
      </c>
      <c r="B45" s="16">
        <v>0</v>
      </c>
      <c r="C45" s="16">
        <v>0</v>
      </c>
      <c r="D45" s="16">
        <v>0</v>
      </c>
      <c r="E45" s="16">
        <v>13</v>
      </c>
      <c r="F45" s="16">
        <v>13</v>
      </c>
      <c r="G45" s="16">
        <v>1</v>
      </c>
      <c r="H45" s="16">
        <v>27</v>
      </c>
      <c r="I45" s="17">
        <f t="shared" si="0"/>
        <v>0</v>
      </c>
      <c r="J45" s="17">
        <f t="shared" si="1"/>
        <v>1</v>
      </c>
      <c r="K45" s="18">
        <v>5</v>
      </c>
      <c r="L45" s="18">
        <v>0</v>
      </c>
      <c r="M45" s="19">
        <v>5</v>
      </c>
      <c r="N45" s="20">
        <v>5</v>
      </c>
      <c r="U45" s="9"/>
    </row>
    <row r="46" spans="1:21" ht="41.25" customHeight="1">
      <c r="A46" s="15" t="s">
        <v>39</v>
      </c>
      <c r="B46" s="16">
        <v>0</v>
      </c>
      <c r="C46" s="16">
        <v>0</v>
      </c>
      <c r="D46" s="16">
        <v>0</v>
      </c>
      <c r="E46" s="16">
        <v>11</v>
      </c>
      <c r="F46" s="16">
        <v>15</v>
      </c>
      <c r="G46" s="16">
        <v>1</v>
      </c>
      <c r="H46" s="16">
        <v>27</v>
      </c>
      <c r="I46" s="17">
        <f t="shared" si="0"/>
        <v>0</v>
      </c>
      <c r="J46" s="17">
        <f t="shared" si="1"/>
        <v>1</v>
      </c>
      <c r="K46" s="18">
        <v>5</v>
      </c>
      <c r="L46" s="18">
        <v>0</v>
      </c>
      <c r="M46" s="19">
        <v>5</v>
      </c>
      <c r="N46" s="20">
        <v>5</v>
      </c>
      <c r="U46" s="9"/>
    </row>
    <row r="47" spans="1:21" ht="13.5" customHeight="1">
      <c r="U47" s="9"/>
    </row>
    <row r="48" spans="1:21">
      <c r="T48" s="9"/>
      <c r="U48" s="9"/>
    </row>
    <row r="50" spans="1:14" ht="15.75">
      <c r="A50" s="124" t="s">
        <v>40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</row>
    <row r="51" spans="1:14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7"/>
    </row>
    <row r="52" spans="1:14" ht="15.75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</row>
    <row r="54" spans="1:14" ht="15.75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7"/>
    </row>
    <row r="55" spans="1:14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7" spans="1:14" ht="13.5" customHeight="1"/>
    <row r="59" spans="1:14">
      <c r="A59" s="3" t="s">
        <v>10</v>
      </c>
      <c r="B59" s="3">
        <v>19</v>
      </c>
    </row>
    <row r="60" spans="1:14">
      <c r="A60" s="3" t="s">
        <v>11</v>
      </c>
      <c r="B60" s="3">
        <v>8</v>
      </c>
    </row>
    <row r="61" spans="1:14" ht="13.5" customHeight="1"/>
    <row r="62" spans="1:14" ht="13.5" customHeight="1">
      <c r="A62" s="3" t="s">
        <v>41</v>
      </c>
    </row>
    <row r="63" spans="1:14">
      <c r="A63" s="3" t="s">
        <v>42</v>
      </c>
      <c r="B63" s="3">
        <v>0</v>
      </c>
    </row>
    <row r="64" spans="1:14" ht="13.5" customHeight="1">
      <c r="A64" s="3" t="s">
        <v>12</v>
      </c>
      <c r="B64" s="3">
        <v>0</v>
      </c>
    </row>
    <row r="65" spans="1:2" ht="13.5" customHeight="1">
      <c r="A65" s="3" t="s">
        <v>13</v>
      </c>
      <c r="B65" s="3">
        <v>1</v>
      </c>
    </row>
    <row r="66" spans="1:2" ht="13.5" customHeight="1">
      <c r="A66" s="3" t="s">
        <v>14</v>
      </c>
      <c r="B66" s="3">
        <v>1</v>
      </c>
    </row>
    <row r="67" spans="1:2" ht="13.5" customHeight="1">
      <c r="A67" s="3" t="s">
        <v>15</v>
      </c>
      <c r="B67" s="3">
        <v>6</v>
      </c>
    </row>
    <row r="68" spans="1:2" ht="13.5" customHeight="1">
      <c r="A68" s="3" t="s">
        <v>16</v>
      </c>
      <c r="B68" s="3">
        <v>11</v>
      </c>
    </row>
    <row r="69" spans="1:2" ht="13.5" customHeight="1">
      <c r="A69" s="3" t="s">
        <v>17</v>
      </c>
      <c r="B69" s="3">
        <v>2</v>
      </c>
    </row>
    <row r="70" spans="1:2" ht="13.5" customHeight="1">
      <c r="A70" s="3" t="s">
        <v>43</v>
      </c>
      <c r="B70" s="3">
        <v>5</v>
      </c>
    </row>
    <row r="71" spans="1:2">
      <c r="A71" s="3" t="s">
        <v>44</v>
      </c>
      <c r="B71" s="3">
        <v>1</v>
      </c>
    </row>
    <row r="72" spans="1:2" ht="13.5" customHeight="1">
      <c r="B72" s="3">
        <f>SUM(B63:B71)</f>
        <v>27</v>
      </c>
    </row>
    <row r="74" spans="1:2">
      <c r="A74" s="3" t="s">
        <v>45</v>
      </c>
      <c r="B74" s="3">
        <v>25</v>
      </c>
    </row>
    <row r="75" spans="1:2">
      <c r="A75" s="3" t="s">
        <v>46</v>
      </c>
      <c r="B75" s="3">
        <v>2</v>
      </c>
    </row>
    <row r="76" spans="1:2">
      <c r="A76" s="3" t="s">
        <v>47</v>
      </c>
      <c r="B76" s="3" t="s">
        <v>48</v>
      </c>
    </row>
    <row r="100" spans="1:1" ht="18.75">
      <c r="A100" s="23"/>
    </row>
  </sheetData>
  <sheetProtection sheet="1" objects="1" scenarios="1"/>
  <mergeCells count="16"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4:N54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 </vt:lpstr>
      <vt:lpstr>PDI</vt:lpstr>
      <vt:lpstr>PDI!a</vt:lpstr>
      <vt:lpstr>'Alumnos '!Área_de_impresión</vt:lpstr>
      <vt:lpstr>PDI!Área_de_impresión</vt:lpstr>
      <vt:lpstr>PDI!p</vt:lpstr>
      <vt:lpstr>PDI!pp</vt:lpstr>
      <vt:lpstr>PDI!ppp</vt:lpstr>
      <vt:lpstr>'Alumnos '!Print_Area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2015-11-10T13:20:25Z</dcterms:created>
  <dcterms:modified xsi:type="dcterms:W3CDTF">2021-09-14T11:29:46Z</dcterms:modified>
</cp:coreProperties>
</file>