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8\"/>
    </mc:Choice>
  </mc:AlternateContent>
  <bookViews>
    <workbookView xWindow="0" yWindow="0" windowWidth="24000" windowHeight="13635" activeTab="2"/>
  </bookViews>
  <sheets>
    <sheet name="Alumnos " sheetId="8" r:id="rId1"/>
    <sheet name="PDI" sheetId="7" r:id="rId2"/>
    <sheet name="Tutores" sheetId="6" r:id="rId3"/>
  </sheets>
  <definedNames>
    <definedName name="a" localSheetId="1">PDI!$A$1:$M$10</definedName>
    <definedName name="a" localSheetId="2">Tutores!$A$1:$M$10</definedName>
    <definedName name="_xlnm.Print_Area" localSheetId="0">'Alumnos '!$A$1:$N$160</definedName>
    <definedName name="_xlnm.Print_Area" localSheetId="1">PDI!$A$1:$N$10</definedName>
    <definedName name="_xlnm.Print_Area" localSheetId="2">Tutores!$A$1:$N$10</definedName>
    <definedName name="p" localSheetId="1">PDI!$A$1:$N$10,PDI!$A$11:$N$20</definedName>
    <definedName name="p" localSheetId="2">Tutores!$A$1:$N$10,Tutores!$A$11:$N$24</definedName>
    <definedName name="pp" localSheetId="1">PDI!$A$1:$N$10,PDI!$A$11:$N$20</definedName>
    <definedName name="pp" localSheetId="2">Tutores!$A$1:$N$10,Tutores!$A$11:$N$24</definedName>
    <definedName name="ppp" localSheetId="1">PDI!$A$1:$N$10,PDI!$A$11:$N$20</definedName>
    <definedName name="ppp" localSheetId="2">Tutores!$A$1:$N$10,Tutores!$A$11:$N$24</definedName>
    <definedName name="Print_Area" localSheetId="0">'Alumnos '!$A$1:$N$92</definedName>
    <definedName name="Print_Area" localSheetId="1">PDI!$A$1:$N$10,PDI!$A$11:$N$20</definedName>
    <definedName name="Print_Area" localSheetId="2">Tutores!$A$1:$N$10,Tutores!$A$11:$N$24</definedName>
  </definedNames>
  <calcPr calcId="162913"/>
</workbook>
</file>

<file path=xl/calcChain.xml><?xml version="1.0" encoding="utf-8"?>
<calcChain xmlns="http://schemas.openxmlformats.org/spreadsheetml/2006/main">
  <c r="J83" i="8" l="1"/>
  <c r="I83" i="8"/>
  <c r="J82" i="8"/>
  <c r="I82" i="8"/>
  <c r="J81" i="8"/>
  <c r="I81" i="8"/>
  <c r="J80" i="8"/>
  <c r="I80" i="8"/>
  <c r="J79" i="8"/>
  <c r="I79" i="8"/>
  <c r="J78" i="8"/>
  <c r="I78" i="8"/>
  <c r="J72" i="8"/>
  <c r="I72" i="8"/>
  <c r="J71" i="8"/>
  <c r="I71" i="8"/>
  <c r="J70" i="8"/>
  <c r="I70" i="8"/>
  <c r="J69" i="8"/>
  <c r="I69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53" i="8"/>
  <c r="I53" i="8"/>
  <c r="J52" i="8"/>
  <c r="I52" i="8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O10" i="7" l="1"/>
</calcChain>
</file>

<file path=xl/sharedStrings.xml><?xml version="1.0" encoding="utf-8"?>
<sst xmlns="http://schemas.openxmlformats.org/spreadsheetml/2006/main" count="209" uniqueCount="113">
  <si>
    <t>Ficha técnica:</t>
  </si>
  <si>
    <t>Ttipo de muestreo: aleatorio simple</t>
  </si>
  <si>
    <t>Método de entrevista: encuesta realizada a través de la plataforma de encuestas on-line de la Universidad de Jaén</t>
  </si>
  <si>
    <t>El informe de estos másteres no se ha podido realizar al no llegar al tamaño mínimo necesario para obtener la representatividad elegida.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</si>
  <si>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</si>
  <si>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</si>
  <si>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Fecha encuesta: Junio-Julio 2018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</si>
  <si>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</si>
  <si>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</si>
  <si>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</si>
  <si>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</si>
  <si>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</si>
  <si>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</si>
  <si>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</si>
  <si>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</si>
  <si>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</si>
  <si>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</si>
  <si>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</si>
  <si>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</si>
  <si>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</si>
  <si>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</si>
  <si>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</si>
  <si>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Nº de encuestas recogidas: 6 / Nº encuestas necesarias: 27</t>
  </si>
  <si>
    <t>Tamaño Muestral: 27; calculado para un error de muestreo del (+)(-)10% y un nivel de confianza del 90%</t>
  </si>
  <si>
    <r>
      <t>Porcentaje de encuestas recogidas sobre profesores localizables (con e-mail): 6</t>
    </r>
    <r>
      <rPr>
        <b/>
        <sz val="13"/>
        <color rgb="FF000000"/>
        <rFont val="Arial Bold"/>
      </rPr>
      <t>/ 37 = 16,22 %</t>
    </r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</si>
  <si>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</si>
  <si>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Frecuencias</t>
  </si>
  <si>
    <t>Porcentaje por nivel de satisfacción</t>
  </si>
  <si>
    <t>Medias Estadísticas</t>
  </si>
  <si>
    <t>Total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</si>
  <si>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</si>
  <si>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</si>
  <si>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</si>
  <si>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</si>
  <si>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</si>
  <si>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</si>
  <si>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</si>
  <si>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</si>
  <si>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</si>
  <si>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</si>
  <si>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</si>
  <si>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</si>
  <si>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</si>
  <si>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</si>
  <si>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</si>
  <si>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</si>
  <si>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</si>
  <si>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</si>
  <si>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</si>
  <si>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</si>
  <si>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</si>
  <si>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</si>
  <si>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</si>
  <si>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</si>
  <si>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</si>
  <si>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</si>
  <si>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</si>
  <si>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</si>
  <si>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</si>
  <si>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</si>
  <si>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</si>
  <si>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</si>
  <si>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</si>
  <si>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</si>
  <si>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</si>
  <si>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</si>
  <si>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</si>
  <si>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</si>
  <si>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</si>
  <si>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</si>
  <si>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</si>
  <si>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</si>
  <si>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</si>
  <si>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</si>
  <si>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</si>
  <si>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</si>
  <si>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</si>
  <si>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</si>
  <si>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</si>
  <si>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</si>
  <si>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</si>
  <si>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</si>
  <si>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</si>
  <si>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</si>
  <si>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</si>
  <si>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</si>
  <si>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</si>
  <si>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</si>
  <si>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</si>
  <si>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</si>
  <si>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</si>
  <si>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</si>
  <si>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</si>
  <si>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</si>
  <si>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Nº de encuestas recogidas: 48/ Nº encuestas necesarias: 12</t>
  </si>
  <si>
    <t>Tamaño Muestral:12; calculado para un error de muestreo del (+)(-)10% y un nivel de confianza del 90%</t>
  </si>
  <si>
    <r>
      <t>Porcentaje de encuestas recogidas sobre alumnos localizables (con e-mail): 5</t>
    </r>
    <r>
      <rPr>
        <b/>
        <sz val="13"/>
        <color rgb="FF000000"/>
        <rFont val="Arial Bold"/>
      </rPr>
      <t>/ 14 = 35,71%</t>
    </r>
  </si>
  <si>
    <t>-Toma de contacto con el puesto y la zona de trabajo.  -Descarga de GPS, y visualización de las zonas de estudio  y los transectos de muestreo de mesomamíferos.  -Lectura del Manual del Software libre Camera Base.  -Separación y clasificación de las Imáge</t>
  </si>
  <si>
    <t>1. Desarrollo de investigación en vías verdes 2. Salud y medio ambiente 3. Contaminación lumínica  4. Rutas escolares y contaminación  5. Bandera ecológica</t>
  </si>
  <si>
    <t>Coordinación, diseño y ejecución de eventos científicos en Granada y con empresa granadina.</t>
  </si>
  <si>
    <t>Realización de informes técnicos medioambientales</t>
  </si>
  <si>
    <t>2b</t>
  </si>
  <si>
    <t>3b</t>
  </si>
  <si>
    <t>4b</t>
  </si>
  <si>
    <t>INFORME DE RESULTADOS DE LA ENCUESTA A ALUMNOS DEL MÁSTER UNIVERSITARIO EN Análisis, conservación y restauración de componentes físicos y bióticos de los Hábitats</t>
  </si>
  <si>
    <t>Máster Universitario en Análisis, conservación y restauración de componentes físicos y bióticos de los Hábitats</t>
  </si>
  <si>
    <t>INFORME DE RESULTADOS DE LA ENCUESTA A PDI DEL MÁSTER EN Análisis, conservación y restauración de componentes físicos y bióticos de los Hábitats</t>
  </si>
  <si>
    <t>El informe de estos másteres no se ha podido realizar al no llegar al tamaño mínimo necesario para obtener la representatividad elegida y garantizar la confidencialidad del encuestado.</t>
  </si>
  <si>
    <t>Fecha encuesta: Septiembre- Octubre 2018</t>
  </si>
  <si>
    <t>INFORME DE RESULTADOS DE LA ENCUESTA A TUTORES DEL MÁSTER EN Análisis, conservación y restauración de componentes físicos y bióticos de los hábitats.</t>
  </si>
  <si>
    <t>Nº de encuestas recogidas: 2 / Nº encuestas necesarias: 7</t>
  </si>
  <si>
    <t>Tamaño Muestral: 7; calculado para un error de muestreo del (+)(-)10% y un nivel de confianza del 90%</t>
  </si>
  <si>
    <t>Porcentaje de encuestas recogidas sobre tutores localizables (con e-mail): 2/8=25%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</si>
</sst>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#.00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6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0" xfId="6"/>
    <xf numFmtId="0" fontId="9" fillId="4" borderId="15" xfId="0" applyFont="1" applyFill="1" applyBorder="1" applyAlignment="1">
      <alignment horizontal="left" vertical="center" wrapText="1"/>
    </xf>
    <xf numFmtId="164" fontId="14" fillId="0" borderId="1" xfId="7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9" fontId="14" fillId="0" borderId="1" xfId="5" applyFont="1" applyBorder="1" applyAlignment="1">
      <alignment horizontal="center" vertical="center"/>
    </xf>
    <xf numFmtId="165" fontId="14" fillId="0" borderId="1" xfId="7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0" xfId="0" applyFont="1" applyFill="1" applyAlignment="1">
      <alignment wrapText="1"/>
    </xf>
    <xf numFmtId="0" fontId="14" fillId="0" borderId="1" xfId="7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center" wrapText="1"/>
    </xf>
    <xf numFmtId="164" fontId="10" fillId="6" borderId="0" xfId="0" applyNumberFormat="1" applyFont="1" applyFill="1" applyBorder="1" applyAlignment="1">
      <alignment horizontal="center" vertical="center"/>
    </xf>
    <xf numFmtId="165" fontId="10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164" fontId="10" fillId="6" borderId="0" xfId="0" applyNumberFormat="1" applyFont="1" applyFill="1" applyBorder="1" applyAlignment="1">
      <alignment horizontal="right" vertical="center"/>
    </xf>
    <xf numFmtId="165" fontId="10" fillId="6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1" fillId="0" borderId="0" xfId="0" applyFont="1"/>
    <xf numFmtId="0" fontId="17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21" fillId="0" borderId="0" xfId="9" applyFont="1" applyBorder="1" applyAlignment="1">
      <alignment vertical="top" wrapText="1"/>
    </xf>
    <xf numFmtId="0" fontId="22" fillId="0" borderId="0" xfId="9" applyFont="1" applyBorder="1" applyAlignment="1">
      <alignment vertical="top" wrapText="1"/>
    </xf>
    <xf numFmtId="0" fontId="4" fillId="0" borderId="0" xfId="10"/>
    <xf numFmtId="0" fontId="21" fillId="0" borderId="0" xfId="9" applyFont="1" applyFill="1" applyBorder="1" applyAlignment="1">
      <alignment vertical="top" wrapText="1"/>
    </xf>
    <xf numFmtId="0" fontId="4" fillId="0" borderId="0" xfId="11"/>
    <xf numFmtId="0" fontId="4" fillId="0" borderId="0" xfId="12"/>
    <xf numFmtId="0" fontId="23" fillId="0" borderId="0" xfId="0" applyFont="1" applyAlignment="1">
      <alignment wrapText="1"/>
    </xf>
    <xf numFmtId="0" fontId="23" fillId="0" borderId="0" xfId="0" applyFont="1"/>
    <xf numFmtId="0" fontId="4" fillId="0" borderId="0" xfId="13"/>
    <xf numFmtId="0" fontId="4" fillId="0" borderId="0" xfId="14"/>
    <xf numFmtId="0" fontId="4" fillId="0" borderId="0" xfId="15"/>
    <xf numFmtId="49" fontId="0" fillId="0" borderId="0" xfId="0" applyNumberForma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4" fillId="0" borderId="0" xfId="1" applyBorder="1"/>
    <xf numFmtId="49" fontId="4" fillId="0" borderId="0" xfId="1" applyNumberFormat="1" applyBorder="1"/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0" xfId="8" applyFont="1" applyBorder="1" applyAlignment="1">
      <alignment horizontal="center" vertical="center" wrapText="1"/>
    </xf>
    <xf numFmtId="0" fontId="18" fillId="0" borderId="1" xfId="8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8" xfId="8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9" xfId="8" applyFont="1" applyBorder="1" applyAlignment="1">
      <alignment horizontal="left" vertical="center" wrapText="1"/>
    </xf>
    <xf numFmtId="0" fontId="18" fillId="0" borderId="10" xfId="8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8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7" borderId="0" xfId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</cellXfs>
  <cellStyles count="16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Biotecnologia y Biomedicina" xfId="14"/>
    <cellStyle name="Normal_Gerontología Social_1" xfId="11"/>
    <cellStyle name="Normal_Hoja1" xfId="9"/>
    <cellStyle name="Normal_Hoja1_1" xfId="8"/>
    <cellStyle name="Normal_Ingeniería industrial" xfId="6"/>
    <cellStyle name="Normal_Profesorado de Educación" xfId="13"/>
    <cellStyle name="Normal_Psicologia general sanitaria" xfId="15"/>
    <cellStyle name="Normal_Sostenibilidad" xfId="10"/>
    <cellStyle name="Normal_Tecno Geoespaciales" xfId="12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DA7-4E14-8B78-C0A2409BFDF5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DA7-4E14-8B78-C0A2409BFDF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'!$A$162:$A$163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'Alumnos '!$B$162:$B$163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A7-4E14-8B78-C0A2409BFD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'Alumnos '!$B$164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'Alumnos '!$A$165:$A$173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'!$B$165:$B$173</c:f>
              <c:numCache>
                <c:formatCode>General</c:formatCode>
                <c:ptCount val="9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E-46DE-B116-1074A0206E29}"/>
            </c:ext>
          </c:extLst>
        </c:ser>
        <c:ser>
          <c:idx val="2"/>
          <c:order val="1"/>
          <c:tx>
            <c:strRef>
              <c:f>'Alumnos '!$C$164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'Alumnos '!$A$165:$A$173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'!$C$165:$C$173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E-46DE-B116-1074A020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2258864"/>
        <c:axId val="282259256"/>
      </c:barChart>
      <c:catAx>
        <c:axId val="28225886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82259256"/>
        <c:crosses val="autoZero"/>
        <c:auto val="1"/>
        <c:lblAlgn val="ctr"/>
        <c:lblOffset val="100"/>
        <c:tickLblSkip val="1"/>
        <c:noMultiLvlLbl val="0"/>
      </c:catAx>
      <c:valAx>
        <c:axId val="28225925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822588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'!$E$164:$E$165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'!$E$164:$E$165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'!$F$164:$F$165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4-40C9-A02C-AA3111B1C7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'!$F$167:$F$168</c:f>
              <c:numCache>
                <c:formatCode>General</c:formatCode>
                <c:ptCount val="2"/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A-469F-8226-A2E34F594A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'!$A$175:$A$184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'!$B$175:$B$184</c:f>
              <c:numCache>
                <c:formatCode>General</c:formatCode>
                <c:ptCount val="10"/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C-45C0-8BCC-64BCD0AF73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'!$A$185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76-478B-864C-66CA2E52188E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76-478B-864C-66CA2E5218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'!$A$186:$A$195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'!$B$186:$B$195</c:f>
              <c:numCache>
                <c:formatCode>General</c:formatCode>
                <c:ptCount val="10"/>
                <c:pt idx="2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6-478B-864C-66CA2E5218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209"/>
  <sheetViews>
    <sheetView view="pageBreakPreview" zoomScaleNormal="100" zoomScaleSheetLayoutView="100" workbookViewId="0">
      <selection activeCell="A153" sqref="A153:L156"/>
    </sheetView>
  </sheetViews>
  <sheetFormatPr baseColWidth="10" defaultRowHeight="15"/>
  <cols>
    <col min="1" max="1" width="91.7109375" style="10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36.7109375" customWidth="1"/>
    <col min="16" max="16" width="5.42578125" bestFit="1" customWidth="1"/>
    <col min="17" max="17" width="5" bestFit="1" customWidth="1"/>
    <col min="18" max="18" width="2" bestFit="1" customWidth="1"/>
    <col min="19" max="19" width="3.140625" bestFit="1" customWidth="1"/>
    <col min="20" max="20" width="2" bestFit="1" customWidth="1"/>
    <col min="21" max="21" width="5.85546875" bestFit="1" customWidth="1"/>
    <col min="22" max="22" width="5.42578125" bestFit="1" customWidth="1"/>
  </cols>
  <sheetData>
    <row r="1" spans="1:14">
      <c r="A1" s="65" t="s">
        <v>104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6.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"/>
    </row>
    <row r="3" spans="1:14" ht="20.25">
      <c r="A3" s="67" t="s">
        <v>105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16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ht="16.5">
      <c r="A5" s="69" t="s">
        <v>25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14" ht="16.5">
      <c r="A6" s="69" t="s">
        <v>95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4" ht="16.5">
      <c r="A7" s="69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</row>
    <row r="8" spans="1:14" ht="16.5">
      <c r="A8" s="69" t="s">
        <v>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1:14" ht="16.5">
      <c r="A9" s="72" t="s">
        <v>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1:14" ht="16.5">
      <c r="A10" s="72" t="s">
        <v>94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1:14" ht="16.5">
      <c r="A11" s="62" t="s">
        <v>96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3" spans="1:14" ht="16.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4" ht="16.5">
      <c r="A14" s="8"/>
      <c r="B14" s="8"/>
      <c r="C14" s="8"/>
      <c r="D14" s="8"/>
      <c r="E14" s="8"/>
      <c r="F14" s="8"/>
      <c r="G14" s="8"/>
      <c r="H14" s="8"/>
      <c r="I14" s="8"/>
      <c r="J14" s="8"/>
    </row>
    <row r="32" spans="1:1">
      <c r="A32" s="9" t="s">
        <v>7</v>
      </c>
    </row>
    <row r="34" spans="1:25" ht="30" customHeight="1" thickBot="1">
      <c r="B34" s="78" t="s">
        <v>26</v>
      </c>
      <c r="C34" s="78"/>
      <c r="D34" s="78"/>
      <c r="E34" s="78"/>
      <c r="F34" s="78"/>
      <c r="G34" s="78"/>
      <c r="H34" s="78"/>
      <c r="I34" s="79" t="s">
        <v>27</v>
      </c>
      <c r="J34" s="79"/>
      <c r="K34" s="79" t="s">
        <v>28</v>
      </c>
      <c r="L34" s="79"/>
      <c r="M34" s="79"/>
      <c r="N34" s="79"/>
    </row>
    <row r="35" spans="1:25" ht="25.5">
      <c r="A35" s="11"/>
      <c r="B35" s="12">
        <v>1</v>
      </c>
      <c r="C35" s="12">
        <v>2</v>
      </c>
      <c r="D35" s="12">
        <v>3</v>
      </c>
      <c r="E35" s="12">
        <v>4</v>
      </c>
      <c r="F35" s="12">
        <v>5</v>
      </c>
      <c r="G35" s="12" t="s">
        <v>8</v>
      </c>
      <c r="H35" s="12" t="s">
        <v>29</v>
      </c>
      <c r="I35" s="12" t="s">
        <v>30</v>
      </c>
      <c r="J35" s="12" t="s">
        <v>9</v>
      </c>
      <c r="K35" s="12" t="s">
        <v>10</v>
      </c>
      <c r="L35" s="12" t="s">
        <v>11</v>
      </c>
      <c r="M35" s="12" t="s">
        <v>12</v>
      </c>
      <c r="N35" s="12" t="s">
        <v>13</v>
      </c>
      <c r="Y35" s="13"/>
    </row>
    <row r="36" spans="1:25" ht="34.5" customHeight="1" thickBot="1">
      <c r="A36" s="14" t="s">
        <v>31</v>
      </c>
      <c r="B36" s="15">
        <v>0</v>
      </c>
      <c r="C36" s="15">
        <v>0</v>
      </c>
      <c r="D36" s="15">
        <v>1</v>
      </c>
      <c r="E36" s="15">
        <v>1</v>
      </c>
      <c r="F36" s="15">
        <v>3</v>
      </c>
      <c r="G36" s="15">
        <v>0</v>
      </c>
      <c r="H36" s="16">
        <v>5</v>
      </c>
      <c r="I36" s="17">
        <f t="shared" ref="I36:I53" si="0">(B36+C36)/(B36+C36+D36+E36+F36)</f>
        <v>0</v>
      </c>
      <c r="J36" s="17">
        <f t="shared" ref="J36:J53" si="1">(D36+E36+F36)/(B36+C36+D36+E36+F36)</f>
        <v>1</v>
      </c>
      <c r="K36" s="18">
        <v>4.4000000000000004</v>
      </c>
      <c r="L36" s="18">
        <v>0.89</v>
      </c>
      <c r="M36" s="15">
        <v>5</v>
      </c>
      <c r="N36" s="15">
        <v>5</v>
      </c>
      <c r="Y36" s="13"/>
    </row>
    <row r="37" spans="1:25" ht="26.25" thickBot="1">
      <c r="A37" s="14" t="s">
        <v>32</v>
      </c>
      <c r="B37" s="15">
        <v>1</v>
      </c>
      <c r="C37" s="15">
        <v>0</v>
      </c>
      <c r="D37" s="15">
        <v>3</v>
      </c>
      <c r="E37" s="15">
        <v>1</v>
      </c>
      <c r="F37" s="15">
        <v>0</v>
      </c>
      <c r="G37" s="15">
        <v>0</v>
      </c>
      <c r="H37" s="16">
        <v>5</v>
      </c>
      <c r="I37" s="17">
        <f t="shared" si="0"/>
        <v>0.2</v>
      </c>
      <c r="J37" s="17">
        <f t="shared" si="1"/>
        <v>0.8</v>
      </c>
      <c r="K37" s="18">
        <v>2.8</v>
      </c>
      <c r="L37" s="18">
        <v>1.1000000000000001</v>
      </c>
      <c r="M37" s="15">
        <v>3</v>
      </c>
      <c r="N37" s="15">
        <v>3</v>
      </c>
      <c r="Y37" s="13"/>
    </row>
    <row r="38" spans="1:25" ht="15.75" thickBot="1">
      <c r="A38" s="14" t="s">
        <v>33</v>
      </c>
      <c r="B38" s="15">
        <v>1</v>
      </c>
      <c r="C38" s="15">
        <v>2</v>
      </c>
      <c r="D38" s="15">
        <v>2</v>
      </c>
      <c r="E38" s="15">
        <v>0</v>
      </c>
      <c r="F38" s="15">
        <v>0</v>
      </c>
      <c r="G38" s="15">
        <v>0</v>
      </c>
      <c r="H38" s="16">
        <v>5</v>
      </c>
      <c r="I38" s="17">
        <f t="shared" si="0"/>
        <v>0.6</v>
      </c>
      <c r="J38" s="17">
        <f t="shared" si="1"/>
        <v>0.4</v>
      </c>
      <c r="K38" s="18">
        <v>2.2000000000000002</v>
      </c>
      <c r="L38" s="18">
        <v>0.84</v>
      </c>
      <c r="M38" s="15">
        <v>2</v>
      </c>
      <c r="N38" s="15" t="s">
        <v>101</v>
      </c>
      <c r="Y38" s="13"/>
    </row>
    <row r="39" spans="1:25" ht="15.75" thickBot="1">
      <c r="A39" s="14" t="s">
        <v>34</v>
      </c>
      <c r="B39" s="15">
        <v>0</v>
      </c>
      <c r="C39" s="15">
        <v>3</v>
      </c>
      <c r="D39" s="15">
        <v>1</v>
      </c>
      <c r="E39" s="15">
        <v>0</v>
      </c>
      <c r="F39" s="15">
        <v>1</v>
      </c>
      <c r="G39" s="15">
        <v>0</v>
      </c>
      <c r="H39" s="16">
        <v>5</v>
      </c>
      <c r="I39" s="17">
        <f t="shared" si="0"/>
        <v>0.6</v>
      </c>
      <c r="J39" s="17">
        <f t="shared" si="1"/>
        <v>0.4</v>
      </c>
      <c r="K39" s="18">
        <v>2.8</v>
      </c>
      <c r="L39" s="18">
        <v>1.3</v>
      </c>
      <c r="M39" s="15">
        <v>2</v>
      </c>
      <c r="N39" s="15">
        <v>2</v>
      </c>
      <c r="Y39" s="13"/>
    </row>
    <row r="40" spans="1:25" ht="15.75" thickBot="1">
      <c r="A40" s="14" t="s">
        <v>35</v>
      </c>
      <c r="B40" s="15">
        <v>0</v>
      </c>
      <c r="C40" s="15">
        <v>0</v>
      </c>
      <c r="D40" s="15">
        <v>3</v>
      </c>
      <c r="E40" s="15">
        <v>0</v>
      </c>
      <c r="F40" s="15">
        <v>2</v>
      </c>
      <c r="G40" s="15">
        <v>0</v>
      </c>
      <c r="H40" s="16">
        <v>5</v>
      </c>
      <c r="I40" s="17">
        <f t="shared" si="0"/>
        <v>0</v>
      </c>
      <c r="J40" s="17">
        <f t="shared" si="1"/>
        <v>1</v>
      </c>
      <c r="K40" s="18">
        <v>3.8</v>
      </c>
      <c r="L40" s="18">
        <v>1.1000000000000001</v>
      </c>
      <c r="M40" s="15">
        <v>3</v>
      </c>
      <c r="N40" s="15">
        <v>3</v>
      </c>
      <c r="Y40" s="13"/>
    </row>
    <row r="41" spans="1:25" ht="15.75" thickBot="1">
      <c r="A41" s="14" t="s">
        <v>36</v>
      </c>
      <c r="B41" s="15">
        <v>0</v>
      </c>
      <c r="C41" s="15">
        <v>0</v>
      </c>
      <c r="D41" s="15">
        <v>1</v>
      </c>
      <c r="E41" s="15">
        <v>1</v>
      </c>
      <c r="F41" s="15">
        <v>1</v>
      </c>
      <c r="G41" s="15">
        <v>2</v>
      </c>
      <c r="H41" s="16">
        <v>5</v>
      </c>
      <c r="I41" s="17">
        <f t="shared" si="0"/>
        <v>0</v>
      </c>
      <c r="J41" s="17">
        <f t="shared" si="1"/>
        <v>1</v>
      </c>
      <c r="K41" s="18">
        <v>4</v>
      </c>
      <c r="L41" s="18">
        <v>1</v>
      </c>
      <c r="M41" s="15">
        <v>4</v>
      </c>
      <c r="N41" s="15" t="s">
        <v>102</v>
      </c>
      <c r="Y41" s="13"/>
    </row>
    <row r="42" spans="1:25" ht="15.75" thickBot="1">
      <c r="A42" s="14" t="s">
        <v>37</v>
      </c>
      <c r="B42" s="15">
        <v>1</v>
      </c>
      <c r="C42" s="15">
        <v>2</v>
      </c>
      <c r="D42" s="15">
        <v>0</v>
      </c>
      <c r="E42" s="15">
        <v>2</v>
      </c>
      <c r="F42" s="15">
        <v>0</v>
      </c>
      <c r="G42" s="15">
        <v>0</v>
      </c>
      <c r="H42" s="16">
        <v>5</v>
      </c>
      <c r="I42" s="17">
        <f t="shared" si="0"/>
        <v>0.6</v>
      </c>
      <c r="J42" s="17">
        <f t="shared" si="1"/>
        <v>0.4</v>
      </c>
      <c r="K42" s="18">
        <v>2.6</v>
      </c>
      <c r="L42" s="18">
        <v>1.34</v>
      </c>
      <c r="M42" s="15">
        <v>2</v>
      </c>
      <c r="N42" s="15" t="s">
        <v>101</v>
      </c>
      <c r="Y42" s="13"/>
    </row>
    <row r="43" spans="1:25" ht="26.25" thickBot="1">
      <c r="A43" s="14" t="s">
        <v>38</v>
      </c>
      <c r="B43" s="15">
        <v>0</v>
      </c>
      <c r="C43" s="15">
        <v>1</v>
      </c>
      <c r="D43" s="15">
        <v>0</v>
      </c>
      <c r="E43" s="15">
        <v>2</v>
      </c>
      <c r="F43" s="15">
        <v>2</v>
      </c>
      <c r="G43" s="15">
        <v>0</v>
      </c>
      <c r="H43" s="16">
        <v>5</v>
      </c>
      <c r="I43" s="17">
        <f t="shared" si="0"/>
        <v>0.2</v>
      </c>
      <c r="J43" s="17">
        <f t="shared" si="1"/>
        <v>0.8</v>
      </c>
      <c r="K43" s="18">
        <v>4</v>
      </c>
      <c r="L43" s="18">
        <v>1.22</v>
      </c>
      <c r="M43" s="15">
        <v>4</v>
      </c>
      <c r="N43" s="15" t="s">
        <v>103</v>
      </c>
      <c r="Y43" s="13"/>
    </row>
    <row r="44" spans="1:25" ht="15.75" thickBot="1">
      <c r="A44" s="14" t="s">
        <v>39</v>
      </c>
      <c r="B44" s="15">
        <v>0</v>
      </c>
      <c r="C44" s="15">
        <v>0</v>
      </c>
      <c r="D44" s="15">
        <v>1</v>
      </c>
      <c r="E44" s="15">
        <v>3</v>
      </c>
      <c r="F44" s="15">
        <v>1</v>
      </c>
      <c r="G44" s="15">
        <v>0</v>
      </c>
      <c r="H44" s="16">
        <v>5</v>
      </c>
      <c r="I44" s="17">
        <f t="shared" si="0"/>
        <v>0</v>
      </c>
      <c r="J44" s="17">
        <f t="shared" si="1"/>
        <v>1</v>
      </c>
      <c r="K44" s="18">
        <v>4</v>
      </c>
      <c r="L44" s="18">
        <v>0.71</v>
      </c>
      <c r="M44" s="15">
        <v>4</v>
      </c>
      <c r="N44" s="15">
        <v>4</v>
      </c>
      <c r="Y44" s="13"/>
    </row>
    <row r="45" spans="1:25" ht="15.75" thickBot="1">
      <c r="A45" s="14" t="s">
        <v>40</v>
      </c>
      <c r="B45" s="15">
        <v>1</v>
      </c>
      <c r="C45" s="15">
        <v>0</v>
      </c>
      <c r="D45" s="15">
        <v>2</v>
      </c>
      <c r="E45" s="15">
        <v>2</v>
      </c>
      <c r="F45" s="15">
        <v>0</v>
      </c>
      <c r="G45" s="15">
        <v>0</v>
      </c>
      <c r="H45" s="16">
        <v>5</v>
      </c>
      <c r="I45" s="17">
        <f t="shared" si="0"/>
        <v>0.2</v>
      </c>
      <c r="J45" s="17">
        <f t="shared" si="1"/>
        <v>0.8</v>
      </c>
      <c r="K45" s="18">
        <v>3</v>
      </c>
      <c r="L45" s="18">
        <v>1.22</v>
      </c>
      <c r="M45" s="15">
        <v>3</v>
      </c>
      <c r="N45" s="15" t="s">
        <v>102</v>
      </c>
      <c r="Y45" s="13"/>
    </row>
    <row r="46" spans="1:25" ht="15.75" thickBot="1">
      <c r="A46" s="14" t="s">
        <v>41</v>
      </c>
      <c r="B46" s="15">
        <v>1</v>
      </c>
      <c r="C46" s="15">
        <v>1</v>
      </c>
      <c r="D46" s="15">
        <v>2</v>
      </c>
      <c r="E46" s="15">
        <v>0</v>
      </c>
      <c r="F46" s="15">
        <v>1</v>
      </c>
      <c r="G46" s="15">
        <v>0</v>
      </c>
      <c r="H46" s="16">
        <v>5</v>
      </c>
      <c r="I46" s="17">
        <f t="shared" si="0"/>
        <v>0.4</v>
      </c>
      <c r="J46" s="17">
        <f t="shared" si="1"/>
        <v>0.6</v>
      </c>
      <c r="K46" s="18">
        <v>2.8</v>
      </c>
      <c r="L46" s="18">
        <v>1.48</v>
      </c>
      <c r="M46" s="15">
        <v>3</v>
      </c>
      <c r="N46" s="15">
        <v>3</v>
      </c>
      <c r="Y46" s="13"/>
    </row>
    <row r="47" spans="1:25" ht="15.75" thickBot="1">
      <c r="A47" s="14" t="s">
        <v>42</v>
      </c>
      <c r="B47" s="15">
        <v>0</v>
      </c>
      <c r="C47" s="15">
        <v>2</v>
      </c>
      <c r="D47" s="15">
        <v>0</v>
      </c>
      <c r="E47" s="15">
        <v>2</v>
      </c>
      <c r="F47" s="15">
        <v>1</v>
      </c>
      <c r="G47" s="15">
        <v>0</v>
      </c>
      <c r="H47" s="16">
        <v>5</v>
      </c>
      <c r="I47" s="17">
        <f t="shared" si="0"/>
        <v>0.4</v>
      </c>
      <c r="J47" s="17">
        <f t="shared" si="1"/>
        <v>0.6</v>
      </c>
      <c r="K47" s="18">
        <v>3.4</v>
      </c>
      <c r="L47" s="18">
        <v>1.34</v>
      </c>
      <c r="M47" s="15">
        <v>4</v>
      </c>
      <c r="N47" s="15" t="s">
        <v>101</v>
      </c>
      <c r="Y47" s="13"/>
    </row>
    <row r="48" spans="1:25" ht="15.75" thickBot="1">
      <c r="A48" s="14" t="s">
        <v>43</v>
      </c>
      <c r="B48" s="15">
        <v>0</v>
      </c>
      <c r="C48" s="15">
        <v>0</v>
      </c>
      <c r="D48" s="15">
        <v>3</v>
      </c>
      <c r="E48" s="15">
        <v>2</v>
      </c>
      <c r="F48" s="15">
        <v>0</v>
      </c>
      <c r="G48" s="15">
        <v>0</v>
      </c>
      <c r="H48" s="16">
        <v>5</v>
      </c>
      <c r="I48" s="17">
        <f t="shared" si="0"/>
        <v>0</v>
      </c>
      <c r="J48" s="17">
        <f t="shared" si="1"/>
        <v>1</v>
      </c>
      <c r="K48" s="18">
        <v>3.4</v>
      </c>
      <c r="L48" s="18">
        <v>0.55000000000000004</v>
      </c>
      <c r="M48" s="15">
        <v>3</v>
      </c>
      <c r="N48" s="15">
        <v>3</v>
      </c>
      <c r="Y48" s="13"/>
    </row>
    <row r="49" spans="1:26" ht="15.75" thickBot="1">
      <c r="A49" s="14" t="s">
        <v>44</v>
      </c>
      <c r="B49" s="15">
        <v>1</v>
      </c>
      <c r="C49" s="15">
        <v>0</v>
      </c>
      <c r="D49" s="15">
        <v>4</v>
      </c>
      <c r="E49" s="15">
        <v>0</v>
      </c>
      <c r="F49" s="15">
        <v>0</v>
      </c>
      <c r="G49" s="15">
        <v>0</v>
      </c>
      <c r="H49" s="16">
        <v>5</v>
      </c>
      <c r="I49" s="17">
        <f t="shared" si="0"/>
        <v>0.2</v>
      </c>
      <c r="J49" s="17">
        <f t="shared" si="1"/>
        <v>0.8</v>
      </c>
      <c r="K49" s="18">
        <v>2.6</v>
      </c>
      <c r="L49" s="18">
        <v>0.89</v>
      </c>
      <c r="M49" s="15">
        <v>3</v>
      </c>
      <c r="N49" s="15">
        <v>3</v>
      </c>
      <c r="Y49" s="13"/>
    </row>
    <row r="50" spans="1:26" ht="15.75" thickBot="1">
      <c r="A50" s="14" t="s">
        <v>45</v>
      </c>
      <c r="B50" s="15">
        <v>0</v>
      </c>
      <c r="C50" s="15">
        <v>0</v>
      </c>
      <c r="D50" s="15">
        <v>3</v>
      </c>
      <c r="E50" s="15">
        <v>2</v>
      </c>
      <c r="F50" s="15">
        <v>0</v>
      </c>
      <c r="G50" s="15">
        <v>0</v>
      </c>
      <c r="H50" s="16">
        <v>5</v>
      </c>
      <c r="I50" s="17">
        <f t="shared" si="0"/>
        <v>0</v>
      </c>
      <c r="J50" s="17">
        <f t="shared" si="1"/>
        <v>1</v>
      </c>
      <c r="K50" s="18">
        <v>3.4</v>
      </c>
      <c r="L50" s="18">
        <v>0.55000000000000004</v>
      </c>
      <c r="M50" s="15">
        <v>3</v>
      </c>
      <c r="N50" s="15">
        <v>3</v>
      </c>
      <c r="Y50" s="13"/>
    </row>
    <row r="51" spans="1:26" ht="15.75" thickBot="1">
      <c r="A51" s="14" t="s">
        <v>46</v>
      </c>
      <c r="B51" s="15">
        <v>0</v>
      </c>
      <c r="C51" s="15">
        <v>1</v>
      </c>
      <c r="D51" s="15">
        <v>0</v>
      </c>
      <c r="E51" s="15">
        <v>4</v>
      </c>
      <c r="F51" s="15">
        <v>0</v>
      </c>
      <c r="G51" s="15">
        <v>0</v>
      </c>
      <c r="H51" s="16">
        <v>5</v>
      </c>
      <c r="I51" s="17">
        <f t="shared" si="0"/>
        <v>0.2</v>
      </c>
      <c r="J51" s="17">
        <f t="shared" si="1"/>
        <v>0.8</v>
      </c>
      <c r="K51" s="18">
        <v>3.6</v>
      </c>
      <c r="L51" s="18">
        <v>0.89</v>
      </c>
      <c r="M51" s="15">
        <v>4</v>
      </c>
      <c r="N51" s="15">
        <v>4</v>
      </c>
      <c r="Y51" s="13"/>
    </row>
    <row r="52" spans="1:26" ht="15.75" thickBot="1">
      <c r="A52" s="14" t="s">
        <v>47</v>
      </c>
      <c r="B52" s="15">
        <v>0</v>
      </c>
      <c r="C52" s="15">
        <v>1</v>
      </c>
      <c r="D52" s="15">
        <v>2</v>
      </c>
      <c r="E52" s="15">
        <v>2</v>
      </c>
      <c r="F52" s="15">
        <v>0</v>
      </c>
      <c r="G52" s="15">
        <v>0</v>
      </c>
      <c r="H52" s="16">
        <v>5</v>
      </c>
      <c r="I52" s="17">
        <f t="shared" si="0"/>
        <v>0.2</v>
      </c>
      <c r="J52" s="17">
        <f t="shared" si="1"/>
        <v>0.8</v>
      </c>
      <c r="K52" s="18">
        <v>3.2</v>
      </c>
      <c r="L52" s="18">
        <v>0.84</v>
      </c>
      <c r="M52" s="15">
        <v>3</v>
      </c>
      <c r="N52" s="15" t="s">
        <v>102</v>
      </c>
      <c r="Y52" s="13"/>
    </row>
    <row r="53" spans="1:26" ht="15.75" thickBot="1">
      <c r="A53" s="14" t="s">
        <v>48</v>
      </c>
      <c r="B53" s="15">
        <v>0</v>
      </c>
      <c r="C53" s="15">
        <v>0</v>
      </c>
      <c r="D53" s="15">
        <v>2</v>
      </c>
      <c r="E53" s="15">
        <v>3</v>
      </c>
      <c r="F53" s="15">
        <v>0</v>
      </c>
      <c r="G53" s="15">
        <v>0</v>
      </c>
      <c r="H53" s="16">
        <v>5</v>
      </c>
      <c r="I53" s="17">
        <f t="shared" si="0"/>
        <v>0</v>
      </c>
      <c r="J53" s="17">
        <f t="shared" si="1"/>
        <v>1</v>
      </c>
      <c r="K53" s="18">
        <v>3.6</v>
      </c>
      <c r="L53" s="18">
        <v>0.55000000000000004</v>
      </c>
      <c r="M53" s="15">
        <v>4</v>
      </c>
      <c r="N53" s="15">
        <v>4</v>
      </c>
      <c r="Y53" s="13"/>
    </row>
    <row r="54" spans="1:26" s="22" customForma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  <c r="M54" s="20"/>
      <c r="N54" s="20"/>
      <c r="O54"/>
      <c r="P54"/>
      <c r="Q54"/>
      <c r="R54"/>
      <c r="S54"/>
      <c r="T54"/>
      <c r="U54"/>
      <c r="V54"/>
      <c r="W54"/>
      <c r="X54"/>
      <c r="Y54" s="13"/>
      <c r="Z54"/>
    </row>
    <row r="55" spans="1:26" s="22" customForma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  <c r="M55" s="20"/>
      <c r="N55" s="20"/>
      <c r="O55"/>
      <c r="P55"/>
      <c r="Q55"/>
      <c r="R55"/>
      <c r="S55"/>
      <c r="T55"/>
      <c r="U55"/>
      <c r="V55"/>
      <c r="W55"/>
      <c r="X55"/>
      <c r="Y55" s="13"/>
      <c r="Z55"/>
    </row>
    <row r="56" spans="1:26">
      <c r="A56" s="9" t="s">
        <v>7</v>
      </c>
      <c r="B56" s="23"/>
      <c r="C56" s="23"/>
      <c r="D56" s="23"/>
      <c r="E56" s="23"/>
      <c r="F56" s="23"/>
      <c r="G56" s="23"/>
      <c r="H56" s="23"/>
      <c r="I56" s="23"/>
      <c r="J56" s="23"/>
      <c r="K56" s="24"/>
      <c r="L56" s="24"/>
      <c r="M56" s="23"/>
      <c r="N56" s="25"/>
      <c r="Y56" s="13"/>
    </row>
    <row r="57" spans="1:26" ht="34.5" customHeight="1" thickBot="1">
      <c r="A57" s="26" t="s">
        <v>49</v>
      </c>
      <c r="B57" s="78" t="s">
        <v>26</v>
      </c>
      <c r="C57" s="78"/>
      <c r="D57" s="78"/>
      <c r="E57" s="78"/>
      <c r="F57" s="78"/>
      <c r="G57" s="78"/>
      <c r="H57" s="78"/>
      <c r="I57" s="79" t="s">
        <v>27</v>
      </c>
      <c r="J57" s="79"/>
      <c r="K57" s="79" t="s">
        <v>28</v>
      </c>
      <c r="L57" s="79"/>
      <c r="M57" s="79"/>
      <c r="N57" s="79"/>
      <c r="Y57" s="13"/>
    </row>
    <row r="58" spans="1:26" ht="25.5">
      <c r="A58" s="11"/>
      <c r="B58" s="12">
        <v>1</v>
      </c>
      <c r="C58" s="12">
        <v>2</v>
      </c>
      <c r="D58" s="12">
        <v>3</v>
      </c>
      <c r="E58" s="12">
        <v>4</v>
      </c>
      <c r="F58" s="12">
        <v>5</v>
      </c>
      <c r="G58" s="12" t="s">
        <v>8</v>
      </c>
      <c r="H58" s="12" t="s">
        <v>29</v>
      </c>
      <c r="I58" s="12" t="s">
        <v>30</v>
      </c>
      <c r="J58" s="12" t="s">
        <v>9</v>
      </c>
      <c r="K58" s="12" t="s">
        <v>10</v>
      </c>
      <c r="L58" s="12" t="s">
        <v>11</v>
      </c>
      <c r="M58" s="12" t="s">
        <v>12</v>
      </c>
      <c r="N58" s="12" t="s">
        <v>13</v>
      </c>
      <c r="Y58" s="13"/>
    </row>
    <row r="59" spans="1:26" ht="15.75" thickBot="1">
      <c r="A59" s="14" t="s">
        <v>50</v>
      </c>
      <c r="B59" s="15">
        <v>0</v>
      </c>
      <c r="C59" s="15">
        <v>0</v>
      </c>
      <c r="D59" s="15">
        <v>0</v>
      </c>
      <c r="E59" s="15">
        <v>1</v>
      </c>
      <c r="F59" s="15">
        <v>3</v>
      </c>
      <c r="G59" s="15">
        <v>0</v>
      </c>
      <c r="H59" s="16">
        <v>4</v>
      </c>
      <c r="I59" s="17">
        <f t="shared" ref="I59:I72" si="2">(B59+C59)/(B59+C59+D59+E59+F59)</f>
        <v>0</v>
      </c>
      <c r="J59" s="17">
        <f t="shared" ref="J59:J72" si="3">(D59+E59+F59)/(B59+C59+D59+E59+F59)</f>
        <v>1</v>
      </c>
      <c r="K59" s="18">
        <v>4.75</v>
      </c>
      <c r="L59" s="27">
        <v>0.5</v>
      </c>
      <c r="M59" s="15">
        <v>5</v>
      </c>
      <c r="N59" s="15">
        <v>5</v>
      </c>
      <c r="Y59" s="13"/>
    </row>
    <row r="60" spans="1:26" ht="15.75" thickBot="1">
      <c r="A60" s="14" t="s">
        <v>51</v>
      </c>
      <c r="B60" s="15">
        <v>0</v>
      </c>
      <c r="C60" s="15">
        <v>0</v>
      </c>
      <c r="D60" s="15">
        <v>0</v>
      </c>
      <c r="E60" s="15">
        <v>1</v>
      </c>
      <c r="F60" s="15">
        <v>3</v>
      </c>
      <c r="G60" s="15">
        <v>0</v>
      </c>
      <c r="H60" s="16">
        <v>4</v>
      </c>
      <c r="I60" s="17">
        <f t="shared" si="2"/>
        <v>0</v>
      </c>
      <c r="J60" s="17">
        <f t="shared" si="3"/>
        <v>1</v>
      </c>
      <c r="K60" s="18">
        <v>4.75</v>
      </c>
      <c r="L60" s="27">
        <v>0.5</v>
      </c>
      <c r="M60" s="15">
        <v>5</v>
      </c>
      <c r="N60" s="15">
        <v>5</v>
      </c>
      <c r="Y60" s="13"/>
    </row>
    <row r="61" spans="1:26" ht="15.75" thickBot="1">
      <c r="A61" s="14" t="s">
        <v>52</v>
      </c>
      <c r="B61" s="15">
        <v>0</v>
      </c>
      <c r="C61" s="15">
        <v>0</v>
      </c>
      <c r="D61" s="15">
        <v>0</v>
      </c>
      <c r="E61" s="15">
        <v>1</v>
      </c>
      <c r="F61" s="15">
        <v>3</v>
      </c>
      <c r="G61" s="15">
        <v>0</v>
      </c>
      <c r="H61" s="16">
        <v>4</v>
      </c>
      <c r="I61" s="17">
        <f t="shared" si="2"/>
        <v>0</v>
      </c>
      <c r="J61" s="17">
        <f t="shared" si="3"/>
        <v>1</v>
      </c>
      <c r="K61" s="18">
        <v>4.75</v>
      </c>
      <c r="L61" s="27">
        <v>0.5</v>
      </c>
      <c r="M61" s="15">
        <v>5</v>
      </c>
      <c r="N61" s="15">
        <v>5</v>
      </c>
      <c r="Y61" s="13"/>
    </row>
    <row r="62" spans="1:26" ht="15.75" thickBot="1">
      <c r="A62" s="14" t="s">
        <v>53</v>
      </c>
      <c r="B62" s="15">
        <v>0</v>
      </c>
      <c r="C62" s="15">
        <v>0</v>
      </c>
      <c r="D62" s="15">
        <v>1</v>
      </c>
      <c r="E62" s="15">
        <v>0</v>
      </c>
      <c r="F62" s="15">
        <v>3</v>
      </c>
      <c r="G62" s="15">
        <v>0</v>
      </c>
      <c r="H62" s="16">
        <v>4</v>
      </c>
      <c r="I62" s="17">
        <f t="shared" si="2"/>
        <v>0</v>
      </c>
      <c r="J62" s="17">
        <f t="shared" si="3"/>
        <v>1</v>
      </c>
      <c r="K62" s="18">
        <v>4.5</v>
      </c>
      <c r="L62" s="27">
        <v>1</v>
      </c>
      <c r="M62" s="15">
        <v>5</v>
      </c>
      <c r="N62" s="15">
        <v>5</v>
      </c>
      <c r="Y62" s="13"/>
    </row>
    <row r="63" spans="1:26" ht="15.75" thickBot="1">
      <c r="A63" s="14" t="s">
        <v>54</v>
      </c>
      <c r="B63" s="15">
        <v>0</v>
      </c>
      <c r="C63" s="15">
        <v>1</v>
      </c>
      <c r="D63" s="15">
        <v>0</v>
      </c>
      <c r="E63" s="15">
        <v>0</v>
      </c>
      <c r="F63" s="15">
        <v>2</v>
      </c>
      <c r="G63" s="15">
        <v>1</v>
      </c>
      <c r="H63" s="16">
        <v>4</v>
      </c>
      <c r="I63" s="17">
        <f t="shared" si="2"/>
        <v>0.33333333333333331</v>
      </c>
      <c r="J63" s="17">
        <f t="shared" si="3"/>
        <v>0.66666666666666663</v>
      </c>
      <c r="K63" s="18">
        <v>4</v>
      </c>
      <c r="L63" s="27">
        <v>1.73</v>
      </c>
      <c r="M63" s="15">
        <v>5</v>
      </c>
      <c r="N63" s="15">
        <v>5</v>
      </c>
      <c r="Y63" s="13"/>
    </row>
    <row r="64" spans="1:26" ht="15.75" thickBot="1">
      <c r="A64" s="14" t="s">
        <v>55</v>
      </c>
      <c r="B64" s="15">
        <v>0</v>
      </c>
      <c r="C64" s="15">
        <v>0</v>
      </c>
      <c r="D64" s="15">
        <v>0</v>
      </c>
      <c r="E64" s="15">
        <v>0</v>
      </c>
      <c r="F64" s="15">
        <v>4</v>
      </c>
      <c r="G64" s="15">
        <v>0</v>
      </c>
      <c r="H64" s="16">
        <v>4</v>
      </c>
      <c r="I64" s="17">
        <f t="shared" si="2"/>
        <v>0</v>
      </c>
      <c r="J64" s="17">
        <f t="shared" si="3"/>
        <v>1</v>
      </c>
      <c r="K64" s="18">
        <v>5</v>
      </c>
      <c r="L64" s="27">
        <v>0</v>
      </c>
      <c r="M64" s="15">
        <v>5</v>
      </c>
      <c r="N64" s="15">
        <v>5</v>
      </c>
      <c r="Y64" s="13"/>
    </row>
    <row r="65" spans="1:26" ht="15.75" thickBot="1">
      <c r="A65" s="14" t="s">
        <v>56</v>
      </c>
      <c r="B65" s="15">
        <v>0</v>
      </c>
      <c r="C65" s="15">
        <v>0</v>
      </c>
      <c r="D65" s="15">
        <v>1</v>
      </c>
      <c r="E65" s="15">
        <v>0</v>
      </c>
      <c r="F65" s="15">
        <v>3</v>
      </c>
      <c r="G65" s="15">
        <v>0</v>
      </c>
      <c r="H65" s="16">
        <v>4</v>
      </c>
      <c r="I65" s="17">
        <f t="shared" si="2"/>
        <v>0</v>
      </c>
      <c r="J65" s="17">
        <f t="shared" si="3"/>
        <v>1</v>
      </c>
      <c r="K65" s="18">
        <v>4.5</v>
      </c>
      <c r="L65" s="27">
        <v>1</v>
      </c>
      <c r="M65" s="15">
        <v>5</v>
      </c>
      <c r="N65" s="15">
        <v>5</v>
      </c>
      <c r="Y65" s="13"/>
    </row>
    <row r="66" spans="1:26" ht="15.75" thickBot="1">
      <c r="A66" s="14" t="s">
        <v>57</v>
      </c>
      <c r="B66" s="15">
        <v>0</v>
      </c>
      <c r="C66" s="15">
        <v>0</v>
      </c>
      <c r="D66" s="15">
        <v>0</v>
      </c>
      <c r="E66" s="15">
        <v>1</v>
      </c>
      <c r="F66" s="15">
        <v>3</v>
      </c>
      <c r="G66" s="15">
        <v>0</v>
      </c>
      <c r="H66" s="16">
        <v>4</v>
      </c>
      <c r="I66" s="17">
        <f t="shared" si="2"/>
        <v>0</v>
      </c>
      <c r="J66" s="17">
        <f t="shared" si="3"/>
        <v>1</v>
      </c>
      <c r="K66" s="18">
        <v>4.75</v>
      </c>
      <c r="L66" s="27">
        <v>0.5</v>
      </c>
      <c r="M66" s="15">
        <v>5</v>
      </c>
      <c r="N66" s="15">
        <v>5</v>
      </c>
      <c r="Y66" s="13"/>
    </row>
    <row r="67" spans="1:26" ht="15.75" thickBot="1">
      <c r="A67" s="14" t="s">
        <v>58</v>
      </c>
      <c r="B67" s="15">
        <v>0</v>
      </c>
      <c r="C67" s="15">
        <v>0</v>
      </c>
      <c r="D67" s="15">
        <v>1</v>
      </c>
      <c r="E67" s="15">
        <v>0</v>
      </c>
      <c r="F67" s="15">
        <v>3</v>
      </c>
      <c r="G67" s="15">
        <v>0</v>
      </c>
      <c r="H67" s="16">
        <v>4</v>
      </c>
      <c r="I67" s="17">
        <f t="shared" si="2"/>
        <v>0</v>
      </c>
      <c r="J67" s="17">
        <f t="shared" si="3"/>
        <v>1</v>
      </c>
      <c r="K67" s="18">
        <v>4.5</v>
      </c>
      <c r="L67" s="27">
        <v>1</v>
      </c>
      <c r="M67" s="15">
        <v>5</v>
      </c>
      <c r="N67" s="15">
        <v>5</v>
      </c>
      <c r="Y67" s="13"/>
    </row>
    <row r="68" spans="1:26" ht="15.75" thickBot="1">
      <c r="A68" s="14" t="s">
        <v>59</v>
      </c>
      <c r="B68" s="15">
        <v>0</v>
      </c>
      <c r="C68" s="15">
        <v>0</v>
      </c>
      <c r="D68" s="15">
        <v>1</v>
      </c>
      <c r="E68" s="15">
        <v>0</v>
      </c>
      <c r="F68" s="15">
        <v>3</v>
      </c>
      <c r="G68" s="15">
        <v>0</v>
      </c>
      <c r="H68" s="16">
        <v>4</v>
      </c>
      <c r="I68" s="17">
        <f t="shared" si="2"/>
        <v>0</v>
      </c>
      <c r="J68" s="17">
        <f t="shared" si="3"/>
        <v>1</v>
      </c>
      <c r="K68" s="18">
        <v>4.5</v>
      </c>
      <c r="L68" s="27">
        <v>1</v>
      </c>
      <c r="M68" s="15">
        <v>5</v>
      </c>
      <c r="N68" s="15">
        <v>5</v>
      </c>
      <c r="Y68" s="13"/>
    </row>
    <row r="69" spans="1:26" ht="15.75" thickBot="1">
      <c r="A69" s="14" t="s">
        <v>60</v>
      </c>
      <c r="B69" s="15">
        <v>0</v>
      </c>
      <c r="C69" s="15">
        <v>0</v>
      </c>
      <c r="D69" s="15">
        <v>0</v>
      </c>
      <c r="E69" s="15">
        <v>1</v>
      </c>
      <c r="F69" s="15">
        <v>3</v>
      </c>
      <c r="G69" s="15">
        <v>0</v>
      </c>
      <c r="H69" s="16">
        <v>4</v>
      </c>
      <c r="I69" s="17">
        <f t="shared" si="2"/>
        <v>0</v>
      </c>
      <c r="J69" s="17">
        <f t="shared" si="3"/>
        <v>1</v>
      </c>
      <c r="K69" s="18">
        <v>4.75</v>
      </c>
      <c r="L69" s="27">
        <v>0.5</v>
      </c>
      <c r="M69" s="15">
        <v>5</v>
      </c>
      <c r="N69" s="15">
        <v>5</v>
      </c>
      <c r="Y69" s="13"/>
    </row>
    <row r="70" spans="1:26" ht="15.75" thickBot="1">
      <c r="A70" s="14" t="s">
        <v>61</v>
      </c>
      <c r="B70" s="15">
        <v>1</v>
      </c>
      <c r="C70" s="15">
        <v>0</v>
      </c>
      <c r="D70" s="15">
        <v>0</v>
      </c>
      <c r="E70" s="15">
        <v>1</v>
      </c>
      <c r="F70" s="15">
        <v>2</v>
      </c>
      <c r="G70" s="15">
        <v>0</v>
      </c>
      <c r="H70" s="16">
        <v>4</v>
      </c>
      <c r="I70" s="17">
        <f t="shared" si="2"/>
        <v>0.25</v>
      </c>
      <c r="J70" s="17">
        <f t="shared" si="3"/>
        <v>0.75</v>
      </c>
      <c r="K70" s="18">
        <v>3.75</v>
      </c>
      <c r="L70" s="27">
        <v>1.89</v>
      </c>
      <c r="M70" s="15">
        <v>5</v>
      </c>
      <c r="N70" s="15">
        <v>5</v>
      </c>
      <c r="Y70" s="13"/>
    </row>
    <row r="71" spans="1:26" ht="15.75" thickBot="1">
      <c r="A71" s="14" t="s">
        <v>62</v>
      </c>
      <c r="B71" s="15">
        <v>0</v>
      </c>
      <c r="C71" s="15">
        <v>1</v>
      </c>
      <c r="D71" s="15">
        <v>0</v>
      </c>
      <c r="E71" s="15">
        <v>0</v>
      </c>
      <c r="F71" s="15">
        <v>3</v>
      </c>
      <c r="G71" s="15">
        <v>0</v>
      </c>
      <c r="H71" s="16">
        <v>4</v>
      </c>
      <c r="I71" s="17">
        <f t="shared" si="2"/>
        <v>0.25</v>
      </c>
      <c r="J71" s="17">
        <f t="shared" si="3"/>
        <v>0.75</v>
      </c>
      <c r="K71" s="18">
        <v>4.25</v>
      </c>
      <c r="L71" s="27">
        <v>1.5</v>
      </c>
      <c r="M71" s="15">
        <v>5</v>
      </c>
      <c r="N71" s="15">
        <v>5</v>
      </c>
      <c r="Y71" s="13"/>
    </row>
    <row r="72" spans="1:26" ht="15.75" thickBot="1">
      <c r="A72" s="14" t="s">
        <v>63</v>
      </c>
      <c r="B72" s="15">
        <v>0</v>
      </c>
      <c r="C72" s="15">
        <v>0</v>
      </c>
      <c r="D72" s="15">
        <v>0</v>
      </c>
      <c r="E72" s="15">
        <v>2</v>
      </c>
      <c r="F72" s="15">
        <v>2</v>
      </c>
      <c r="G72" s="15">
        <v>0</v>
      </c>
      <c r="H72" s="16">
        <v>4</v>
      </c>
      <c r="I72" s="17">
        <f t="shared" si="2"/>
        <v>0</v>
      </c>
      <c r="J72" s="17">
        <f t="shared" si="3"/>
        <v>1</v>
      </c>
      <c r="K72" s="18">
        <v>4.5</v>
      </c>
      <c r="L72" s="27">
        <v>0.57999999999999996</v>
      </c>
      <c r="M72" s="15">
        <v>5</v>
      </c>
      <c r="N72" s="15">
        <v>4</v>
      </c>
      <c r="Y72" s="13"/>
    </row>
    <row r="73" spans="1:26" s="32" customForma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30"/>
      <c r="L73" s="30"/>
      <c r="M73" s="29"/>
      <c r="N73" s="31"/>
      <c r="O73"/>
      <c r="P73"/>
      <c r="Q73"/>
      <c r="R73"/>
      <c r="S73"/>
      <c r="T73"/>
      <c r="U73"/>
      <c r="V73"/>
      <c r="W73"/>
      <c r="X73"/>
      <c r="Y73" s="13"/>
      <c r="Z73"/>
    </row>
    <row r="74" spans="1:26" s="32" customFormat="1" ht="15.75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30"/>
      <c r="L74" s="30"/>
      <c r="M74" s="29"/>
      <c r="N74" s="31"/>
      <c r="O74"/>
      <c r="P74"/>
      <c r="Q74"/>
      <c r="R74"/>
      <c r="S74"/>
      <c r="T74"/>
      <c r="U74"/>
      <c r="V74"/>
      <c r="W74"/>
      <c r="X74"/>
      <c r="Y74" s="13"/>
      <c r="Z74"/>
    </row>
    <row r="75" spans="1:26">
      <c r="A75" s="9" t="s">
        <v>7</v>
      </c>
      <c r="B75" s="23"/>
      <c r="C75" s="23"/>
      <c r="D75" s="23"/>
      <c r="E75" s="23"/>
      <c r="F75" s="23"/>
      <c r="G75" s="23"/>
      <c r="H75" s="23"/>
      <c r="I75" s="23"/>
      <c r="J75" s="23"/>
      <c r="K75" s="24"/>
      <c r="L75" s="24"/>
      <c r="M75" s="23"/>
      <c r="N75" s="25"/>
    </row>
    <row r="76" spans="1:26" ht="35.25" customHeight="1" thickBot="1">
      <c r="A76" s="26" t="s">
        <v>64</v>
      </c>
      <c r="B76" s="78" t="s">
        <v>26</v>
      </c>
      <c r="C76" s="78"/>
      <c r="D76" s="78"/>
      <c r="E76" s="78"/>
      <c r="F76" s="78"/>
      <c r="G76" s="78"/>
      <c r="H76" s="78"/>
      <c r="I76" s="79" t="s">
        <v>27</v>
      </c>
      <c r="J76" s="79"/>
      <c r="K76" s="79" t="s">
        <v>28</v>
      </c>
      <c r="L76" s="79"/>
      <c r="M76" s="79"/>
      <c r="N76" s="79"/>
    </row>
    <row r="77" spans="1:26" ht="25.5">
      <c r="A77" s="11"/>
      <c r="B77" s="12">
        <v>1</v>
      </c>
      <c r="C77" s="12">
        <v>2</v>
      </c>
      <c r="D77" s="12">
        <v>3</v>
      </c>
      <c r="E77" s="12">
        <v>4</v>
      </c>
      <c r="F77" s="12">
        <v>5</v>
      </c>
      <c r="G77" s="12" t="s">
        <v>8</v>
      </c>
      <c r="H77" s="12" t="s">
        <v>29</v>
      </c>
      <c r="I77" s="12" t="s">
        <v>30</v>
      </c>
      <c r="J77" s="12" t="s">
        <v>9</v>
      </c>
      <c r="K77" s="12" t="s">
        <v>10</v>
      </c>
      <c r="L77" s="12" t="s">
        <v>11</v>
      </c>
      <c r="M77" s="12" t="s">
        <v>12</v>
      </c>
      <c r="N77" s="12" t="s">
        <v>13</v>
      </c>
    </row>
    <row r="78" spans="1:26" ht="15.75" thickBot="1">
      <c r="A78" s="14" t="s">
        <v>65</v>
      </c>
      <c r="B78" s="15"/>
      <c r="C78" s="15"/>
      <c r="D78" s="15"/>
      <c r="E78" s="15"/>
      <c r="F78" s="15"/>
      <c r="G78" s="15"/>
      <c r="H78" s="15"/>
      <c r="I78" s="17" t="e">
        <f t="shared" ref="I78:I83" si="4">(B78+C78)/(B78+C78+D78+E78+F78)</f>
        <v>#DIV/0!</v>
      </c>
      <c r="J78" s="17" t="e">
        <f t="shared" ref="J78:J83" si="5">(D78+E78+F78)/(B78+C78+D78+E78+F78)</f>
        <v>#DIV/0!</v>
      </c>
      <c r="K78" s="27"/>
      <c r="L78" s="27"/>
      <c r="M78" s="27"/>
      <c r="N78" s="27"/>
    </row>
    <row r="79" spans="1:26" ht="15.75" thickBot="1">
      <c r="A79" s="14" t="s">
        <v>66</v>
      </c>
      <c r="B79" s="15"/>
      <c r="C79" s="15"/>
      <c r="D79" s="15"/>
      <c r="E79" s="15"/>
      <c r="F79" s="15"/>
      <c r="G79" s="15"/>
      <c r="H79" s="15"/>
      <c r="I79" s="17" t="e">
        <f t="shared" si="4"/>
        <v>#DIV/0!</v>
      </c>
      <c r="J79" s="17" t="e">
        <f t="shared" si="5"/>
        <v>#DIV/0!</v>
      </c>
      <c r="K79" s="27"/>
      <c r="L79" s="27"/>
      <c r="M79" s="27"/>
      <c r="N79" s="27"/>
    </row>
    <row r="80" spans="1:26" ht="15.75" thickBot="1">
      <c r="A80" s="14" t="s">
        <v>67</v>
      </c>
      <c r="B80" s="15"/>
      <c r="C80" s="15"/>
      <c r="D80" s="15"/>
      <c r="E80" s="15"/>
      <c r="F80" s="15"/>
      <c r="G80" s="15"/>
      <c r="H80" s="15"/>
      <c r="I80" s="17" t="e">
        <f t="shared" si="4"/>
        <v>#DIV/0!</v>
      </c>
      <c r="J80" s="17" t="e">
        <f t="shared" si="5"/>
        <v>#DIV/0!</v>
      </c>
      <c r="K80" s="27"/>
      <c r="L80" s="27"/>
      <c r="M80" s="27"/>
      <c r="N80" s="27"/>
    </row>
    <row r="81" spans="1:14" ht="15.75" thickBot="1">
      <c r="A81" s="14" t="s">
        <v>68</v>
      </c>
      <c r="B81" s="15"/>
      <c r="C81" s="15"/>
      <c r="D81" s="15"/>
      <c r="E81" s="15"/>
      <c r="F81" s="15"/>
      <c r="G81" s="15"/>
      <c r="H81" s="15"/>
      <c r="I81" s="17" t="e">
        <f t="shared" si="4"/>
        <v>#DIV/0!</v>
      </c>
      <c r="J81" s="17" t="e">
        <f t="shared" si="5"/>
        <v>#DIV/0!</v>
      </c>
      <c r="K81" s="27"/>
      <c r="L81" s="27"/>
      <c r="M81" s="27"/>
      <c r="N81" s="27"/>
    </row>
    <row r="82" spans="1:14" ht="15.75" thickBot="1">
      <c r="A82" s="14" t="s">
        <v>69</v>
      </c>
      <c r="B82" s="15"/>
      <c r="C82" s="15"/>
      <c r="D82" s="15"/>
      <c r="E82" s="15"/>
      <c r="F82" s="15"/>
      <c r="G82" s="15"/>
      <c r="H82" s="15"/>
      <c r="I82" s="17" t="e">
        <f t="shared" si="4"/>
        <v>#DIV/0!</v>
      </c>
      <c r="J82" s="17" t="e">
        <f t="shared" si="5"/>
        <v>#DIV/0!</v>
      </c>
      <c r="K82" s="27"/>
      <c r="L82" s="27"/>
      <c r="M82" s="27"/>
      <c r="N82" s="27"/>
    </row>
    <row r="83" spans="1:14" ht="15.75" thickBot="1">
      <c r="A83" s="14" t="s">
        <v>70</v>
      </c>
      <c r="B83" s="15"/>
      <c r="C83" s="15"/>
      <c r="D83" s="15"/>
      <c r="E83" s="15"/>
      <c r="F83" s="15"/>
      <c r="G83" s="15"/>
      <c r="H83" s="15"/>
      <c r="I83" s="17" t="e">
        <f t="shared" si="4"/>
        <v>#DIV/0!</v>
      </c>
      <c r="J83" s="17" t="e">
        <f t="shared" si="5"/>
        <v>#DIV/0!</v>
      </c>
      <c r="K83" s="27"/>
      <c r="L83" s="27"/>
      <c r="M83" s="27"/>
      <c r="N83" s="27"/>
    </row>
    <row r="84" spans="1:14" s="32" customFormat="1">
      <c r="A84" s="28"/>
      <c r="B84" s="33"/>
      <c r="C84" s="33"/>
      <c r="D84" s="33"/>
      <c r="E84" s="33"/>
      <c r="F84" s="33"/>
      <c r="G84" s="33"/>
      <c r="H84" s="33"/>
      <c r="I84" s="33"/>
      <c r="J84" s="33"/>
      <c r="K84" s="34"/>
      <c r="L84" s="34"/>
      <c r="M84" s="33"/>
    </row>
    <row r="86" spans="1:14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1:14" s="35" customFormat="1" ht="1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1:14" s="35" customForma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1:14" s="35" customFormat="1" ht="1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1:14" s="35" customFormat="1" ht="1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1:14" s="35" customFormat="1" ht="1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1:14" s="35" customForma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1:14" s="36" customForma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1:14" s="36" customForma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1:14" s="36" customForma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1:19" s="37" customFormat="1" ht="1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58"/>
      <c r="P97" s="58"/>
      <c r="Q97" s="58"/>
      <c r="R97" s="58"/>
      <c r="S97" s="58"/>
    </row>
    <row r="98" spans="1:19" s="37" customFormat="1" ht="1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58"/>
      <c r="P98" s="58"/>
      <c r="Q98" s="58"/>
      <c r="R98" s="58"/>
      <c r="S98" s="58"/>
    </row>
    <row r="99" spans="1:19" s="37" customFormat="1" ht="1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58"/>
      <c r="P99" s="58"/>
      <c r="Q99" s="58"/>
      <c r="R99" s="58"/>
      <c r="S99" s="58"/>
    </row>
    <row r="100" spans="1:19" s="37" customFormat="1" ht="1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58"/>
      <c r="P100" s="58"/>
      <c r="Q100" s="58"/>
      <c r="R100" s="58"/>
      <c r="S100" s="58"/>
    </row>
    <row r="101" spans="1:19" s="37" customFormat="1" ht="15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58"/>
      <c r="P101" s="58"/>
      <c r="Q101" s="58"/>
      <c r="R101" s="58"/>
      <c r="S101" s="58"/>
    </row>
    <row r="102" spans="1:19" s="37" customFormat="1" ht="1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58"/>
      <c r="P102" s="58"/>
      <c r="Q102" s="58"/>
      <c r="R102" s="58"/>
      <c r="S102" s="58"/>
    </row>
    <row r="103" spans="1:19" s="37" customFormat="1" ht="1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58"/>
      <c r="P103" s="58"/>
      <c r="Q103" s="58"/>
      <c r="R103" s="58"/>
      <c r="S103" s="58"/>
    </row>
    <row r="104" spans="1:19" s="38" customFormat="1" ht="1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59"/>
      <c r="P104" s="59"/>
      <c r="Q104" s="59"/>
      <c r="R104" s="59"/>
      <c r="S104" s="59"/>
    </row>
    <row r="105" spans="1:19" s="38" customFormat="1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59"/>
      <c r="P105" s="59"/>
      <c r="Q105" s="59"/>
      <c r="R105" s="59"/>
      <c r="S105" s="59"/>
    </row>
    <row r="106" spans="1:19" s="38" customFormat="1" ht="18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59"/>
      <c r="P106" s="59"/>
      <c r="Q106" s="59"/>
      <c r="R106" s="59"/>
      <c r="S106" s="59"/>
    </row>
    <row r="107" spans="1:19" s="38" customFormat="1" ht="15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59"/>
      <c r="P107" s="59"/>
      <c r="Q107" s="59"/>
      <c r="R107" s="59"/>
      <c r="S107" s="59"/>
    </row>
    <row r="108" spans="1:19" s="38" customFormat="1" ht="18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59"/>
      <c r="P108" s="59"/>
      <c r="Q108" s="59"/>
      <c r="R108" s="59"/>
      <c r="S108" s="59"/>
    </row>
    <row r="109" spans="1:19" s="38" customFormat="1" ht="18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59"/>
      <c r="P109" s="59"/>
      <c r="Q109" s="59"/>
      <c r="R109" s="59"/>
      <c r="S109" s="59"/>
    </row>
    <row r="110" spans="1:19" s="38" customFormat="1" ht="10.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59"/>
      <c r="P110" s="59"/>
      <c r="Q110" s="59"/>
      <c r="R110" s="59"/>
      <c r="S110" s="59"/>
    </row>
    <row r="111" spans="1:19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P111" s="59"/>
      <c r="Q111" s="59"/>
      <c r="R111" s="59"/>
      <c r="S111" s="59"/>
    </row>
    <row r="112" spans="1:19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P112" s="59"/>
      <c r="Q112" s="59"/>
      <c r="R112" s="59"/>
      <c r="S112" s="59"/>
    </row>
    <row r="113" spans="1:19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P113" s="59"/>
      <c r="Q113" s="59"/>
      <c r="R113" s="59"/>
      <c r="S113" s="59"/>
    </row>
    <row r="114" spans="1:19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</row>
    <row r="115" spans="1:19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</row>
    <row r="116" spans="1:19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</row>
    <row r="117" spans="1:19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1:19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</row>
    <row r="119" spans="1:19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</row>
    <row r="120" spans="1:19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</row>
    <row r="121" spans="1:19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</row>
    <row r="122" spans="1:19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</row>
    <row r="123" spans="1:19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</row>
    <row r="124" spans="1:19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</row>
    <row r="125" spans="1:19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</row>
    <row r="126" spans="1:19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</row>
    <row r="127" spans="1:19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</row>
    <row r="128" spans="1:19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</row>
    <row r="129" spans="1:14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</row>
    <row r="130" spans="1:14" ht="15.75">
      <c r="A130" s="39" t="s">
        <v>71</v>
      </c>
    </row>
    <row r="131" spans="1:14" ht="15.75">
      <c r="A131" s="40" t="s">
        <v>72</v>
      </c>
    </row>
    <row r="132" spans="1:14">
      <c r="A132" s="75" t="s">
        <v>73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7"/>
    </row>
    <row r="133" spans="1:14" s="41" customFormat="1">
      <c r="A133" s="83" t="s">
        <v>97</v>
      </c>
      <c r="B133" s="84" t="s">
        <v>97</v>
      </c>
      <c r="C133" s="84" t="s">
        <v>97</v>
      </c>
      <c r="D133" s="84" t="s">
        <v>97</v>
      </c>
      <c r="E133" s="84" t="s">
        <v>97</v>
      </c>
      <c r="F133" s="84" t="s">
        <v>97</v>
      </c>
      <c r="G133" s="84" t="s">
        <v>97</v>
      </c>
      <c r="H133" s="84" t="s">
        <v>97</v>
      </c>
      <c r="I133" s="84" t="s">
        <v>97</v>
      </c>
      <c r="J133" s="84" t="s">
        <v>97</v>
      </c>
      <c r="K133" s="84" t="s">
        <v>97</v>
      </c>
      <c r="L133" s="85" t="s">
        <v>97</v>
      </c>
    </row>
    <row r="134" spans="1:14" s="41" customFormat="1">
      <c r="A134" s="83" t="s">
        <v>98</v>
      </c>
      <c r="B134" s="84" t="s">
        <v>98</v>
      </c>
      <c r="C134" s="84" t="s">
        <v>98</v>
      </c>
      <c r="D134" s="84" t="s">
        <v>98</v>
      </c>
      <c r="E134" s="84" t="s">
        <v>98</v>
      </c>
      <c r="F134" s="84" t="s">
        <v>98</v>
      </c>
      <c r="G134" s="84" t="s">
        <v>98</v>
      </c>
      <c r="H134" s="84" t="s">
        <v>98</v>
      </c>
      <c r="I134" s="84" t="s">
        <v>98</v>
      </c>
      <c r="J134" s="84" t="s">
        <v>98</v>
      </c>
      <c r="K134" s="84" t="s">
        <v>98</v>
      </c>
      <c r="L134" s="85" t="s">
        <v>98</v>
      </c>
    </row>
    <row r="135" spans="1:14" s="41" customFormat="1">
      <c r="A135" s="86" t="s">
        <v>99</v>
      </c>
      <c r="B135" s="87" t="s">
        <v>99</v>
      </c>
      <c r="C135" s="87" t="s">
        <v>99</v>
      </c>
      <c r="D135" s="87" t="s">
        <v>99</v>
      </c>
      <c r="E135" s="87" t="s">
        <v>99</v>
      </c>
      <c r="F135" s="87" t="s">
        <v>99</v>
      </c>
      <c r="G135" s="87" t="s">
        <v>99</v>
      </c>
      <c r="H135" s="87" t="s">
        <v>99</v>
      </c>
      <c r="I135" s="87" t="s">
        <v>99</v>
      </c>
      <c r="J135" s="87" t="s">
        <v>99</v>
      </c>
      <c r="K135" s="87" t="s">
        <v>99</v>
      </c>
      <c r="L135" s="88" t="s">
        <v>99</v>
      </c>
    </row>
    <row r="136" spans="1:14" s="41" customFormat="1">
      <c r="A136" s="83" t="s">
        <v>100</v>
      </c>
      <c r="B136" s="84" t="s">
        <v>100</v>
      </c>
      <c r="C136" s="84" t="s">
        <v>100</v>
      </c>
      <c r="D136" s="84" t="s">
        <v>100</v>
      </c>
      <c r="E136" s="84" t="s">
        <v>100</v>
      </c>
      <c r="F136" s="84" t="s">
        <v>100</v>
      </c>
      <c r="G136" s="84" t="s">
        <v>100</v>
      </c>
      <c r="H136" s="84" t="s">
        <v>100</v>
      </c>
      <c r="I136" s="84" t="s">
        <v>100</v>
      </c>
      <c r="J136" s="84" t="s">
        <v>100</v>
      </c>
      <c r="K136" s="84" t="s">
        <v>100</v>
      </c>
      <c r="L136" s="85" t="s">
        <v>100</v>
      </c>
    </row>
    <row r="137" spans="1:14" s="41" customFormat="1">
      <c r="A137" s="83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5"/>
    </row>
    <row r="138" spans="1:14" s="41" customFormat="1" ht="15.75">
      <c r="A138" s="40" t="s">
        <v>74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4" s="41" customFormat="1">
      <c r="A139" s="89" t="s">
        <v>75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</row>
    <row r="140" spans="1:14" s="41" customFormat="1">
      <c r="A140" s="90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2"/>
    </row>
    <row r="141" spans="1:14" s="43" customFormat="1" ht="18" customHeight="1">
      <c r="A141" s="90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2"/>
    </row>
    <row r="142" spans="1:14">
      <c r="A142" s="81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</row>
    <row r="143" spans="1:14">
      <c r="A143" s="81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</row>
    <row r="144" spans="1:14">
      <c r="A144" s="81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</row>
    <row r="145" spans="1:12">
      <c r="A145" s="81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</row>
    <row r="146" spans="1:12">
      <c r="A146" s="89" t="s">
        <v>76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</row>
    <row r="147" spans="1:12">
      <c r="A147" s="86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100"/>
    </row>
    <row r="148" spans="1:12">
      <c r="A148" s="86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100"/>
    </row>
    <row r="149" spans="1:12" ht="33" customHeight="1">
      <c r="A149" s="86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100"/>
    </row>
    <row r="150" spans="1:12">
      <c r="A150" s="81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</row>
    <row r="151" spans="1:12" ht="34.5" customHeight="1">
      <c r="A151" s="81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</row>
    <row r="152" spans="1:12" ht="16.5" customHeight="1">
      <c r="A152" s="40" t="s">
        <v>77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51.75" customHeight="1">
      <c r="A153" s="93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5"/>
    </row>
    <row r="154" spans="1:12" ht="48.75" customHeight="1">
      <c r="A154" s="101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3"/>
    </row>
    <row r="155" spans="1:12">
      <c r="A155" s="104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6"/>
    </row>
    <row r="156" spans="1:12" ht="30" customHeight="1">
      <c r="A156" s="101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3"/>
    </row>
    <row r="157" spans="1:12" s="10" customFormat="1">
      <c r="A157" s="101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3"/>
    </row>
    <row r="158" spans="1:12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8"/>
    </row>
    <row r="159" spans="1:12">
      <c r="A159" s="93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5"/>
    </row>
    <row r="160" spans="1:12">
      <c r="A160" s="44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6">
      <c r="A161" s="46" t="s">
        <v>78</v>
      </c>
      <c r="B161" s="47"/>
      <c r="C161" s="47"/>
    </row>
    <row r="162" spans="1:16">
      <c r="A162" s="46" t="s">
        <v>14</v>
      </c>
      <c r="B162" s="46">
        <v>2</v>
      </c>
      <c r="C162" s="46"/>
    </row>
    <row r="163" spans="1:16" ht="15.75" customHeight="1">
      <c r="A163" s="46" t="s">
        <v>15</v>
      </c>
      <c r="B163" s="46">
        <v>3</v>
      </c>
      <c r="C163" s="46"/>
      <c r="E163" t="s">
        <v>79</v>
      </c>
      <c r="O163" s="48"/>
    </row>
    <row r="164" spans="1:16">
      <c r="A164" s="46" t="s">
        <v>80</v>
      </c>
      <c r="B164" s="46" t="s">
        <v>14</v>
      </c>
      <c r="C164" s="46" t="s">
        <v>15</v>
      </c>
      <c r="E164" s="49" t="s">
        <v>81</v>
      </c>
      <c r="F164">
        <v>4</v>
      </c>
      <c r="O164" s="48"/>
    </row>
    <row r="165" spans="1:16" ht="15.75" customHeight="1">
      <c r="A165" s="46" t="s">
        <v>82</v>
      </c>
      <c r="B165" s="46"/>
      <c r="C165" s="46">
        <v>1</v>
      </c>
      <c r="E165" t="s">
        <v>83</v>
      </c>
      <c r="F165">
        <v>1</v>
      </c>
      <c r="O165" s="48"/>
      <c r="P165" s="50"/>
    </row>
    <row r="166" spans="1:16">
      <c r="A166" s="46" t="s">
        <v>84</v>
      </c>
      <c r="B166" s="46">
        <v>2</v>
      </c>
      <c r="C166" s="46">
        <v>1</v>
      </c>
      <c r="E166" t="s">
        <v>85</v>
      </c>
      <c r="O166" s="48"/>
      <c r="P166" s="50"/>
    </row>
    <row r="167" spans="1:16" ht="15.75" customHeight="1">
      <c r="A167" s="46" t="s">
        <v>16</v>
      </c>
      <c r="B167" s="46"/>
      <c r="C167" s="46">
        <v>1</v>
      </c>
      <c r="E167" t="s">
        <v>81</v>
      </c>
      <c r="O167" s="51"/>
      <c r="P167" s="50"/>
    </row>
    <row r="168" spans="1:16" ht="16.5" customHeight="1">
      <c r="A168" s="52" t="s">
        <v>17</v>
      </c>
      <c r="B168" s="53"/>
      <c r="C168" s="53"/>
      <c r="E168" t="s">
        <v>83</v>
      </c>
      <c r="F168">
        <v>5</v>
      </c>
      <c r="O168" s="51"/>
      <c r="P168" s="50"/>
    </row>
    <row r="169" spans="1:16" ht="16.5" customHeight="1">
      <c r="A169" s="52" t="s">
        <v>18</v>
      </c>
      <c r="B169" s="52"/>
      <c r="C169" s="52"/>
      <c r="O169" s="51"/>
      <c r="P169" s="54"/>
    </row>
    <row r="170" spans="1:16" ht="16.5" customHeight="1">
      <c r="A170" s="52" t="s">
        <v>19</v>
      </c>
      <c r="B170" s="53"/>
      <c r="C170" s="53"/>
      <c r="O170" s="51"/>
      <c r="P170" s="54"/>
    </row>
    <row r="171" spans="1:16" ht="16.5" customHeight="1">
      <c r="A171" s="52" t="s">
        <v>20</v>
      </c>
      <c r="B171" s="53"/>
      <c r="C171" s="53"/>
      <c r="O171" s="51"/>
      <c r="P171" s="54"/>
    </row>
    <row r="172" spans="1:16" ht="16.5" customHeight="1">
      <c r="A172" s="52" t="s">
        <v>21</v>
      </c>
      <c r="B172" s="53"/>
      <c r="C172" s="53"/>
      <c r="O172" s="51"/>
      <c r="P172" s="54"/>
    </row>
    <row r="173" spans="1:16" ht="16.5" customHeight="1">
      <c r="A173" s="52" t="s">
        <v>86</v>
      </c>
      <c r="B173" s="53"/>
      <c r="C173" s="53"/>
      <c r="P173" s="54"/>
    </row>
    <row r="174" spans="1:16" ht="15.75" customHeight="1">
      <c r="A174" s="10" t="s">
        <v>87</v>
      </c>
      <c r="L174" s="55"/>
      <c r="N174" s="48"/>
      <c r="P174" s="54"/>
    </row>
    <row r="175" spans="1:16" ht="15.75" customHeight="1">
      <c r="A175" s="35">
        <v>0</v>
      </c>
      <c r="K175" s="13"/>
      <c r="L175" s="55"/>
      <c r="P175" s="50"/>
    </row>
    <row r="176" spans="1:16" ht="15.75" customHeight="1">
      <c r="A176" s="10" t="s">
        <v>88</v>
      </c>
      <c r="K176" s="13"/>
      <c r="L176" s="55"/>
      <c r="M176" s="56"/>
    </row>
    <row r="177" spans="1:13">
      <c r="A177" s="57" t="s">
        <v>89</v>
      </c>
      <c r="K177" s="13"/>
      <c r="L177" s="55"/>
      <c r="M177" s="56"/>
    </row>
    <row r="178" spans="1:13" ht="15.75" customHeight="1">
      <c r="A178" s="57" t="s">
        <v>90</v>
      </c>
      <c r="K178" s="13"/>
      <c r="L178" s="55"/>
      <c r="M178" s="56"/>
    </row>
    <row r="179" spans="1:13" ht="15.75" customHeight="1">
      <c r="A179" s="10" t="s">
        <v>91</v>
      </c>
      <c r="K179" s="13"/>
      <c r="L179" s="55"/>
      <c r="M179" s="56"/>
    </row>
    <row r="180" spans="1:13" ht="15.75" customHeight="1">
      <c r="A180" s="10" t="s">
        <v>82</v>
      </c>
      <c r="B180">
        <v>2</v>
      </c>
      <c r="K180" s="13"/>
      <c r="M180" s="56"/>
    </row>
    <row r="181" spans="1:13">
      <c r="A181" s="10" t="s">
        <v>84</v>
      </c>
      <c r="B181">
        <v>1</v>
      </c>
      <c r="K181" s="13"/>
    </row>
    <row r="182" spans="1:13">
      <c r="A182" s="10" t="s">
        <v>16</v>
      </c>
      <c r="B182">
        <v>1</v>
      </c>
      <c r="K182" s="13"/>
      <c r="L182" s="56"/>
    </row>
    <row r="183" spans="1:13" ht="15.75" customHeight="1">
      <c r="A183" s="10" t="s">
        <v>17</v>
      </c>
      <c r="K183" s="13"/>
      <c r="L183" s="56"/>
    </row>
    <row r="184" spans="1:13">
      <c r="A184" s="10" t="s">
        <v>92</v>
      </c>
      <c r="K184" s="13"/>
    </row>
    <row r="185" spans="1:13">
      <c r="A185" s="10" t="s">
        <v>93</v>
      </c>
      <c r="K185" s="13"/>
    </row>
    <row r="186" spans="1:13">
      <c r="A186" s="35">
        <v>0</v>
      </c>
      <c r="K186" s="13"/>
    </row>
    <row r="187" spans="1:13">
      <c r="A187" s="10" t="s">
        <v>88</v>
      </c>
      <c r="K187" s="13"/>
    </row>
    <row r="188" spans="1:13">
      <c r="A188" s="10" t="s">
        <v>89</v>
      </c>
      <c r="B188">
        <v>3</v>
      </c>
      <c r="K188" s="13"/>
    </row>
    <row r="189" spans="1:13">
      <c r="A189" s="10" t="s">
        <v>90</v>
      </c>
      <c r="K189" s="13"/>
    </row>
    <row r="190" spans="1:13">
      <c r="A190" s="10" t="s">
        <v>91</v>
      </c>
      <c r="K190" s="13"/>
    </row>
    <row r="191" spans="1:13">
      <c r="A191" s="10" t="s">
        <v>82</v>
      </c>
      <c r="B191">
        <v>1</v>
      </c>
      <c r="K191" s="13"/>
    </row>
    <row r="192" spans="1:13">
      <c r="A192" s="10" t="s">
        <v>84</v>
      </c>
      <c r="K192" s="13"/>
    </row>
    <row r="193" spans="1:11">
      <c r="A193" s="10" t="s">
        <v>16</v>
      </c>
      <c r="K193" s="13"/>
    </row>
    <row r="194" spans="1:11">
      <c r="A194" s="10" t="s">
        <v>17</v>
      </c>
      <c r="K194" s="13"/>
    </row>
    <row r="195" spans="1:11">
      <c r="A195" s="10" t="s">
        <v>92</v>
      </c>
      <c r="K195" s="13"/>
    </row>
    <row r="196" spans="1:11" ht="15.75" customHeight="1">
      <c r="K196" s="13"/>
    </row>
    <row r="197" spans="1:11" ht="15.75" customHeight="1">
      <c r="K197" s="13"/>
    </row>
    <row r="208" spans="1:11" ht="15" customHeight="1"/>
    <row r="209" spans="2:26" s="10" customFormat="1" ht="15.75" customHeight="1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</sheetData>
  <sheetProtection sheet="1" objects="1" scenarios="1"/>
  <mergeCells count="48">
    <mergeCell ref="A159:L159"/>
    <mergeCell ref="A158:L158"/>
    <mergeCell ref="A146:L146"/>
    <mergeCell ref="A147:L147"/>
    <mergeCell ref="A148:L148"/>
    <mergeCell ref="A149:L149"/>
    <mergeCell ref="A150:L150"/>
    <mergeCell ref="A151:L151"/>
    <mergeCell ref="A153:L153"/>
    <mergeCell ref="A154:L154"/>
    <mergeCell ref="A155:L155"/>
    <mergeCell ref="A156:L156"/>
    <mergeCell ref="A157:L157"/>
    <mergeCell ref="A145:L145"/>
    <mergeCell ref="A133:L133"/>
    <mergeCell ref="A134:L134"/>
    <mergeCell ref="A135:L135"/>
    <mergeCell ref="A136:L136"/>
    <mergeCell ref="A137:L137"/>
    <mergeCell ref="A139:L139"/>
    <mergeCell ref="A140:L140"/>
    <mergeCell ref="A141:L141"/>
    <mergeCell ref="A142:L142"/>
    <mergeCell ref="A143:L143"/>
    <mergeCell ref="A144:L144"/>
    <mergeCell ref="A132:L132"/>
    <mergeCell ref="B34:H34"/>
    <mergeCell ref="I34:J34"/>
    <mergeCell ref="K34:N34"/>
    <mergeCell ref="B57:H57"/>
    <mergeCell ref="I57:J57"/>
    <mergeCell ref="K57:N57"/>
    <mergeCell ref="B76:H76"/>
    <mergeCell ref="I76:J76"/>
    <mergeCell ref="K76:N76"/>
    <mergeCell ref="A86:N106"/>
    <mergeCell ref="A107:N129"/>
    <mergeCell ref="A11:M11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0"/>
  <sheetViews>
    <sheetView view="pageBreakPreview" zoomScaleNormal="100" zoomScaleSheetLayoutView="100" workbookViewId="0">
      <selection activeCell="O1" sqref="O1:O1048576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33.5703125" style="2" hidden="1" customWidth="1"/>
    <col min="16" max="16" width="5.42578125" style="2" bestFit="1" customWidth="1"/>
    <col min="17" max="17" width="5.5703125" style="2" bestFit="1" customWidth="1"/>
    <col min="18" max="19" width="2.140625" style="2" bestFit="1" customWidth="1"/>
    <col min="20" max="16384" width="11.42578125" style="2"/>
  </cols>
  <sheetData>
    <row r="1" spans="1:15" ht="32.25" customHeight="1">
      <c r="A1" s="116" t="s">
        <v>106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customFormat="1" ht="15">
      <c r="A2" s="119" t="s">
        <v>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5" ht="16.5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4"/>
    </row>
    <row r="4" spans="1:15" ht="16.5">
      <c r="A4" s="113" t="s">
        <v>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5"/>
    </row>
    <row r="5" spans="1:15" ht="16.5">
      <c r="A5" s="113" t="s">
        <v>23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5"/>
    </row>
    <row r="6" spans="1:15" ht="16.5">
      <c r="A6" s="113" t="s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5"/>
    </row>
    <row r="7" spans="1:15" ht="16.5">
      <c r="A7" s="113" t="s">
        <v>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5"/>
    </row>
    <row r="8" spans="1:15" ht="16.5">
      <c r="A8" s="107" t="s">
        <v>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6"/>
    </row>
    <row r="9" spans="1:15" ht="16.5">
      <c r="A9" s="107" t="s">
        <v>22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6"/>
    </row>
    <row r="10" spans="1:15" ht="16.5">
      <c r="A10" s="110" t="s">
        <v>24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6"/>
      <c r="O10" s="2">
        <f>6/37*100</f>
        <v>16.216216216216218</v>
      </c>
    </row>
    <row r="20" spans="1:1" ht="18.75">
      <c r="A20" s="7"/>
    </row>
  </sheetData>
  <sheetProtection sheet="1" objects="1" scenarios="1"/>
  <mergeCells count="10">
    <mergeCell ref="A8:M8"/>
    <mergeCell ref="A9:M9"/>
    <mergeCell ref="A10:M10"/>
    <mergeCell ref="A7:M7"/>
    <mergeCell ref="A1:N1"/>
    <mergeCell ref="A3:M3"/>
    <mergeCell ref="A4:M4"/>
    <mergeCell ref="A5:M5"/>
    <mergeCell ref="A6:M6"/>
    <mergeCell ref="A2:N2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4"/>
  <sheetViews>
    <sheetView tabSelected="1" view="pageBreakPreview" zoomScaleNormal="100" zoomScaleSheetLayoutView="100" workbookViewId="0">
      <selection activeCell="D24" sqref="D24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55" style="2" customWidth="1"/>
    <col min="16" max="16384" width="11.42578125" style="2"/>
  </cols>
  <sheetData>
    <row r="1" spans="1:14" ht="32.25" customHeight="1">
      <c r="A1" s="116" t="s">
        <v>109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>
      <c r="A2" s="119" t="s">
        <v>107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ht="16.5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4"/>
    </row>
    <row r="4" spans="1:14" ht="16.5">
      <c r="A4" s="123" t="s">
        <v>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5"/>
    </row>
    <row r="5" spans="1:14" ht="16.5">
      <c r="A5" s="69" t="s">
        <v>111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5"/>
    </row>
    <row r="6" spans="1:14" ht="16.5">
      <c r="A6" s="69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5"/>
    </row>
    <row r="7" spans="1:14" ht="16.5">
      <c r="A7" s="69" t="s">
        <v>108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5"/>
    </row>
    <row r="8" spans="1:14" ht="16.5" customHeight="1">
      <c r="A8" s="72" t="s">
        <v>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  <c r="N8" s="6"/>
    </row>
    <row r="9" spans="1:14" ht="16.5" customHeight="1">
      <c r="A9" s="72" t="s">
        <v>110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  <c r="N9" s="6"/>
    </row>
    <row r="10" spans="1:14" ht="16.5" customHeight="1">
      <c r="A10" s="62" t="s">
        <v>112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"/>
    </row>
    <row r="21" spans="1:14" s="60" customForma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61"/>
    </row>
    <row r="24" spans="1:14" ht="18.75">
      <c r="A24" s="7"/>
    </row>
  </sheetData>
  <sheetProtection sheet="1" objects="1" scenarios="1"/>
  <mergeCells count="11">
    <mergeCell ref="A6:M6"/>
    <mergeCell ref="A1:N1"/>
    <mergeCell ref="A2:N2"/>
    <mergeCell ref="A3:M3"/>
    <mergeCell ref="A4:M4"/>
    <mergeCell ref="A5:M5"/>
    <mergeCell ref="A21:M21"/>
    <mergeCell ref="A7:M7"/>
    <mergeCell ref="A8:M8"/>
    <mergeCell ref="A9:M9"/>
    <mergeCell ref="A10:M10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Alumnos </vt:lpstr>
      <vt:lpstr>PDI</vt:lpstr>
      <vt:lpstr>Tutores</vt:lpstr>
      <vt:lpstr>PDI!a</vt:lpstr>
      <vt:lpstr>Tutores!a</vt:lpstr>
      <vt:lpstr>'Alumnos '!Área_de_impresión</vt:lpstr>
      <vt:lpstr>PDI!Área_de_impresión</vt:lpstr>
      <vt:lpstr>Tutores!Área_de_impresión</vt:lpstr>
      <vt:lpstr>PDI!p</vt:lpstr>
      <vt:lpstr>Tutores!p</vt:lpstr>
      <vt:lpstr>PDI!pp</vt:lpstr>
      <vt:lpstr>Tutores!pp</vt:lpstr>
      <vt:lpstr>PDI!ppp</vt:lpstr>
      <vt:lpstr>Tutores!ppp</vt:lpstr>
      <vt:lpstr>'Alumnos '!Print_Area</vt:lpstr>
      <vt:lpstr>PDI!Print_Area</vt:lpstr>
      <vt:lpstr>Tutores!Print_Area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2021-09-14T11:57:56Z</dcterms:modified>
</cp:coreProperties>
</file>