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13635" activeTab="2"/>
  </bookViews>
  <sheets>
    <sheet name="Alumnos" sheetId="7" r:id="rId1"/>
    <sheet name="PDI" sheetId="11" r:id="rId2"/>
    <sheet name="Tutores" sheetId="12" r:id="rId3"/>
  </sheets>
  <definedNames>
    <definedName name="a" localSheetId="1">PDI!$A$1:$M$47</definedName>
    <definedName name="_xlnm.Print_Area" localSheetId="0">Alumnos!$A$1:$N$12</definedName>
    <definedName name="_xlnm.Print_Area" localSheetId="1">PDI!$A$1:$N$53</definedName>
    <definedName name="_xlnm.Print_Area" localSheetId="2">Tutores!$A$1:$O$70</definedName>
    <definedName name="p" localSheetId="1">PDI!$A$1:$N$47,PDI!$A$50:$N$96</definedName>
    <definedName name="pp" localSheetId="1">PDI!$A$1:$N$46,PDI!$A$50:$N$96</definedName>
    <definedName name="ppp" localSheetId="1">PDI!$A$1:$N$46,PDI!$A$50:$N$96</definedName>
    <definedName name="Print_Area" localSheetId="0">Alumnos!$A$1:$N$12</definedName>
    <definedName name="Print_Area" localSheetId="1">PDI!$A$1:$N$46,PDI!$A$50:$N$96</definedName>
  </definedNames>
  <calcPr calcId="162913"/>
</workbook>
</file>

<file path=xl/calcChain.xml><?xml version="1.0" encoding="utf-8"?>
<calcChain xmlns="http://schemas.openxmlformats.org/spreadsheetml/2006/main">
  <c r="M18" i="12" l="1"/>
  <c r="N18" i="12"/>
  <c r="O18" i="12"/>
  <c r="M19" i="12"/>
  <c r="N19" i="12"/>
  <c r="O19" i="12"/>
  <c r="M20" i="12"/>
  <c r="N20" i="12"/>
  <c r="O20" i="12"/>
  <c r="M21" i="12"/>
  <c r="N21" i="12"/>
  <c r="O21" i="12"/>
  <c r="M22" i="12"/>
  <c r="N22" i="12"/>
  <c r="O22" i="12"/>
  <c r="M23" i="12"/>
  <c r="N23" i="12"/>
  <c r="O23" i="12"/>
  <c r="M24" i="12"/>
  <c r="N24" i="12"/>
  <c r="O24" i="12"/>
  <c r="M25" i="12"/>
  <c r="N25" i="12"/>
  <c r="O25" i="12"/>
  <c r="M26" i="12"/>
  <c r="N26" i="12"/>
  <c r="O26" i="12"/>
  <c r="M27" i="12"/>
  <c r="N27" i="12"/>
  <c r="O27" i="12"/>
  <c r="M28" i="12"/>
  <c r="N28" i="12"/>
  <c r="O28" i="12"/>
  <c r="M29" i="12"/>
  <c r="N29" i="12"/>
  <c r="O29" i="12"/>
  <c r="M30" i="12"/>
  <c r="N30" i="12"/>
  <c r="O30" i="12"/>
  <c r="M31" i="12"/>
  <c r="N31" i="12"/>
  <c r="O31" i="12"/>
  <c r="M32" i="12"/>
  <c r="N32" i="12"/>
  <c r="O32" i="12"/>
  <c r="M33" i="12"/>
  <c r="N33" i="12"/>
  <c r="O33" i="12"/>
  <c r="M34" i="12"/>
  <c r="N34" i="12"/>
  <c r="O34" i="12"/>
  <c r="M35" i="12"/>
  <c r="N35" i="12"/>
  <c r="O35" i="12"/>
  <c r="M36" i="12"/>
  <c r="N36" i="12"/>
  <c r="O36" i="12"/>
  <c r="L19" i="12"/>
  <c r="L20" i="12"/>
  <c r="L21" i="12"/>
  <c r="L22" i="12"/>
  <c r="L23" i="12"/>
  <c r="L24" i="12"/>
  <c r="L25" i="12"/>
  <c r="L26" i="12"/>
  <c r="L27" i="12"/>
  <c r="L28" i="12"/>
  <c r="L29" i="12"/>
  <c r="L30" i="12"/>
  <c r="L31" i="12"/>
  <c r="L32" i="12"/>
  <c r="L33" i="12"/>
  <c r="L34" i="12"/>
  <c r="L35" i="12"/>
  <c r="L36" i="12"/>
  <c r="L18" i="12"/>
  <c r="D18" i="12"/>
  <c r="E18" i="12"/>
  <c r="F18" i="12"/>
  <c r="G18" i="12"/>
  <c r="H18" i="12"/>
  <c r="D19" i="12"/>
  <c r="E19" i="12"/>
  <c r="F19" i="12"/>
  <c r="G19" i="12"/>
  <c r="H19" i="12"/>
  <c r="D20" i="12"/>
  <c r="E20" i="12"/>
  <c r="F20" i="12"/>
  <c r="G20" i="12"/>
  <c r="H20" i="12"/>
  <c r="D21" i="12"/>
  <c r="E21" i="12"/>
  <c r="F21" i="12"/>
  <c r="G21" i="12"/>
  <c r="H21" i="12"/>
  <c r="D22" i="12"/>
  <c r="E22" i="12"/>
  <c r="F22" i="12"/>
  <c r="G22" i="12"/>
  <c r="H22" i="12"/>
  <c r="D23" i="12"/>
  <c r="E23" i="12"/>
  <c r="F23" i="12"/>
  <c r="G23" i="12"/>
  <c r="H23" i="12"/>
  <c r="D24" i="12"/>
  <c r="E24" i="12"/>
  <c r="F24" i="12"/>
  <c r="G24" i="12"/>
  <c r="H24" i="12"/>
  <c r="D25" i="12"/>
  <c r="E25" i="12"/>
  <c r="F25" i="12"/>
  <c r="G25" i="12"/>
  <c r="H25" i="12"/>
  <c r="D26" i="12"/>
  <c r="E26" i="12"/>
  <c r="F26" i="12"/>
  <c r="G26" i="12"/>
  <c r="H26" i="12"/>
  <c r="D27" i="12"/>
  <c r="E27" i="12"/>
  <c r="F27" i="12"/>
  <c r="G27" i="12"/>
  <c r="H27" i="12"/>
  <c r="D28" i="12"/>
  <c r="E28" i="12"/>
  <c r="F28" i="12"/>
  <c r="G28" i="12"/>
  <c r="H28" i="12"/>
  <c r="D29" i="12"/>
  <c r="E29" i="12"/>
  <c r="F29" i="12"/>
  <c r="G29" i="12"/>
  <c r="H29" i="12"/>
  <c r="D30" i="12"/>
  <c r="E30" i="12"/>
  <c r="F30" i="12"/>
  <c r="G30" i="12"/>
  <c r="H30" i="12"/>
  <c r="D31" i="12"/>
  <c r="E31" i="12"/>
  <c r="F31" i="12"/>
  <c r="G31" i="12"/>
  <c r="H31" i="12"/>
  <c r="D32" i="12"/>
  <c r="E32" i="12"/>
  <c r="F32" i="12"/>
  <c r="G32" i="12"/>
  <c r="H32" i="12"/>
  <c r="D33" i="12"/>
  <c r="E33" i="12"/>
  <c r="F33" i="12"/>
  <c r="G33" i="12"/>
  <c r="H33" i="12"/>
  <c r="D34" i="12"/>
  <c r="E34" i="12"/>
  <c r="F34" i="12"/>
  <c r="G34" i="12"/>
  <c r="H34" i="12"/>
  <c r="D35" i="12"/>
  <c r="E35" i="12"/>
  <c r="F35" i="12"/>
  <c r="G35" i="12"/>
  <c r="H35" i="12"/>
  <c r="D36" i="12"/>
  <c r="E36" i="12"/>
  <c r="F36" i="12"/>
  <c r="G36" i="12"/>
  <c r="H36" i="12"/>
  <c r="C19" i="12"/>
  <c r="C20" i="12"/>
  <c r="C21" i="12"/>
  <c r="C22" i="12"/>
  <c r="C23" i="12"/>
  <c r="C24" i="12"/>
  <c r="C25" i="12"/>
  <c r="C26" i="12"/>
  <c r="C27" i="12"/>
  <c r="C28" i="12"/>
  <c r="C29" i="12"/>
  <c r="C30" i="12"/>
  <c r="C31" i="12"/>
  <c r="C32" i="12"/>
  <c r="C33" i="12"/>
  <c r="C34" i="12"/>
  <c r="C35" i="12"/>
  <c r="C36" i="12"/>
  <c r="C18" i="12"/>
  <c r="I36" i="12" l="1"/>
  <c r="I32" i="12"/>
  <c r="I28" i="12"/>
  <c r="I24" i="12"/>
  <c r="I20" i="12"/>
  <c r="I34" i="12"/>
  <c r="I30" i="12"/>
  <c r="I26" i="12"/>
  <c r="I22" i="12"/>
  <c r="I18" i="12"/>
  <c r="I35" i="12"/>
  <c r="I31" i="12"/>
  <c r="I27" i="12"/>
  <c r="I23" i="12"/>
  <c r="I19" i="12"/>
  <c r="I33" i="12"/>
  <c r="I29" i="12"/>
  <c r="I25" i="12"/>
  <c r="I21" i="12"/>
  <c r="B56" i="11"/>
  <c r="B55" i="11"/>
  <c r="B70" i="11"/>
  <c r="B71" i="11"/>
  <c r="A71" i="11"/>
  <c r="A70" i="11"/>
  <c r="L32" i="11"/>
  <c r="M32" i="11"/>
  <c r="N32" i="11"/>
  <c r="L33" i="11"/>
  <c r="M33" i="11"/>
  <c r="N33" i="11"/>
  <c r="L34" i="11"/>
  <c r="M34" i="11"/>
  <c r="N34" i="11"/>
  <c r="L35" i="11"/>
  <c r="M35" i="11"/>
  <c r="N35" i="11"/>
  <c r="L36" i="11"/>
  <c r="M36" i="11"/>
  <c r="N36" i="11"/>
  <c r="L37" i="11"/>
  <c r="M37" i="11"/>
  <c r="N37" i="11"/>
  <c r="L38" i="11"/>
  <c r="M38" i="11"/>
  <c r="N38" i="11"/>
  <c r="L39" i="11"/>
  <c r="M39" i="11"/>
  <c r="N39" i="11"/>
  <c r="L40" i="11"/>
  <c r="M40" i="11"/>
  <c r="N40" i="11"/>
  <c r="L41" i="11"/>
  <c r="M41" i="11"/>
  <c r="N41" i="11"/>
  <c r="L42" i="11"/>
  <c r="M42" i="11"/>
  <c r="N42" i="11"/>
  <c r="L43" i="11"/>
  <c r="M43" i="11"/>
  <c r="N43" i="11"/>
  <c r="L44" i="11"/>
  <c r="M44" i="11"/>
  <c r="N44" i="11"/>
  <c r="L45" i="11"/>
  <c r="M45" i="11"/>
  <c r="N45" i="11"/>
  <c r="L46" i="11"/>
  <c r="M46" i="11"/>
  <c r="N46" i="11"/>
  <c r="K33" i="11"/>
  <c r="K34" i="11"/>
  <c r="K35" i="11"/>
  <c r="K36" i="11"/>
  <c r="K37" i="11"/>
  <c r="K38" i="11"/>
  <c r="K39" i="11"/>
  <c r="K40" i="11"/>
  <c r="K41" i="11"/>
  <c r="K42" i="11"/>
  <c r="K43" i="11"/>
  <c r="K44" i="11"/>
  <c r="K45" i="11"/>
  <c r="K46" i="11"/>
  <c r="K32" i="11"/>
  <c r="C32" i="11"/>
  <c r="D32" i="11"/>
  <c r="E32" i="11"/>
  <c r="F32" i="11"/>
  <c r="G32" i="11"/>
  <c r="C33" i="11"/>
  <c r="D33" i="11"/>
  <c r="E33" i="11"/>
  <c r="F33" i="11"/>
  <c r="G33" i="11"/>
  <c r="C34" i="11"/>
  <c r="D34" i="11"/>
  <c r="E34" i="11"/>
  <c r="F34" i="11"/>
  <c r="G34" i="11"/>
  <c r="C35" i="11"/>
  <c r="D35" i="11"/>
  <c r="E35" i="11"/>
  <c r="F35" i="11"/>
  <c r="G35" i="11"/>
  <c r="C36" i="11"/>
  <c r="D36" i="11"/>
  <c r="E36" i="11"/>
  <c r="F36" i="11"/>
  <c r="G36" i="11"/>
  <c r="C37" i="11"/>
  <c r="D37" i="11"/>
  <c r="E37" i="11"/>
  <c r="F37" i="11"/>
  <c r="G37" i="11"/>
  <c r="C38" i="11"/>
  <c r="D38" i="11"/>
  <c r="E38" i="11"/>
  <c r="F38" i="11"/>
  <c r="G38" i="11"/>
  <c r="C39" i="11"/>
  <c r="D39" i="11"/>
  <c r="E39" i="11"/>
  <c r="F39" i="11"/>
  <c r="G39" i="11"/>
  <c r="C40" i="11"/>
  <c r="D40" i="11"/>
  <c r="E40" i="11"/>
  <c r="F40" i="11"/>
  <c r="G40" i="11"/>
  <c r="C41" i="11"/>
  <c r="D41" i="11"/>
  <c r="E41" i="11"/>
  <c r="F41" i="11"/>
  <c r="G41" i="11"/>
  <c r="C42" i="11"/>
  <c r="D42" i="11"/>
  <c r="E42" i="11"/>
  <c r="F42" i="11"/>
  <c r="G42" i="11"/>
  <c r="C43" i="11"/>
  <c r="D43" i="11"/>
  <c r="E43" i="11"/>
  <c r="F43" i="11"/>
  <c r="G43" i="11"/>
  <c r="C44" i="11"/>
  <c r="D44" i="11"/>
  <c r="E44" i="11"/>
  <c r="F44" i="11"/>
  <c r="G44" i="11"/>
  <c r="C45" i="11"/>
  <c r="D45" i="11"/>
  <c r="E45" i="11"/>
  <c r="F45" i="11"/>
  <c r="G45" i="11"/>
  <c r="C46" i="11"/>
  <c r="D46" i="11"/>
  <c r="E46" i="11"/>
  <c r="F46" i="11"/>
  <c r="G46" i="11"/>
  <c r="B33" i="11"/>
  <c r="B34" i="11"/>
  <c r="B35" i="11"/>
  <c r="B36" i="11"/>
  <c r="B37" i="11"/>
  <c r="B38" i="11"/>
  <c r="B39" i="11"/>
  <c r="B40" i="11"/>
  <c r="B41" i="11"/>
  <c r="B42" i="11"/>
  <c r="B43" i="11"/>
  <c r="B44" i="11"/>
  <c r="B45" i="11"/>
  <c r="B46" i="11"/>
  <c r="B32" i="11"/>
  <c r="H43" i="11" l="1"/>
  <c r="H39" i="11"/>
  <c r="H35" i="11"/>
  <c r="H33" i="11"/>
  <c r="H37" i="11"/>
  <c r="H34" i="11"/>
  <c r="H32" i="11"/>
  <c r="H42" i="11"/>
  <c r="H45" i="11"/>
  <c r="H41" i="11"/>
  <c r="H46" i="11"/>
  <c r="H38" i="11"/>
  <c r="H44" i="11"/>
  <c r="H40" i="11"/>
  <c r="H36" i="11"/>
  <c r="B68" i="11"/>
  <c r="K36" i="12" l="1"/>
  <c r="J36" i="12"/>
  <c r="K35" i="12"/>
  <c r="J35" i="12"/>
  <c r="K34" i="12"/>
  <c r="J34" i="12"/>
  <c r="K33" i="12"/>
  <c r="J33" i="12"/>
  <c r="K32" i="12"/>
  <c r="J32" i="12"/>
  <c r="K31" i="12"/>
  <c r="J31" i="12"/>
  <c r="K30" i="12"/>
  <c r="J30" i="12"/>
  <c r="K29" i="12"/>
  <c r="J29" i="12"/>
  <c r="K28" i="12"/>
  <c r="J28" i="12"/>
  <c r="K27" i="12"/>
  <c r="J27" i="12"/>
  <c r="K26" i="12"/>
  <c r="J26" i="12"/>
  <c r="K25" i="12"/>
  <c r="J25" i="12"/>
  <c r="K24" i="12"/>
  <c r="J24" i="12"/>
  <c r="K23" i="12"/>
  <c r="J23" i="12"/>
  <c r="K22" i="12"/>
  <c r="J22" i="12"/>
  <c r="K21" i="12"/>
  <c r="J21" i="12"/>
  <c r="K20" i="12"/>
  <c r="J20" i="12"/>
  <c r="K19" i="12"/>
  <c r="J19" i="12"/>
  <c r="K18" i="12"/>
  <c r="J18" i="12"/>
  <c r="J46" i="11"/>
  <c r="I46" i="11"/>
  <c r="J45" i="11"/>
  <c r="I45" i="11"/>
  <c r="J44" i="11"/>
  <c r="I44" i="11"/>
  <c r="J43" i="11"/>
  <c r="I43" i="11"/>
  <c r="J42" i="11"/>
  <c r="I42" i="11"/>
  <c r="J41" i="11"/>
  <c r="I41" i="11"/>
  <c r="J40" i="11"/>
  <c r="I40" i="11"/>
  <c r="J39" i="11"/>
  <c r="I39" i="11"/>
  <c r="J38" i="11"/>
  <c r="I38" i="11"/>
  <c r="J37" i="11"/>
  <c r="I37" i="11"/>
  <c r="J36" i="11"/>
  <c r="I36" i="11"/>
  <c r="J35" i="11"/>
  <c r="I35" i="11"/>
  <c r="J34" i="11"/>
  <c r="I34" i="11"/>
  <c r="J33" i="11"/>
  <c r="I33" i="11"/>
  <c r="J32" i="11"/>
  <c r="I32" i="11"/>
</calcChain>
</file>

<file path=xl/sharedStrings.xml><?xml version="1.0" encoding="utf-8"?>
<sst xmlns="http://schemas.openxmlformats.org/spreadsheetml/2006/main" count="286" uniqueCount="171">
  <si>
    <t>INFORME DE RESULTADOS DE LA ENCUESTA A ALUMNOS DEL MÁSTER EN PREVENCIÓN DE RIESGOS LABORALES</t>
  </si>
  <si>
    <t>Máster en Prevención de Riesgos Laborales</t>
  </si>
  <si>
    <t>Ficha técnica:</t>
  </si>
  <si>
    <t>Ttipo de muestreo: aleatorio simple</t>
  </si>
  <si>
    <t>Método de entrevista: encuesta realizada a través de la plataforma de encuestas on-line de la Universidad de Jaén</t>
  </si>
  <si>
    <t>Resultados detallados por preguntas:</t>
  </si>
  <si>
    <t>Frecuencias</t>
  </si>
  <si>
    <t>Porcentaje por nivel de satisfacción</t>
  </si>
  <si>
    <t>ns/nc</t>
  </si>
  <si>
    <t>Total</t>
  </si>
  <si>
    <t>% Insatistación</t>
  </si>
  <si>
    <t>% Satisfacción</t>
  </si>
  <si>
    <t>Media</t>
  </si>
  <si>
    <t>Desviación típica</t>
  </si>
  <si>
    <t>Mediana</t>
  </si>
  <si>
    <t>Moda</t>
  </si>
  <si>
    <t>Hombre</t>
  </si>
  <si>
    <t>Mujer</t>
  </si>
  <si>
    <t>30-34</t>
  </si>
  <si>
    <t>35-39</t>
  </si>
  <si>
    <t>40-44</t>
  </si>
  <si>
    <t>45-49</t>
  </si>
  <si>
    <t>50-54</t>
  </si>
  <si>
    <t>55-59</t>
  </si>
  <si>
    <t>INFORME DE RESULTADOS DE LA ENCUESTA A PDI DEL MÁSTER EN PREVENCIÓN DE RIESGOS LABORALES</t>
  </si>
  <si>
    <t>y</t>
  </si>
  <si>
    <r>
      <t xml:space="preserve">Población Estudio: </t>
    </r>
    <r>
      <rPr>
        <sz val="13"/>
        <color indexed="8"/>
        <rFont val="Arial Bold"/>
      </rPr>
      <t>Profesorado del máster encuestado.</t>
    </r>
  </si>
  <si>
    <t>Frecuencias absolutas</t>
  </si>
  <si>
    <t>Frecuencias por nivel de satisfacción</t>
  </si>
  <si>
    <t>Medidas Estadísticas</t>
  </si>
  <si>
    <t>TOTAL</t>
  </si>
  <si>
    <t>% Insatisfacción</t>
  </si>
  <si>
    <r>
      <rPr>
        <b/>
        <sz val="10"/>
        <color indexed="8"/>
        <rFont val="Times New Roman"/>
        <family val="1"/>
      </rPr>
      <t xml:space="preserve">1. La distribución temporal y coordinación de módulos y/o materias a lo largo del Máster : </t>
    </r>
  </si>
  <si>
    <r>
      <rPr>
        <b/>
        <sz val="10"/>
        <color indexed="8"/>
        <rFont val="Times New Roman"/>
        <family val="1"/>
      </rPr>
      <t xml:space="preserve">2. La coordinación entre las materias/asignaturas de un mismo módulo : </t>
    </r>
  </si>
  <si>
    <r>
      <rPr>
        <b/>
        <sz val="10"/>
        <color indexed="8"/>
        <rFont val="Times New Roman"/>
        <family val="1"/>
      </rPr>
      <t xml:space="preserve">3. Los resultados alcanzados en cuanto a la consecución de los objetivos y las competencias previstas por parte de los estudiantes : </t>
    </r>
  </si>
  <si>
    <r>
      <rPr>
        <b/>
        <sz val="10"/>
        <color indexed="8"/>
        <rFont val="Times New Roman"/>
        <family val="1"/>
      </rPr>
      <t xml:space="preserve">4. La distribución en el Plan de Estudios entre créditos teóricos y prácticos : </t>
    </r>
  </si>
  <si>
    <r>
      <rPr>
        <b/>
        <sz val="10"/>
        <color indexed="8"/>
        <rFont val="Times New Roman"/>
        <family val="1"/>
      </rPr>
      <t xml:space="preserve">5. El tamaño de los grupos para su adaptación a las nuevas metodologías de enseñanza-aprendizaje : </t>
    </r>
  </si>
  <si>
    <r>
      <rPr>
        <b/>
        <sz val="10"/>
        <color indexed="8"/>
        <rFont val="Times New Roman"/>
        <family val="1"/>
      </rPr>
      <t xml:space="preserve">6. La adecuación de los horarios : </t>
    </r>
  </si>
  <si>
    <r>
      <rPr>
        <b/>
        <sz val="10"/>
        <color indexed="8"/>
        <rFont val="Times New Roman"/>
        <family val="1"/>
      </rPr>
      <t xml:space="preserve">7. La oferta de programas de movilidad : </t>
    </r>
  </si>
  <si>
    <r>
      <rPr>
        <b/>
        <sz val="10"/>
        <color indexed="8"/>
        <rFont val="Times New Roman"/>
        <family val="1"/>
      </rPr>
      <t xml:space="preserve">8. La oferta de prácticas externas del Máster : </t>
    </r>
  </si>
  <si>
    <t xml:space="preserve">9. La disponibilidad, accesibilidad y utilidad de la información existente sobre el Máster (página WEB y otros medios de difusión) : </t>
  </si>
  <si>
    <r>
      <rPr>
        <b/>
        <sz val="10"/>
        <color indexed="8"/>
        <rFont val="Times New Roman"/>
        <family val="1"/>
      </rPr>
      <t xml:space="preserve">10. El equipamiento de las aulas disponibles para el Máster : </t>
    </r>
  </si>
  <si>
    <r>
      <rPr>
        <b/>
        <sz val="10"/>
        <color indexed="8"/>
        <rFont val="Times New Roman"/>
        <family val="1"/>
      </rPr>
      <t xml:space="preserve">11. Las infraestructuras e instalaciones para el desarrollo del Máster : </t>
    </r>
  </si>
  <si>
    <r>
      <rPr>
        <b/>
        <sz val="10"/>
        <color indexed="8"/>
        <rFont val="Times New Roman"/>
        <family val="1"/>
      </rPr>
      <t xml:space="preserve">12. El sistema existente para dar respuesta a las sugerencias y reclamaciones : </t>
    </r>
  </si>
  <si>
    <r>
      <rPr>
        <b/>
        <sz val="10"/>
        <color indexed="8"/>
        <rFont val="Times New Roman"/>
        <family val="1"/>
      </rPr>
      <t xml:space="preserve">13. La gestión desarrollada por el equipo que coordina el Máster : </t>
    </r>
  </si>
  <si>
    <r>
      <rPr>
        <b/>
        <sz val="10"/>
        <color indexed="8"/>
        <rFont val="Times New Roman"/>
        <family val="1"/>
      </rPr>
      <t xml:space="preserve">14. El cumplimiento de las expectativas con respecto al Máster : </t>
    </r>
  </si>
  <si>
    <t>15. En general, el grado de satisfacción con el Máster:</t>
  </si>
  <si>
    <t>Edad</t>
  </si>
  <si>
    <t>&lt;30</t>
  </si>
  <si>
    <t>60-64</t>
  </si>
  <si>
    <t>&gt;=65</t>
  </si>
  <si>
    <t>Profesional Externo</t>
  </si>
  <si>
    <t>INFORME DE RESULTADOS DE LA ENCUESTA A TUTORES PRÁCTICAS EXTERNAS DEL MÁSTER EN PREVENCIÓN DE RIESGOS LABORALES</t>
  </si>
  <si>
    <t>Estadísticos</t>
  </si>
  <si>
    <t>Regularidad en la asistencia</t>
  </si>
  <si>
    <t>Puntualidad y cumplimiento de horarios</t>
  </si>
  <si>
    <t>Conocimiento de las normas y usos del Centro</t>
  </si>
  <si>
    <t>Respeto a la confidencialidad</t>
  </si>
  <si>
    <t>Empatía</t>
  </si>
  <si>
    <t>Capacidad de trabajo en equipo / Adaptación al Centro</t>
  </si>
  <si>
    <t>Responsabilidad</t>
  </si>
  <si>
    <t>Capacidad de aplicación de conocimientos</t>
  </si>
  <si>
    <t>Sentido crítico</t>
  </si>
  <si>
    <t>Interés por acitividades / por aprender</t>
  </si>
  <si>
    <t>Motivación / participación actividades voluntarias</t>
  </si>
  <si>
    <t xml:space="preserve">Iniciativa </t>
  </si>
  <si>
    <t xml:space="preserve">Corrección en el trato </t>
  </si>
  <si>
    <t>Autonomía</t>
  </si>
  <si>
    <t>Conocimientos generales propios del Título de Máster</t>
  </si>
  <si>
    <t>Conocimiento específico útil para la actividad del Centro</t>
  </si>
  <si>
    <t xml:space="preserve">Aprovechamiento (aprendizaje) en el Centro </t>
  </si>
  <si>
    <t xml:space="preserve">Puesta en práctica de otros conocimientos básicos útiles para el desempeño del puesto (búsqueda de información, idiomas, etc.) </t>
  </si>
  <si>
    <t>Valoración global: Cumplimiento, actitud y desempeño. Valore la práctica realizada por el estudiante en su conjunto (desde 1: muy mala hasta 5: muy buena)</t>
  </si>
  <si>
    <t>Respuestas Textuales:</t>
  </si>
  <si>
    <t>Indique las principales actividades desarrolladas por los alumnos:</t>
  </si>
  <si>
    <t>Aportación del alumno a la empresa:</t>
  </si>
  <si>
    <t>Nota: Este informe no tiene representatividad sobre la población de estudio puesto que no se alcanza el nº mínimo de encuestas necesarias para tal fín.</t>
  </si>
  <si>
    <t>Población Estudio: Alumnado del máster encuestado.</t>
  </si>
  <si>
    <t>total</t>
  </si>
  <si>
    <t>Tamaño Muestral:12; calculado para un error de muestreo del (+)(-)10% y un nivel de confianza del 90%</t>
  </si>
  <si>
    <t>Seleccione el Máster en el que imparte docencia y al que valora en este cuestionario: = Máster Universitario en Prevención de Riesgos Laborales</t>
  </si>
  <si>
    <t>Ns/Nc</t>
  </si>
  <si>
    <t>[1. La distribución temporal y coordinación de módulos y/o materias a lo largo del Máster] Valore de 1 a 5, recordando que:1 = "Muy insatisfecho/a"2 = "Insatisfecho/a"3 = "Ni insatisfecho/a ni satisfecho/a"4 = "Satisfecho/a"5 = "Muy satisfecho/a"ns/nc</t>
  </si>
  <si>
    <t>[2. La coordinación entre las materias/asignaturas de un mismo módulo] Valore de 1 a 5, recordando que:1 = "Muy insatisfecho/a"2 = "Insatisfecho/a"3 = "Ni insatisfecho/a ni satisfecho/a"4 = "Satisfecho/a"5 = "Muy satisfecho/a"ns/nc = "No sabe/No contesta</t>
  </si>
  <si>
    <t>[3. Los resultados alcanzados en cuanto a la consecución de los objetivos y las competencias previstas por parte de los estudiantes] Valore de 1 a 5, recordando que:1 = "Muy insatisfecho/a"2 = "Insatisfecho/a"3 = "Ni insatisfecho/a ni satisfecho/a"4 = "Sa</t>
  </si>
  <si>
    <t>[4. La distribución en el Plan de Estudios entre créditos teóricos y prácticos] Valore de 1 a 5, recordando que:1 = "Muy insatisfecho/a"2 = "Insatisfecho/a"3 = "Ni insatisfecho/a ni satisfecho/a"4 = "Satisfecho/a"5 = "Muy satisfecho/a"ns/nc = "No sabe/</t>
  </si>
  <si>
    <t>[5. El tamaño de los grupos para su adaptación a las nuevas metodologías de enseñanza-aprendizaje] Valore de 1 a 5, recordando que:1 = "Muy insatisfecho/a"2 = "Insatisfecho/a"3 = "Ni insatisfecho/a ni satisfecho/a"4 = "Satisfecho/a"5 = "Muy satisfecho/</t>
  </si>
  <si>
    <t>[6. La adecuación de los horarios] Valore de 1 a 5, recordando que:1 = "Muy insatisfecho/a"2 = "Insatisfecho/a"3 = "Ni insatisfecho/a ni satisfecho/a"4 = "Satisfecho/a"5 = "Muy satisfecho/a"ns/nc = "No sabe/No contesta"</t>
  </si>
  <si>
    <t>[7. La oferta de programas de movilidad] Valore de 1 a 5, recordando que:1 = "Muy insatisfecho/a"2 = "Insatisfecho/a"3 = "Ni insatisfecho/a ni satisfecho/a"4 = "Satisfecho/a"5 = "Muy satisfecho/a"ns/nc = "No sabe/No contesta"</t>
  </si>
  <si>
    <t>[8. La oferta de prácticas externas del Máster] Valore de 1 a 5, recordando que:1 = "Muy insatisfecho/a"2 = "Insatisfecho/a"3 = "Ni insatisfecho/a ni satisfecho/a"4 = "Satisfecho/a"5 = "Muy satisfecho/a"ns/nc = "No sabe/No contesta"</t>
  </si>
  <si>
    <t>[9. La disponibilidad, accesibilidad y utilidad de la información existente sobre el Máster (página WEB y otros medios de difusión)] Valore de 1 a 5, recordando que:1 = "Muy insatisfecho/a"2 = "Insatisfecho/a"3 = "Ni insatisfecho/a ni satisfecho/a"4 =</t>
  </si>
  <si>
    <t>[10. El equipamiento de las aulas disponibles para el Máster] Valore de 1 a 5, recordando que:1 = "Muy insatisfecho/a"2 = "Insatisfecho/a"3 = "Ni insatisfecho/a ni satisfecho/a"4 = "Satisfecho/a"5 = "Muy satisfecho/a"ns/nc = "No sabe/No contesta"</t>
  </si>
  <si>
    <t>[11. Las infraestructuras e instalaciones para el desarrollo del Máster] Valore de 1 a 5, recordando que:1 = "Muy insatisfecho/a"2 = "Insatisfecho/a"3 = "Ni insatisfecho/a ni satisfecho/a"4 = "Satisfecho/a"5 = "Muy satisfecho/a"ns/nc = "No sabe/No contest</t>
  </si>
  <si>
    <t>[12. El sistema existente para dar respuesta a las sugerencias y reclamaciones] Valore de 1 a 5, recordando que:1 = "Muy insatisfecho/a"2 = "Insatisfecho/a"3 = "Ni insatisfecho/a ni satisfecho/a"4 = "Satisfecho/a"5 = "Muy satisfecho/a"ns/nc = "No sabe/No c</t>
  </si>
  <si>
    <t>[13. La gestión desarrollada por el equipo que coordina el Máster] Valore de 1 a 5, recordando que:1 = "Muy insatisfecho/a"2 = "Insatisfecho/a"3 = "Ni insatisfecho/a ni satisfecho/a"4 = "Satisfecho/a"5 = "Muy satisfecho/a"ns/nc = "No sabe/No contesta"</t>
  </si>
  <si>
    <t>[14. El cumplimiento de las expectativas con respecto al Máster] Valore de 1 a 5, recordando que:1 = "Muy insatisfecho/a"2 = "Insatisfecho/a"3 = "Ni insatisfecho/a ni satisfecho/a"4 = "Satisfecho/a"5 = "Muy satisfecho/a"ns/nc = "No sabe/No contesta"</t>
  </si>
  <si>
    <t>[15. En general, el grado de satisfacción con el Máster] Valore de 1 a 5, recordando que:1 = "Muy insatisfecho/a"2 = "Insatisfecho/a"3 = "Ni insatisfecho/a ni satisfecho/a"4 = "Satisfecho/a"5 = "Muy satisfecho/a"ns/nc = "No sabe/No contesta"</t>
  </si>
  <si>
    <t>a Seleccione el Máster en el que imparte docencia y al que valora en este cuestionario: = Máster Universitario en Prevención de Riesgos Laborales</t>
  </si>
  <si>
    <t>Estadísticosa</t>
  </si>
  <si>
    <t>Seleccione el Máster en el que imparte docencia y al que valora en este cuestionario:</t>
  </si>
  <si>
    <t>Indique su edad:</t>
  </si>
  <si>
    <t>Sexo:</t>
  </si>
  <si>
    <t>Dedicación:</t>
  </si>
  <si>
    <t>Observaciones/Sugerencias:</t>
  </si>
  <si>
    <t>N</t>
  </si>
  <si>
    <t>Válido</t>
  </si>
  <si>
    <t>Perdidos</t>
  </si>
  <si>
    <t>Tabla de frecuencia</t>
  </si>
  <si>
    <t>Indique su edad:a</t>
  </si>
  <si>
    <t>Frecuencia</t>
  </si>
  <si>
    <t>Porcentaje</t>
  </si>
  <si>
    <t>Porcentaje válido</t>
  </si>
  <si>
    <t>Porcentaje acumulado</t>
  </si>
  <si>
    <t>Dedicación:a</t>
  </si>
  <si>
    <t>A Tiempo Completo</t>
  </si>
  <si>
    <t>DEDICACIÓN</t>
  </si>
  <si>
    <t>Seleccione el Máster en el que ha colaborado: = Máster Universitario en Prevención de Riesgos Laborales</t>
  </si>
  <si>
    <t>[Regularidad en la asistencia              ] 2. Valoración del cumplimiento.Valore desde 1(muy mala) hasta 5 (muy buena). Si alguna cuestión no es de aplicación, elija la opción NS/NC.</t>
  </si>
  <si>
    <t>[Puntualidad y cumplimiento de horarios              ] 2. Valoración del cumplimiento.Valore desde 1(muy mala) hasta 5 (muy buena). Si alguna cuestión no es de aplicación, elija la opción NS/NC.</t>
  </si>
  <si>
    <t>[Conocimiento de las normas y usos del Centro              ] 2. Valoración del cumplimiento.Valore desde 1(muy mala) hasta 5 (muy buena). Si alguna cuestión no es de aplicación, elija la opción NS/NC.</t>
  </si>
  <si>
    <t>[Respeto a la confidencialidad  ] 2. Valoración del cumplimiento.Valore desde 1(muy mala) hasta 5 (muy buena). Si alguna cuestión no es de aplicación, elija la opción NS/NC.</t>
  </si>
  <si>
    <t>[Empatía              ] 3. Valoración de habilidades y competencias profesionales.Valore desde 1(muy mala) hasta 5 (muy buena). Si alguna cuestión no es de aplicación, elija la opción NS/NC.</t>
  </si>
  <si>
    <t>[Capacidad de trabajo en equipo / Adaptación al Centro              ] 3. Valoración de habilidades y competencias profesionales.Valore desde 1(muy mala) hasta 5 (muy buena). Si alguna cuestión no es de aplicación, elija la opción NS/NC.</t>
  </si>
  <si>
    <t>[Responsabilidad              ] 3. Valoración de habilidades y competencias profesionales.Valore desde 1(muy mala) hasta 5 (muy buena). Si alguna cuestión no es de aplicación, elija la opción NS/NC.</t>
  </si>
  <si>
    <t>[Capacidad de aplicación de conocimientos              ] 3. Valoración de habilidades y competencias profesionales.Valore desde 1(muy mala) hasta 5 (muy buena). Si alguna cuestión no es de aplicación, elija la opción NS/NC.</t>
  </si>
  <si>
    <t>[Sentido crítico  ] 3. Valoración de habilidades y competencias profesionales.Valore desde 1(muy mala) hasta 5 (muy buena). Si alguna cuestión no es de aplicación, elija la opción NS/NC.</t>
  </si>
  <si>
    <t>[Interés por acitividades / por aprender              ] 4. Valoración de las actitudes.Valore desde 1(muy mala) hasta 5 (muy buena). Si alguna cuestión no es de aplicación, elija la opción NS/NC.</t>
  </si>
  <si>
    <t>[Motivación / participación actividades voluntarias              ] 4. Valoración de las actitudes.Valore desde 1(muy mala) hasta 5 (muy buena). Si alguna cuestión no es de aplicación, elija la opción NS/NC.</t>
  </si>
  <si>
    <t>[Iniciativa              ] 4. Valoración de las actitudes.Valore desde 1(muy mala) hasta 5 (muy buena). Si alguna cuestión no es de aplicación, elija la opción NS/NC.</t>
  </si>
  <si>
    <t>[Corrección en el trato              ] 4. Valoración de las actitudes.Valore desde 1(muy mala) hasta 5 (muy buena). Si alguna cuestión no es de aplicación, elija la opción NS/NC.</t>
  </si>
  <si>
    <t>[Autonomía  ] 4. Valoración de las actitudes.Valore desde 1(muy mala) hasta 5 (muy buena). Si alguna cuestión no es de aplicación, elija la opción NS/NC.</t>
  </si>
  <si>
    <t>[Conocimientos generales propios del Título de Máster              ] 5. Valoración de los conocimientos (previos y adquiridos).Valore desde 1(muy mala) hasta 5 (muy buena). Si alguna cuestión no es de aplicación, elija la opción NS/NC.</t>
  </si>
  <si>
    <t>[Conocimiento específico útil para la actividad del Centro              ] 5. Valoración de los conocimientos (previos y adquiridos).Valore desde 1(muy mala) hasta 5 (muy buena). Si alguna cuestión no es de aplicación, elija la opción NS/NC.</t>
  </si>
  <si>
    <t>[Aprovechamiento (aprendizaje) en el Centro              ] 5. Valoración de los conocimientos (previos y adquiridos).Valore desde 1(muy mala) hasta 5 (muy buena). Si alguna cuestión no es de aplicación, elija la opción NS/NC.</t>
  </si>
  <si>
    <t>[Puesta en práctica de otros conocimientos básicos útiles para el desempeño del puesto (búsqueda de información, idiomas, etc.)  ] 5. Valoración de los conocimientos (previos y adquiridos).Valore desde 1(muy mala) hasta 5 (muy buena). Si alguna cues</t>
  </si>
  <si>
    <t>7. Valoración global: Cumplimiento, actitud y desempeño.Valore la práctica realizada por el alumno en su conjunto, desde 1(muy mala) hasta 5 (muy buena).</t>
  </si>
  <si>
    <t>a Seleccione el Máster en el que ha colaborado: = Máster Universitario en Prevención de Riesgos Laborales</t>
  </si>
  <si>
    <t>b Existen múltiples modos. Se muestra el valor más pequeño</t>
  </si>
  <si>
    <t>Seleccione el Máster en el que ha colaborado:</t>
  </si>
  <si>
    <t>1. Indique las principales actividades desarrolladas por los alumnos:</t>
  </si>
  <si>
    <t>6. Aportación del alumno a la empresa:</t>
  </si>
  <si>
    <t>8. Observaciones complementarias:</t>
  </si>
  <si>
    <t>1. Indique las principales actividades desarrolladas por los alumnos:a</t>
  </si>
  <si>
    <t>Búsqueda de información para el marco teórico y práctico de su TFM, planificación y preparación de documentación para el trabajo de campo, Visitas para la realización del trabajo de campo y mediciones específicas en su caso. Elaboración de la documentación necesaria. Elaboración de su TFM. Reuniones de seguimiento para la corrección del trabajo y solución de dudas surgidas en sus prácticas.</t>
  </si>
  <si>
    <t>Estudio y desarrollo  de casos prácticos y reales en PRL.Participación en practicas y ejecución de casos reales.Colaboración con el servicio de PRL</t>
  </si>
  <si>
    <t>EVALUACION DE RIESGOS DE PUESTOS DE TRABAJO OFICINATOMA DE DATOS EN PUESTOS DE TRABAJOREALIZACION CUESTIONARIOS DE EVALUACIONMEDIDAS ZONA DE TRABAJO, NIVELES ILUMINACION, VELOCIDAD AIRE, TEMPERATURA, HUMEDADOBTENCION DE RESULTADOSPROPUESTA DE MEDIDAS CORRECTORAS</t>
  </si>
  <si>
    <t>Grupos de trabajoPrácticas en empresaTFM</t>
  </si>
  <si>
    <t>Investigación. Evaluación de riesgos laborales</t>
  </si>
  <si>
    <t>Prácticas en empresa, TFM.</t>
  </si>
  <si>
    <t>Realizan visitas a las empresas colaboradoras para elaborar un T.F.M. en el que se plantea el estado actual de la empresa y lo que debería de hacer para cumplir con la normativa vigente en Prevención de Riesgos Laborales</t>
  </si>
  <si>
    <t>Visita, toma de datos y realización de evaluación de riesgos</t>
  </si>
  <si>
    <t>6. Aportación del alumno a la empresa:a</t>
  </si>
  <si>
    <t>--</t>
  </si>
  <si>
    <t>Aplicando los conocimientos adquiridos en el Máster, el alumno aporta un trabajo que contiene recomendaciones y propuesta de actividad preventiva que debería cumplir la empresa para el cumplimiento de la normativa en prevención de riesgos laborales desde el punto de vista de la especialidad preventiva que esté cursando.</t>
  </si>
  <si>
    <t>Conocimientos teóricos y prácticas actualizados</t>
  </si>
  <si>
    <t>Necesidad de actualización de algunos criterios tecnicos</t>
  </si>
  <si>
    <t>Nueva visión de los problemas en la PRL.</t>
  </si>
  <si>
    <t>TFM</t>
  </si>
  <si>
    <t>Todos los trabajos que se realizan por los alumnos que hacen sus prácticas en el Centro son 100% aplicables al Centro por lo que son muy útiles para nosotros y para los trabajadores a los que van dirigidos a sus trabajos.</t>
  </si>
  <si>
    <t>Una labor importante para el desarrollo de los trabajos.</t>
  </si>
  <si>
    <t>Satisfacción en términos generales</t>
  </si>
  <si>
    <t>Tamaño Muestral: 33 ; calculado para un error de muestreo del (+)(-)10% y un nivel de confianza del 90%</t>
  </si>
  <si>
    <t>Fecha encuesta: Septiembre 2019</t>
  </si>
  <si>
    <t>Nº de encuestas recogidas: 2/ Nº encuestas necesarias: 33</t>
  </si>
  <si>
    <t>Porcentaje de encuestas recogidas sobre alumnos localizables (con e-mail):2/ 50= 4%</t>
  </si>
  <si>
    <t>Tamaño Muestral: 15 ; calculado para un error de muestreo del (+)(-)10% y un nivel de confianza del 90%</t>
  </si>
  <si>
    <t>Nº de encuestas recogidas: 11 / Nº encuestas necesarias: 15</t>
  </si>
  <si>
    <r>
      <t>Porcentaje de encuestas recogidas sobre profesores localizables (con e-mail): 11</t>
    </r>
    <r>
      <rPr>
        <b/>
        <sz val="13"/>
        <color rgb="FF000000"/>
        <rFont val="Arial Bold"/>
      </rPr>
      <t>/ 17 = 64,71%</t>
    </r>
  </si>
  <si>
    <r>
      <t xml:space="preserve">Población Estudio: </t>
    </r>
    <r>
      <rPr>
        <sz val="13"/>
        <rFont val="Arial Bold"/>
      </rPr>
      <t>Tutores de prácticas del máster encuestado.</t>
    </r>
  </si>
  <si>
    <t>Nº de encuestas recogidas: 8 / Nº encuestas necesarias: 12</t>
  </si>
  <si>
    <t>Porcentaje de encuestas recogidas sobre tutores localizables (con e-mail): 8/13=61,54%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</si>
</sst>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
    <numFmt numFmtId="165" formatCode="####.00"/>
    <numFmt numFmtId="166" formatCode="###0.00"/>
    <numFmt numFmtId="167" formatCode="####"/>
  </numFmts>
  <fonts count="25">
    <font>
      <sz val="11"/>
      <color theme="1"/>
      <name val="Calibri"/>
      <family val="2"/>
      <scheme val="minor"/>
    </font>
    <font>
      <b/>
      <sz val="10"/>
      <name val="Arial"/>
      <family val="2"/>
    </font>
    <font>
      <b/>
      <sz val="13"/>
      <color indexed="8"/>
      <name val="Arial Bold"/>
    </font>
    <font>
      <b/>
      <sz val="16"/>
      <name val="Arial"/>
      <family val="2"/>
    </font>
    <font>
      <sz val="13"/>
      <color indexed="8"/>
      <name val="Arial Bold"/>
    </font>
    <font>
      <b/>
      <sz val="11"/>
      <color rgb="FF000000"/>
      <name val="Calibri"/>
      <family val="2"/>
    </font>
    <font>
      <b/>
      <sz val="10"/>
      <color indexed="8"/>
      <name val="Times New Roman"/>
      <family val="1"/>
    </font>
    <font>
      <sz val="10"/>
      <name val="Arial"/>
      <family val="2"/>
    </font>
    <font>
      <b/>
      <i/>
      <sz val="10"/>
      <color indexed="8"/>
      <name val="Times New Roman"/>
      <family val="1"/>
    </font>
    <font>
      <sz val="9"/>
      <color indexed="8"/>
      <name val="Arial"/>
      <family val="2"/>
    </font>
    <font>
      <b/>
      <sz val="12"/>
      <name val="Arial"/>
      <family val="2"/>
    </font>
    <font>
      <sz val="11"/>
      <color indexed="8"/>
      <name val="Calibri"/>
      <family val="2"/>
      <scheme val="minor"/>
    </font>
    <font>
      <sz val="12"/>
      <name val="Calibri"/>
      <family val="2"/>
      <scheme val="minor"/>
    </font>
    <font>
      <b/>
      <sz val="14"/>
      <color theme="1"/>
      <name val="Calibri"/>
      <family val="2"/>
      <scheme val="minor"/>
    </font>
    <font>
      <b/>
      <u/>
      <sz val="11"/>
      <color rgb="FF000000"/>
      <name val="Calibri"/>
      <family val="2"/>
    </font>
    <font>
      <b/>
      <sz val="14"/>
      <color theme="1" tint="4.9989318521683403E-2"/>
      <name val="Calibri"/>
      <family val="2"/>
      <scheme val="minor"/>
    </font>
    <font>
      <sz val="11"/>
      <name val="Calibri"/>
      <family val="2"/>
      <scheme val="minor"/>
    </font>
    <font>
      <b/>
      <sz val="18"/>
      <color theme="0"/>
      <name val="Calibri"/>
      <family val="2"/>
      <scheme val="minor"/>
    </font>
    <font>
      <b/>
      <sz val="16"/>
      <color theme="0"/>
      <name val="Calibri"/>
      <family val="2"/>
      <scheme val="minor"/>
    </font>
    <font>
      <b/>
      <sz val="11"/>
      <color indexed="8"/>
      <name val="Calibri"/>
      <family val="2"/>
      <scheme val="minor"/>
    </font>
    <font>
      <b/>
      <i/>
      <sz val="11"/>
      <color indexed="8"/>
      <name val="Calibri"/>
      <family val="2"/>
      <scheme val="minor"/>
    </font>
    <font>
      <b/>
      <sz val="10"/>
      <color theme="1"/>
      <name val="Arial"/>
      <family val="2"/>
    </font>
    <font>
      <b/>
      <sz val="13"/>
      <color rgb="FF000000"/>
      <name val="Arial Bold"/>
    </font>
    <font>
      <b/>
      <sz val="13"/>
      <name val="Arial Bold"/>
    </font>
    <font>
      <sz val="13"/>
      <name val="Arial Bold"/>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rgb="FF0070C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FFC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8"/>
      </left>
      <right/>
      <top style="medium">
        <color indexed="8"/>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8"/>
      </left>
      <right/>
      <top style="medium">
        <color indexed="8"/>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cellStyleXfs>
  <cellXfs count="105">
    <xf numFmtId="0" fontId="0" fillId="0" borderId="0" xfId="0"/>
    <xf numFmtId="0" fontId="2" fillId="0" borderId="0" xfId="0" applyFont="1" applyFill="1" applyBorder="1" applyAlignment="1">
      <alignment horizontal="center"/>
    </xf>
    <xf numFmtId="0" fontId="0" fillId="0" borderId="0" xfId="0" applyAlignment="1">
      <alignment wrapText="1"/>
    </xf>
    <xf numFmtId="0" fontId="7" fillId="0" borderId="0" xfId="1"/>
    <xf numFmtId="0" fontId="2" fillId="0" borderId="0" xfId="1" applyFont="1"/>
    <xf numFmtId="49" fontId="7" fillId="0" borderId="0" xfId="1" applyNumberFormat="1"/>
    <xf numFmtId="49" fontId="2" fillId="0" borderId="0" xfId="1" applyNumberFormat="1" applyFont="1" applyFill="1" applyBorder="1" applyAlignment="1">
      <alignment horizontal="center"/>
    </xf>
    <xf numFmtId="49" fontId="2" fillId="0" borderId="0" xfId="1" applyNumberFormat="1" applyFont="1" applyFill="1" applyBorder="1" applyAlignment="1">
      <alignment horizontal="left"/>
    </xf>
    <xf numFmtId="49" fontId="2" fillId="0" borderId="0" xfId="1" applyNumberFormat="1" applyFont="1" applyFill="1" applyBorder="1" applyAlignment="1">
      <alignment horizontal="left" wrapText="1"/>
    </xf>
    <xf numFmtId="0" fontId="7" fillId="0" borderId="0" xfId="1" applyAlignment="1">
      <alignment horizontal="center"/>
    </xf>
    <xf numFmtId="0" fontId="1" fillId="0" borderId="0" xfId="1" applyFont="1" applyAlignment="1">
      <alignment wrapText="1"/>
    </xf>
    <xf numFmtId="0" fontId="7" fillId="0" borderId="0" xfId="1" applyAlignment="1">
      <alignment wrapText="1"/>
    </xf>
    <xf numFmtId="0" fontId="7" fillId="0" borderId="8" xfId="1" applyFont="1" applyBorder="1" applyAlignment="1">
      <alignment horizontal="center" vertical="center" wrapText="1"/>
    </xf>
    <xf numFmtId="0" fontId="6" fillId="5" borderId="1" xfId="1" applyFont="1" applyFill="1" applyBorder="1" applyAlignment="1">
      <alignment horizontal="center" vertical="center" wrapText="1"/>
    </xf>
    <xf numFmtId="49" fontId="6" fillId="5" borderId="1" xfId="1" applyNumberFormat="1" applyFont="1" applyFill="1" applyBorder="1" applyAlignment="1">
      <alignment horizontal="center" vertical="center" wrapText="1"/>
    </xf>
    <xf numFmtId="0" fontId="6" fillId="5" borderId="13" xfId="1" applyFont="1" applyFill="1" applyBorder="1" applyAlignment="1">
      <alignment horizontal="left" vertical="center" wrapText="1"/>
    </xf>
    <xf numFmtId="10" fontId="8" fillId="0" borderId="1" xfId="4" applyNumberFormat="1" applyFont="1" applyBorder="1" applyAlignment="1">
      <alignment horizontal="center" vertical="center"/>
    </xf>
    <xf numFmtId="166" fontId="8" fillId="0" borderId="1" xfId="1" applyNumberFormat="1" applyFont="1" applyBorder="1" applyAlignment="1">
      <alignment horizontal="center" vertical="center"/>
    </xf>
    <xf numFmtId="164" fontId="8" fillId="0" borderId="1" xfId="1" applyNumberFormat="1" applyFont="1" applyBorder="1" applyAlignment="1">
      <alignment horizontal="center" vertical="center"/>
    </xf>
    <xf numFmtId="0" fontId="10" fillId="0" borderId="0" xfId="1" applyFont="1" applyFill="1" applyAlignment="1">
      <alignment horizontal="center"/>
    </xf>
    <xf numFmtId="49" fontId="10" fillId="0" borderId="0" xfId="1" applyNumberFormat="1" applyFont="1" applyFill="1" applyAlignment="1">
      <alignment horizontal="center"/>
    </xf>
    <xf numFmtId="0" fontId="13" fillId="0" borderId="0" xfId="1" applyFont="1"/>
    <xf numFmtId="0" fontId="11" fillId="0" borderId="9" xfId="5" applyFont="1" applyBorder="1" applyAlignment="1">
      <alignment vertical="top" wrapText="1"/>
    </xf>
    <xf numFmtId="164" fontId="8" fillId="0" borderId="1" xfId="6" applyNumberFormat="1" applyFont="1" applyBorder="1" applyAlignment="1">
      <alignment horizontal="center" vertical="center"/>
    </xf>
    <xf numFmtId="0" fontId="7" fillId="0" borderId="0" xfId="6"/>
    <xf numFmtId="9" fontId="20" fillId="0" borderId="1" xfId="4" applyNumberFormat="1" applyFont="1" applyBorder="1" applyAlignment="1">
      <alignment horizontal="center" vertical="center"/>
    </xf>
    <xf numFmtId="0" fontId="2" fillId="0" borderId="0" xfId="1" applyFont="1" applyFill="1" applyBorder="1" applyAlignment="1">
      <alignment horizontal="left" wrapText="1"/>
    </xf>
    <xf numFmtId="0" fontId="14" fillId="0" borderId="0" xfId="1" applyFont="1" applyAlignment="1">
      <alignment horizontal="left"/>
    </xf>
    <xf numFmtId="0" fontId="5" fillId="0" borderId="0" xfId="1" applyFont="1" applyAlignment="1">
      <alignment horizontal="left"/>
    </xf>
    <xf numFmtId="0" fontId="14" fillId="0" borderId="0" xfId="1" applyFont="1"/>
    <xf numFmtId="0" fontId="16" fillId="0" borderId="0" xfId="1" applyFont="1"/>
    <xf numFmtId="0" fontId="16" fillId="0" borderId="0" xfId="1" applyFont="1" applyBorder="1" applyAlignment="1">
      <alignment horizontal="center" vertical="center" wrapText="1"/>
    </xf>
    <xf numFmtId="0" fontId="19" fillId="8" borderId="1" xfId="1" applyFont="1" applyFill="1" applyBorder="1" applyAlignment="1">
      <alignment horizontal="center" wrapText="1"/>
    </xf>
    <xf numFmtId="164" fontId="20" fillId="0" borderId="1" xfId="1" applyNumberFormat="1" applyFont="1" applyBorder="1" applyAlignment="1">
      <alignment horizontal="center" vertical="center"/>
    </xf>
    <xf numFmtId="165" fontId="20" fillId="0" borderId="1" xfId="1" applyNumberFormat="1" applyFont="1" applyBorder="1" applyAlignment="1">
      <alignment horizontal="center" vertical="center"/>
    </xf>
    <xf numFmtId="0" fontId="19" fillId="0" borderId="0" xfId="1" applyFont="1" applyFill="1" applyBorder="1" applyAlignment="1">
      <alignment horizontal="left" vertical="center" wrapText="1"/>
    </xf>
    <xf numFmtId="164" fontId="20" fillId="0" borderId="0" xfId="1" applyNumberFormat="1" applyFont="1" applyFill="1" applyBorder="1" applyAlignment="1">
      <alignment horizontal="center" vertical="center"/>
    </xf>
    <xf numFmtId="165" fontId="20" fillId="0" borderId="0" xfId="1" applyNumberFormat="1" applyFont="1" applyFill="1" applyBorder="1" applyAlignment="1">
      <alignment horizontal="center" vertical="center"/>
    </xf>
    <xf numFmtId="0" fontId="7" fillId="0" borderId="0" xfId="1" applyAlignment="1">
      <alignment horizontal="left"/>
    </xf>
    <xf numFmtId="0" fontId="9" fillId="0" borderId="0" xfId="7" applyFont="1" applyBorder="1" applyAlignment="1">
      <alignment horizontal="left" vertical="top" wrapText="1"/>
    </xf>
    <xf numFmtId="0" fontId="7" fillId="0" borderId="0" xfId="7"/>
    <xf numFmtId="0" fontId="7" fillId="0" borderId="0" xfId="1" applyAlignment="1">
      <alignment horizontal="right"/>
    </xf>
    <xf numFmtId="0" fontId="12" fillId="0" borderId="10" xfId="1" applyFont="1" applyFill="1" applyBorder="1" applyAlignment="1">
      <alignment wrapText="1"/>
    </xf>
    <xf numFmtId="0" fontId="12" fillId="0" borderId="11" xfId="1" applyFont="1" applyFill="1" applyBorder="1" applyAlignment="1">
      <alignment wrapText="1"/>
    </xf>
    <xf numFmtId="0" fontId="12" fillId="0" borderId="12" xfId="1" applyFont="1" applyFill="1" applyBorder="1" applyAlignment="1">
      <alignment wrapText="1"/>
    </xf>
    <xf numFmtId="167" fontId="20" fillId="0" borderId="1" xfId="1" applyNumberFormat="1" applyFont="1" applyBorder="1" applyAlignment="1">
      <alignment horizontal="center" vertical="center"/>
    </xf>
    <xf numFmtId="0" fontId="7" fillId="0" borderId="10" xfId="1" applyBorder="1" applyAlignment="1">
      <alignment vertical="center" wrapText="1"/>
    </xf>
    <xf numFmtId="0" fontId="7" fillId="0" borderId="11" xfId="1" applyBorder="1" applyAlignment="1">
      <alignment vertical="center" wrapText="1"/>
    </xf>
    <xf numFmtId="0" fontId="7" fillId="0" borderId="12" xfId="1" applyBorder="1" applyAlignment="1">
      <alignment vertical="center" wrapText="1"/>
    </xf>
    <xf numFmtId="0" fontId="23" fillId="0" borderId="5" xfId="0" applyFont="1" applyFill="1" applyBorder="1" applyAlignment="1">
      <alignment horizontal="left" wrapText="1"/>
    </xf>
    <xf numFmtId="0" fontId="23" fillId="0" borderId="6" xfId="0" applyFont="1" applyFill="1" applyBorder="1" applyAlignment="1">
      <alignment horizontal="left" wrapText="1"/>
    </xf>
    <xf numFmtId="0" fontId="23" fillId="0" borderId="7" xfId="0" applyFont="1" applyFill="1" applyBorder="1" applyAlignment="1">
      <alignment horizontal="left" wrapText="1"/>
    </xf>
    <xf numFmtId="0" fontId="1" fillId="2" borderId="1" xfId="0" applyFont="1" applyFill="1" applyBorder="1" applyAlignment="1">
      <alignment horizontal="center" vertical="center" wrapText="1"/>
    </xf>
    <xf numFmtId="0" fontId="21" fillId="10" borderId="1" xfId="0" applyFont="1" applyFill="1" applyBorder="1" applyAlignment="1">
      <alignment horizontal="center" vertical="center"/>
    </xf>
    <xf numFmtId="0" fontId="2" fillId="0" borderId="2" xfId="0" applyFont="1" applyFill="1" applyBorder="1" applyAlignment="1">
      <alignment horizontal="center"/>
    </xf>
    <xf numFmtId="0" fontId="3" fillId="2" borderId="1" xfId="0" applyFont="1" applyFill="1" applyBorder="1" applyAlignment="1">
      <alignment horizontal="center"/>
    </xf>
    <xf numFmtId="0" fontId="2" fillId="0" borderId="1" xfId="0" applyFont="1" applyFill="1" applyBorder="1" applyAlignment="1">
      <alignment horizontal="center"/>
    </xf>
    <xf numFmtId="0" fontId="23" fillId="0" borderId="3" xfId="0" applyFont="1" applyFill="1" applyBorder="1" applyAlignment="1">
      <alignment horizontal="left"/>
    </xf>
    <xf numFmtId="0" fontId="23" fillId="0" borderId="0" xfId="0" applyFont="1" applyFill="1" applyBorder="1" applyAlignment="1">
      <alignment horizontal="left"/>
    </xf>
    <xf numFmtId="0" fontId="23" fillId="0" borderId="4" xfId="0" applyFont="1" applyFill="1" applyBorder="1" applyAlignment="1">
      <alignment horizontal="left"/>
    </xf>
    <xf numFmtId="0" fontId="23" fillId="0" borderId="3" xfId="0" applyFont="1" applyFill="1" applyBorder="1" applyAlignment="1">
      <alignment horizontal="left" wrapText="1"/>
    </xf>
    <xf numFmtId="0" fontId="23" fillId="0" borderId="0" xfId="0" applyFont="1" applyFill="1" applyBorder="1" applyAlignment="1">
      <alignment horizontal="left" wrapText="1"/>
    </xf>
    <xf numFmtId="0" fontId="23" fillId="0" borderId="4" xfId="0" applyFont="1" applyFill="1" applyBorder="1" applyAlignment="1">
      <alignment horizontal="left" wrapText="1"/>
    </xf>
    <xf numFmtId="0" fontId="2" fillId="0" borderId="3" xfId="1" applyFont="1" applyFill="1" applyBorder="1" applyAlignment="1">
      <alignment horizontal="left" wrapText="1"/>
    </xf>
    <xf numFmtId="0" fontId="2" fillId="0" borderId="0" xfId="1" applyFont="1" applyFill="1" applyBorder="1" applyAlignment="1">
      <alignment horizontal="left" wrapText="1"/>
    </xf>
    <xf numFmtId="0" fontId="2" fillId="0" borderId="4" xfId="1" applyFont="1" applyFill="1" applyBorder="1" applyAlignment="1">
      <alignment horizontal="left" wrapText="1"/>
    </xf>
    <xf numFmtId="0" fontId="2" fillId="0" borderId="5" xfId="1" applyFont="1" applyFill="1" applyBorder="1" applyAlignment="1">
      <alignment horizontal="left" wrapText="1"/>
    </xf>
    <xf numFmtId="0" fontId="2" fillId="0" borderId="6" xfId="1" applyFont="1" applyFill="1" applyBorder="1" applyAlignment="1">
      <alignment horizontal="left" wrapText="1"/>
    </xf>
    <xf numFmtId="0" fontId="2" fillId="0" borderId="7" xfId="1" applyFont="1" applyFill="1" applyBorder="1" applyAlignment="1">
      <alignment horizontal="left" wrapText="1"/>
    </xf>
    <xf numFmtId="0" fontId="1" fillId="4" borderId="1" xfId="1" applyFont="1" applyFill="1" applyBorder="1" applyAlignment="1">
      <alignment horizontal="center"/>
    </xf>
    <xf numFmtId="0" fontId="1" fillId="4" borderId="1" xfId="1" applyFont="1" applyFill="1" applyBorder="1" applyAlignment="1">
      <alignment horizontal="center" wrapText="1"/>
    </xf>
    <xf numFmtId="0" fontId="2" fillId="0" borderId="3" xfId="1" applyFont="1" applyFill="1" applyBorder="1" applyAlignment="1">
      <alignment horizontal="left"/>
    </xf>
    <xf numFmtId="0" fontId="2" fillId="0" borderId="0" xfId="1" applyFont="1" applyFill="1" applyBorder="1" applyAlignment="1">
      <alignment horizontal="left"/>
    </xf>
    <xf numFmtId="0" fontId="2" fillId="0" borderId="4" xfId="1" applyFont="1" applyFill="1" applyBorder="1" applyAlignment="1">
      <alignment horizontal="left"/>
    </xf>
    <xf numFmtId="0" fontId="1" fillId="2" borderId="3"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2" fillId="0" borderId="1" xfId="1" applyFont="1" applyFill="1" applyBorder="1" applyAlignment="1">
      <alignment horizontal="center"/>
    </xf>
    <xf numFmtId="0" fontId="19" fillId="3" borderId="10" xfId="1" applyFont="1" applyFill="1" applyBorder="1" applyAlignment="1">
      <alignment horizontal="left" vertical="center" wrapText="1" shrinkToFit="1"/>
    </xf>
    <xf numFmtId="0" fontId="19" fillId="3" borderId="11" xfId="1" applyFont="1" applyFill="1" applyBorder="1" applyAlignment="1">
      <alignment horizontal="left" vertical="center" wrapText="1" shrinkToFit="1"/>
    </xf>
    <xf numFmtId="0" fontId="19" fillId="3" borderId="5" xfId="1" applyFont="1" applyFill="1" applyBorder="1" applyAlignment="1">
      <alignment horizontal="left" vertical="center" wrapText="1" shrinkToFit="1"/>
    </xf>
    <xf numFmtId="0" fontId="19" fillId="3" borderId="6" xfId="1" applyFont="1" applyFill="1" applyBorder="1" applyAlignment="1">
      <alignment horizontal="left" vertical="center" wrapText="1" shrinkToFit="1"/>
    </xf>
    <xf numFmtId="0" fontId="7" fillId="0" borderId="10" xfId="1" applyBorder="1" applyAlignment="1">
      <alignment horizontal="left" vertical="center" wrapText="1"/>
    </xf>
    <xf numFmtId="0" fontId="7" fillId="0" borderId="11" xfId="1" applyBorder="1" applyAlignment="1">
      <alignment horizontal="left" vertical="center" wrapText="1"/>
    </xf>
    <xf numFmtId="0" fontId="7" fillId="0" borderId="12" xfId="1" applyBorder="1" applyAlignment="1">
      <alignment horizontal="left" vertical="center" wrapText="1"/>
    </xf>
    <xf numFmtId="0" fontId="19" fillId="9" borderId="3" xfId="1" applyFont="1" applyFill="1" applyBorder="1" applyAlignment="1">
      <alignment horizontal="center" vertical="center" wrapText="1"/>
    </xf>
    <xf numFmtId="0" fontId="19" fillId="9" borderId="0" xfId="1" applyFont="1" applyFill="1" applyBorder="1" applyAlignment="1">
      <alignment horizontal="center" vertical="center" wrapText="1"/>
    </xf>
    <xf numFmtId="0" fontId="7" fillId="0" borderId="1" xfId="1" applyBorder="1" applyAlignment="1">
      <alignment horizontal="left" vertical="center" wrapText="1"/>
    </xf>
    <xf numFmtId="0" fontId="19" fillId="8" borderId="1" xfId="1" applyFont="1" applyFill="1" applyBorder="1" applyAlignment="1">
      <alignment horizontal="left" vertical="center" wrapText="1"/>
    </xf>
    <xf numFmtId="0" fontId="15" fillId="6" borderId="14" xfId="1" applyFont="1" applyFill="1" applyBorder="1" applyAlignment="1">
      <alignment horizontal="left" vertical="center" wrapText="1"/>
    </xf>
    <xf numFmtId="0" fontId="15" fillId="6" borderId="15" xfId="1" applyFont="1" applyFill="1" applyBorder="1" applyAlignment="1">
      <alignment horizontal="left" vertical="center" wrapText="1"/>
    </xf>
    <xf numFmtId="0" fontId="15" fillId="6" borderId="16" xfId="1" applyFont="1" applyFill="1" applyBorder="1" applyAlignment="1">
      <alignment horizontal="left" vertical="center" wrapText="1"/>
    </xf>
    <xf numFmtId="0" fontId="19" fillId="9" borderId="1" xfId="1" applyFont="1" applyFill="1" applyBorder="1" applyAlignment="1">
      <alignment horizontal="center" vertical="center" wrapText="1"/>
    </xf>
    <xf numFmtId="0" fontId="23" fillId="0" borderId="3" xfId="1" applyFont="1" applyFill="1" applyBorder="1" applyAlignment="1">
      <alignment horizontal="left" wrapText="1"/>
    </xf>
    <xf numFmtId="0" fontId="23" fillId="0" borderId="0" xfId="1" applyFont="1" applyFill="1" applyBorder="1" applyAlignment="1">
      <alignment horizontal="left" wrapText="1"/>
    </xf>
    <xf numFmtId="0" fontId="23" fillId="0" borderId="4" xfId="1" applyFont="1" applyFill="1" applyBorder="1" applyAlignment="1">
      <alignment horizontal="left" wrapText="1"/>
    </xf>
    <xf numFmtId="0" fontId="23" fillId="0" borderId="5" xfId="1" applyFont="1" applyFill="1" applyBorder="1" applyAlignment="1">
      <alignment horizontal="left" wrapText="1"/>
    </xf>
    <xf numFmtId="0" fontId="23" fillId="0" borderId="6" xfId="1" applyFont="1" applyFill="1" applyBorder="1" applyAlignment="1">
      <alignment horizontal="left" wrapText="1"/>
    </xf>
    <xf numFmtId="0" fontId="23" fillId="0" borderId="7" xfId="1" applyFont="1" applyFill="1" applyBorder="1" applyAlignment="1">
      <alignment horizontal="left" wrapText="1"/>
    </xf>
    <xf numFmtId="0" fontId="17" fillId="7" borderId="1" xfId="1" applyFont="1" applyFill="1" applyBorder="1" applyAlignment="1">
      <alignment horizontal="center" vertical="center" wrapText="1"/>
    </xf>
    <xf numFmtId="0" fontId="17" fillId="7" borderId="10" xfId="1" applyFont="1" applyFill="1" applyBorder="1" applyAlignment="1">
      <alignment horizontal="center" vertical="center" wrapText="1"/>
    </xf>
    <xf numFmtId="0" fontId="17" fillId="7" borderId="12" xfId="1" applyFont="1" applyFill="1" applyBorder="1" applyAlignment="1">
      <alignment horizontal="center" vertical="center" wrapText="1"/>
    </xf>
    <xf numFmtId="0" fontId="18" fillId="7" borderId="1" xfId="1" applyFont="1" applyFill="1" applyBorder="1" applyAlignment="1">
      <alignment horizontal="center" vertical="center" wrapText="1"/>
    </xf>
    <xf numFmtId="0" fontId="23" fillId="0" borderId="3" xfId="1" applyFont="1" applyFill="1" applyBorder="1" applyAlignment="1">
      <alignment horizontal="left"/>
    </xf>
    <xf numFmtId="0" fontId="23" fillId="0" borderId="0" xfId="1" applyFont="1" applyFill="1" applyBorder="1" applyAlignment="1">
      <alignment horizontal="left"/>
    </xf>
    <xf numFmtId="0" fontId="23" fillId="0" borderId="4" xfId="1" applyFont="1" applyFill="1" applyBorder="1" applyAlignment="1">
      <alignment horizontal="left"/>
    </xf>
  </cellXfs>
  <cellStyles count="8">
    <cellStyle name="Normal" xfId="0" builtinId="0"/>
    <cellStyle name="Normal 2" xfId="1"/>
    <cellStyle name="Normal 3" xfId="2"/>
    <cellStyle name="Normal 4" xfId="3"/>
    <cellStyle name="Normal_Oliva 2" xfId="6"/>
    <cellStyle name="Normal_Prención de Riesgos Laborales 2" xfId="7"/>
    <cellStyle name="Normal_secundtutor" xfId="5"/>
    <cellStyle name="Porcentaje 2"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a:t>Distribución por sexo de participantes</a:t>
            </a:r>
          </a:p>
        </c:rich>
      </c:tx>
      <c:layout>
        <c:manualLayout>
          <c:xMode val="edge"/>
          <c:yMode val="edge"/>
          <c:x val="0.10537646701817589"/>
          <c:y val="3.3045629245959857E-2"/>
        </c:manualLayout>
      </c:layout>
      <c:overlay val="0"/>
    </c:title>
    <c:autoTitleDeleted val="0"/>
    <c:plotArea>
      <c:layout/>
      <c:pieChart>
        <c:varyColors val="1"/>
        <c:ser>
          <c:idx val="0"/>
          <c:order val="0"/>
          <c:dLbls>
            <c:dLbl>
              <c:idx val="0"/>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0-9910-4F48-8CF9-A54A3F66CCEB}"/>
                </c:ext>
              </c:extLst>
            </c:dLbl>
            <c:dLbl>
              <c:idx val="1"/>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1-9910-4F48-8CF9-A54A3F66CCEB}"/>
                </c:ext>
              </c:extLst>
            </c:dLbl>
            <c:numFmt formatCode="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PDI!$A$55:$A$56</c:f>
              <c:strCache>
                <c:ptCount val="2"/>
                <c:pt idx="0">
                  <c:v>Hombre</c:v>
                </c:pt>
                <c:pt idx="1">
                  <c:v>Mujer</c:v>
                </c:pt>
              </c:strCache>
            </c:strRef>
          </c:cat>
          <c:val>
            <c:numRef>
              <c:f>PDI!$B$55:$B$56</c:f>
              <c:numCache>
                <c:formatCode>General</c:formatCode>
                <c:ptCount val="2"/>
                <c:pt idx="0">
                  <c:v>7</c:v>
                </c:pt>
                <c:pt idx="1">
                  <c:v>4</c:v>
                </c:pt>
              </c:numCache>
            </c:numRef>
          </c:val>
          <c:extLst>
            <c:ext xmlns:c16="http://schemas.microsoft.com/office/drawing/2014/chart" uri="{C3380CC4-5D6E-409C-BE32-E72D297353CC}">
              <c16:uniqueId val="{00000002-9910-4F48-8CF9-A54A3F66CCEB}"/>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66" l="0.70000000000000062" r="0.70000000000000062" t="0.750000000000007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a:pPr>
            <a:r>
              <a:rPr lang="en-US"/>
              <a:t>Distribución</a:t>
            </a:r>
            <a:r>
              <a:rPr lang="en-US" baseline="0"/>
              <a:t> por edad</a:t>
            </a:r>
            <a:endParaRPr lang="en-US"/>
          </a:p>
        </c:rich>
      </c:tx>
      <c:layout/>
      <c:overlay val="0"/>
    </c:title>
    <c:autoTitleDeleted val="0"/>
    <c:view3D>
      <c:rotX val="15"/>
      <c:rotY val="20"/>
      <c:rAngAx val="1"/>
    </c:view3D>
    <c:floor>
      <c:thickness val="0"/>
    </c:floor>
    <c:sideWall>
      <c:thickness val="0"/>
    </c:sideWall>
    <c:backWall>
      <c:thickness val="0"/>
    </c:backWall>
    <c:plotArea>
      <c:layout/>
      <c:area3DChart>
        <c:grouping val="stacked"/>
        <c:varyColors val="0"/>
        <c:ser>
          <c:idx val="1"/>
          <c:order val="0"/>
          <c:cat>
            <c:strRef>
              <c:f>PDI!$A$59:$A$67</c:f>
              <c:strCache>
                <c:ptCount val="9"/>
                <c:pt idx="0">
                  <c:v>&lt;30</c:v>
                </c:pt>
                <c:pt idx="1">
                  <c:v>30-34</c:v>
                </c:pt>
                <c:pt idx="2">
                  <c:v>35-39</c:v>
                </c:pt>
                <c:pt idx="3">
                  <c:v>40-44</c:v>
                </c:pt>
                <c:pt idx="4">
                  <c:v>45-49</c:v>
                </c:pt>
                <c:pt idx="5">
                  <c:v>50-54</c:v>
                </c:pt>
                <c:pt idx="6">
                  <c:v>55-59</c:v>
                </c:pt>
                <c:pt idx="7">
                  <c:v>60-64</c:v>
                </c:pt>
                <c:pt idx="8">
                  <c:v>&gt;=65</c:v>
                </c:pt>
              </c:strCache>
            </c:strRef>
          </c:cat>
          <c:val>
            <c:numRef>
              <c:f>PDI!$B$59:$B$67</c:f>
              <c:numCache>
                <c:formatCode>General</c:formatCode>
                <c:ptCount val="9"/>
                <c:pt idx="1">
                  <c:v>1</c:v>
                </c:pt>
                <c:pt idx="3">
                  <c:v>2</c:v>
                </c:pt>
                <c:pt idx="4">
                  <c:v>4</c:v>
                </c:pt>
                <c:pt idx="5">
                  <c:v>2</c:v>
                </c:pt>
                <c:pt idx="6">
                  <c:v>1</c:v>
                </c:pt>
                <c:pt idx="7">
                  <c:v>1</c:v>
                </c:pt>
              </c:numCache>
            </c:numRef>
          </c:val>
          <c:extLst>
            <c:ext xmlns:c16="http://schemas.microsoft.com/office/drawing/2014/chart" uri="{C3380CC4-5D6E-409C-BE32-E72D297353CC}">
              <c16:uniqueId val="{00000000-9D22-4EDF-A855-562F9AC0576E}"/>
            </c:ext>
          </c:extLst>
        </c:ser>
        <c:dLbls>
          <c:showLegendKey val="0"/>
          <c:showVal val="0"/>
          <c:showCatName val="0"/>
          <c:showSerName val="0"/>
          <c:showPercent val="0"/>
          <c:showBubbleSize val="0"/>
        </c:dLbls>
        <c:axId val="284346192"/>
        <c:axId val="283053792"/>
        <c:axId val="0"/>
      </c:area3DChart>
      <c:dateAx>
        <c:axId val="284346192"/>
        <c:scaling>
          <c:orientation val="minMax"/>
        </c:scaling>
        <c:delete val="0"/>
        <c:axPos val="b"/>
        <c:numFmt formatCode="General" sourceLinked="1"/>
        <c:majorTickMark val="none"/>
        <c:minorTickMark val="none"/>
        <c:tickLblPos val="nextTo"/>
        <c:crossAx val="283053792"/>
        <c:crosses val="autoZero"/>
        <c:auto val="0"/>
        <c:lblOffset val="100"/>
        <c:baseTimeUnit val="days"/>
      </c:dateAx>
      <c:valAx>
        <c:axId val="283053792"/>
        <c:scaling>
          <c:orientation val="minMax"/>
          <c:max val="5"/>
          <c:min val="0"/>
        </c:scaling>
        <c:delete val="0"/>
        <c:axPos val="l"/>
        <c:majorGridlines/>
        <c:numFmt formatCode="General" sourceLinked="1"/>
        <c:majorTickMark val="in"/>
        <c:minorTickMark val="none"/>
        <c:tickLblPos val="nextTo"/>
        <c:crossAx val="284346192"/>
        <c:crosses val="autoZero"/>
        <c:crossBetween val="midCat"/>
        <c:majorUnit val="1"/>
        <c:minorUnit val="0.1"/>
      </c:valAx>
    </c:plotArea>
    <c:plotVisOnly val="1"/>
    <c:dispBlanksAs val="zero"/>
    <c:showDLblsOverMax val="0"/>
  </c:chart>
  <c:spPr>
    <a:ln>
      <a:noFill/>
    </a:ln>
  </c:spPr>
  <c:printSettings>
    <c:headerFooter/>
    <c:pageMargins b="0.75000000000000733" l="0.70000000000000062" r="0.70000000000000062" t="0.750000000000007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sz="1800" b="1" i="0" baseline="0"/>
              <a:t>Distribución por tipo de dedicación</a:t>
            </a:r>
          </a:p>
        </c:rich>
      </c:tx>
      <c:layout/>
      <c:overlay val="0"/>
    </c:title>
    <c:autoTitleDeleted val="0"/>
    <c:plotArea>
      <c:layout/>
      <c:pieChart>
        <c:varyColors val="1"/>
        <c:ser>
          <c:idx val="0"/>
          <c:order val="0"/>
          <c:tx>
            <c:strRef>
              <c:f>PDI!$B$70:$B$72</c:f>
              <c:strCache>
                <c:ptCount val="3"/>
                <c:pt idx="0">
                  <c:v>6</c:v>
                </c:pt>
                <c:pt idx="1">
                  <c:v>5</c:v>
                </c:pt>
              </c:strCache>
            </c:strRef>
          </c:tx>
          <c:explosion val="8"/>
          <c:dLbls>
            <c:dLbl>
              <c:idx val="2"/>
              <c:layout>
                <c:manualLayout>
                  <c:x val="2.4030189774665291E-2"/>
                  <c:y val="0.1467729824911135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E5B9-4A8F-A472-A39FAC7BCA7F}"/>
                </c:ext>
              </c:extLst>
            </c:dLbl>
            <c:spPr>
              <a:noFill/>
              <a:ln>
                <a:noFill/>
              </a:ln>
              <a:effectLst/>
            </c:spPr>
            <c:txPr>
              <a:bodyPr/>
              <a:lstStyle/>
              <a:p>
                <a:pPr>
                  <a:defRPr sz="1100"/>
                </a:pPr>
                <a:endParaRPr lang="es-ES"/>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PDI!$A$70:$A$72</c:f>
              <c:strCache>
                <c:ptCount val="2"/>
                <c:pt idx="0">
                  <c:v>A Tiempo Completo</c:v>
                </c:pt>
                <c:pt idx="1">
                  <c:v>Profesional Externo</c:v>
                </c:pt>
              </c:strCache>
            </c:strRef>
          </c:cat>
          <c:val>
            <c:numRef>
              <c:f>PDI!$B$70:$B$72</c:f>
              <c:numCache>
                <c:formatCode>General</c:formatCode>
                <c:ptCount val="3"/>
                <c:pt idx="0">
                  <c:v>6</c:v>
                </c:pt>
                <c:pt idx="1">
                  <c:v>5</c:v>
                </c:pt>
              </c:numCache>
            </c:numRef>
          </c:val>
          <c:extLst>
            <c:ext xmlns:c16="http://schemas.microsoft.com/office/drawing/2014/chart" uri="{C3380CC4-5D6E-409C-BE32-E72D297353CC}">
              <c16:uniqueId val="{00000001-E5B9-4A8F-A472-A39FAC7BCA7F}"/>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88" l="0.70000000000000062" r="0.70000000000000062" t="0.7500000000000078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458107</xdr:colOff>
      <xdr:row>10</xdr:row>
      <xdr:rowOff>222250</xdr:rowOff>
    </xdr:from>
    <xdr:to>
      <xdr:col>4</xdr:col>
      <xdr:colOff>79375</xdr:colOff>
      <xdr:row>19</xdr:row>
      <xdr:rowOff>244930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619125</xdr:colOff>
      <xdr:row>10</xdr:row>
      <xdr:rowOff>238125</xdr:rowOff>
    </xdr:from>
    <xdr:to>
      <xdr:col>12</xdr:col>
      <xdr:colOff>726281</xdr:colOff>
      <xdr:row>19</xdr:row>
      <xdr:rowOff>349250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2333625</xdr:colOff>
      <xdr:row>19</xdr:row>
      <xdr:rowOff>317500</xdr:rowOff>
    </xdr:from>
    <xdr:to>
      <xdr:col>10</xdr:col>
      <xdr:colOff>412750</xdr:colOff>
      <xdr:row>28</xdr:row>
      <xdr:rowOff>79375</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2"/>
  <sheetViews>
    <sheetView view="pageBreakPreview" zoomScaleNormal="100" zoomScaleSheetLayoutView="100" workbookViewId="0">
      <selection sqref="A1:N1"/>
    </sheetView>
  </sheetViews>
  <sheetFormatPr baseColWidth="10" defaultRowHeight="15"/>
  <cols>
    <col min="1" max="1" width="91.7109375" style="2" customWidth="1"/>
    <col min="2" max="2" width="10.28515625" bestFit="1" customWidth="1"/>
    <col min="3" max="3" width="9.42578125" customWidth="1"/>
    <col min="4" max="4" width="11" customWidth="1"/>
    <col min="5" max="5" width="11.42578125" customWidth="1"/>
    <col min="6" max="6" width="11.140625" customWidth="1"/>
    <col min="7" max="7" width="9.7109375" customWidth="1"/>
    <col min="8" max="8" width="10.7109375" customWidth="1"/>
    <col min="9" max="9" width="14.5703125" customWidth="1"/>
    <col min="10" max="10" width="14.42578125" customWidth="1"/>
    <col min="11" max="11" width="9.7109375" customWidth="1"/>
    <col min="12" max="12" width="11.28515625" customWidth="1"/>
    <col min="13" max="13" width="12.7109375" customWidth="1"/>
  </cols>
  <sheetData>
    <row r="1" spans="1:14">
      <c r="A1" s="52" t="s">
        <v>0</v>
      </c>
      <c r="B1" s="52"/>
      <c r="C1" s="52"/>
      <c r="D1" s="52"/>
      <c r="E1" s="52"/>
      <c r="F1" s="52"/>
      <c r="G1" s="52"/>
      <c r="H1" s="52"/>
      <c r="I1" s="52"/>
      <c r="J1" s="52"/>
      <c r="K1" s="52"/>
      <c r="L1" s="52"/>
      <c r="M1" s="52"/>
      <c r="N1" s="52"/>
    </row>
    <row r="2" spans="1:14">
      <c r="A2" s="53" t="s">
        <v>76</v>
      </c>
      <c r="B2" s="53"/>
      <c r="C2" s="53"/>
      <c r="D2" s="53"/>
      <c r="E2" s="53"/>
      <c r="F2" s="53"/>
      <c r="G2" s="53"/>
      <c r="H2" s="53"/>
      <c r="I2" s="53"/>
      <c r="J2" s="53"/>
      <c r="K2" s="53"/>
      <c r="L2" s="53"/>
      <c r="M2" s="53"/>
      <c r="N2" s="53"/>
    </row>
    <row r="3" spans="1:14" ht="16.5">
      <c r="A3" s="54"/>
      <c r="B3" s="54"/>
      <c r="C3" s="54"/>
      <c r="D3" s="54"/>
      <c r="E3" s="54"/>
      <c r="F3" s="54"/>
      <c r="G3" s="54"/>
      <c r="H3" s="54"/>
      <c r="I3" s="54"/>
      <c r="J3" s="54"/>
      <c r="K3" s="54"/>
      <c r="L3" s="54"/>
      <c r="M3" s="54"/>
      <c r="N3" s="1"/>
    </row>
    <row r="4" spans="1:14" ht="20.25">
      <c r="A4" s="55" t="s">
        <v>1</v>
      </c>
      <c r="B4" s="55"/>
      <c r="C4" s="55"/>
      <c r="D4" s="55"/>
      <c r="E4" s="55"/>
      <c r="F4" s="55"/>
      <c r="G4" s="55"/>
      <c r="H4" s="55"/>
      <c r="I4" s="55"/>
      <c r="J4" s="55"/>
      <c r="K4" s="55"/>
      <c r="L4" s="55"/>
      <c r="M4" s="55"/>
    </row>
    <row r="5" spans="1:14" ht="16.5">
      <c r="A5" s="56" t="s">
        <v>2</v>
      </c>
      <c r="B5" s="56"/>
      <c r="C5" s="56"/>
      <c r="D5" s="56"/>
      <c r="E5" s="56"/>
      <c r="F5" s="56"/>
      <c r="G5" s="56"/>
      <c r="H5" s="56"/>
      <c r="I5" s="56"/>
      <c r="J5" s="56"/>
      <c r="K5" s="56"/>
      <c r="L5" s="56"/>
      <c r="M5" s="56"/>
    </row>
    <row r="6" spans="1:14" ht="16.5">
      <c r="A6" s="57" t="s">
        <v>77</v>
      </c>
      <c r="B6" s="58"/>
      <c r="C6" s="58"/>
      <c r="D6" s="58"/>
      <c r="E6" s="58"/>
      <c r="F6" s="58"/>
      <c r="G6" s="58"/>
      <c r="H6" s="58"/>
      <c r="I6" s="58"/>
      <c r="J6" s="58"/>
      <c r="K6" s="58"/>
      <c r="L6" s="58"/>
      <c r="M6" s="59"/>
    </row>
    <row r="7" spans="1:14" ht="16.5">
      <c r="A7" s="57" t="s">
        <v>161</v>
      </c>
      <c r="B7" s="58"/>
      <c r="C7" s="58"/>
      <c r="D7" s="58"/>
      <c r="E7" s="58"/>
      <c r="F7" s="58"/>
      <c r="G7" s="58"/>
      <c r="H7" s="58"/>
      <c r="I7" s="58"/>
      <c r="J7" s="58"/>
      <c r="K7" s="58"/>
      <c r="L7" s="58"/>
      <c r="M7" s="59"/>
    </row>
    <row r="8" spans="1:14" ht="16.5">
      <c r="A8" s="57" t="s">
        <v>3</v>
      </c>
      <c r="B8" s="58"/>
      <c r="C8" s="58"/>
      <c r="D8" s="58"/>
      <c r="E8" s="58"/>
      <c r="F8" s="58"/>
      <c r="G8" s="58"/>
      <c r="H8" s="58"/>
      <c r="I8" s="58"/>
      <c r="J8" s="58"/>
      <c r="K8" s="58"/>
      <c r="L8" s="58"/>
      <c r="M8" s="59"/>
    </row>
    <row r="9" spans="1:14" ht="16.5">
      <c r="A9" s="57" t="s">
        <v>162</v>
      </c>
      <c r="B9" s="58"/>
      <c r="C9" s="58"/>
      <c r="D9" s="58"/>
      <c r="E9" s="58"/>
      <c r="F9" s="58"/>
      <c r="G9" s="58"/>
      <c r="H9" s="58"/>
      <c r="I9" s="58"/>
      <c r="J9" s="58"/>
      <c r="K9" s="58"/>
      <c r="L9" s="58"/>
      <c r="M9" s="59"/>
    </row>
    <row r="10" spans="1:14" ht="16.5">
      <c r="A10" s="60" t="s">
        <v>4</v>
      </c>
      <c r="B10" s="61"/>
      <c r="C10" s="61"/>
      <c r="D10" s="61"/>
      <c r="E10" s="61"/>
      <c r="F10" s="61"/>
      <c r="G10" s="61"/>
      <c r="H10" s="61"/>
      <c r="I10" s="61"/>
      <c r="J10" s="61"/>
      <c r="K10" s="61"/>
      <c r="L10" s="61"/>
      <c r="M10" s="62"/>
    </row>
    <row r="11" spans="1:14" ht="16.5">
      <c r="A11" s="60" t="s">
        <v>163</v>
      </c>
      <c r="B11" s="61"/>
      <c r="C11" s="61"/>
      <c r="D11" s="61"/>
      <c r="E11" s="61"/>
      <c r="F11" s="61"/>
      <c r="G11" s="61"/>
      <c r="H11" s="61"/>
      <c r="I11" s="61"/>
      <c r="J11" s="61"/>
      <c r="K11" s="61"/>
      <c r="L11" s="61"/>
      <c r="M11" s="62"/>
    </row>
    <row r="12" spans="1:14" ht="16.5">
      <c r="A12" s="49" t="s">
        <v>164</v>
      </c>
      <c r="B12" s="50"/>
      <c r="C12" s="50"/>
      <c r="D12" s="50"/>
      <c r="E12" s="50"/>
      <c r="F12" s="50"/>
      <c r="G12" s="50"/>
      <c r="H12" s="50"/>
      <c r="I12" s="50"/>
      <c r="J12" s="50"/>
      <c r="K12" s="50"/>
      <c r="L12" s="50"/>
      <c r="M12" s="51"/>
    </row>
  </sheetData>
  <sheetProtection sheet="1" objects="1" scenarios="1"/>
  <mergeCells count="12">
    <mergeCell ref="A12:M12"/>
    <mergeCell ref="A1:N1"/>
    <mergeCell ref="A2:N2"/>
    <mergeCell ref="A3:M3"/>
    <mergeCell ref="A4:M4"/>
    <mergeCell ref="A5:M5"/>
    <mergeCell ref="A6:M6"/>
    <mergeCell ref="A7:M7"/>
    <mergeCell ref="A8:M8"/>
    <mergeCell ref="A9:M9"/>
    <mergeCell ref="A10:M10"/>
    <mergeCell ref="A11:M11"/>
  </mergeCells>
  <pageMargins left="0.70866141732283472" right="0.70866141732283472" top="0.74803149606299213" bottom="0.74803149606299213" header="0.31496062992125984" footer="0.31496062992125984"/>
  <pageSetup paperSize="9" scale="36" orientation="portrait"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AF96"/>
  <sheetViews>
    <sheetView view="pageBreakPreview" zoomScaleNormal="100" zoomScaleSheetLayoutView="100" workbookViewId="0">
      <selection activeCell="AG1" sqref="O1:AG1048576"/>
    </sheetView>
  </sheetViews>
  <sheetFormatPr baseColWidth="10" defaultRowHeight="12.75"/>
  <cols>
    <col min="1" max="1" width="48.85546875" style="3" customWidth="1"/>
    <col min="2" max="6" width="11.42578125" style="3"/>
    <col min="7" max="7" width="14.85546875" style="3" bestFit="1" customWidth="1"/>
    <col min="8" max="8" width="11.42578125" style="3"/>
    <col min="9" max="9" width="14.85546875" style="3" customWidth="1"/>
    <col min="10" max="10" width="13.28515625" style="3" customWidth="1"/>
    <col min="11" max="11" width="11.42578125" style="3"/>
    <col min="12" max="12" width="13.5703125" style="3" customWidth="1"/>
    <col min="13" max="13" width="11.42578125" style="3"/>
    <col min="14" max="14" width="11.42578125" style="5"/>
    <col min="15" max="28" width="10.140625" style="3" hidden="1" customWidth="1"/>
    <col min="29" max="32" width="11.42578125" style="3" hidden="1" customWidth="1"/>
    <col min="33" max="33" width="0" style="3" hidden="1" customWidth="1"/>
    <col min="34" max="16384" width="11.42578125" style="3"/>
  </cols>
  <sheetData>
    <row r="1" spans="1:32" ht="32.25" customHeight="1">
      <c r="A1" s="74" t="s">
        <v>24</v>
      </c>
      <c r="B1" s="75"/>
      <c r="C1" s="75"/>
      <c r="D1" s="75"/>
      <c r="E1" s="75"/>
      <c r="F1" s="75"/>
      <c r="G1" s="75"/>
      <c r="H1" s="75"/>
      <c r="I1" s="75"/>
      <c r="J1" s="75"/>
      <c r="K1" s="75"/>
      <c r="L1" s="75"/>
      <c r="M1" s="75"/>
      <c r="N1" s="75"/>
      <c r="O1" s="3" t="s">
        <v>80</v>
      </c>
      <c r="W1" s="3" t="s">
        <v>80</v>
      </c>
    </row>
    <row r="2" spans="1:32" ht="16.5">
      <c r="A2" s="3" t="s">
        <v>25</v>
      </c>
      <c r="B2" s="4"/>
      <c r="P2" s="3">
        <v>1</v>
      </c>
      <c r="Q2" s="3">
        <v>2</v>
      </c>
      <c r="R2" s="3">
        <v>3</v>
      </c>
      <c r="S2" s="3">
        <v>4</v>
      </c>
      <c r="T2" s="3">
        <v>5</v>
      </c>
      <c r="U2" s="3" t="s">
        <v>81</v>
      </c>
      <c r="V2" s="3" t="s">
        <v>9</v>
      </c>
      <c r="X2" s="3">
        <v>1</v>
      </c>
      <c r="Y2" s="3">
        <v>2</v>
      </c>
      <c r="Z2" s="3">
        <v>3</v>
      </c>
      <c r="AA2" s="3">
        <v>4</v>
      </c>
      <c r="AB2" s="3">
        <v>5</v>
      </c>
      <c r="AC2" s="3" t="s">
        <v>9</v>
      </c>
    </row>
    <row r="3" spans="1:32" ht="16.5">
      <c r="A3" s="76" t="s">
        <v>2</v>
      </c>
      <c r="B3" s="76"/>
      <c r="C3" s="76"/>
      <c r="D3" s="76"/>
      <c r="E3" s="76"/>
      <c r="F3" s="76"/>
      <c r="G3" s="76"/>
      <c r="H3" s="76"/>
      <c r="I3" s="76"/>
      <c r="J3" s="76"/>
      <c r="K3" s="76"/>
      <c r="L3" s="76"/>
      <c r="M3" s="76"/>
      <c r="N3" s="6"/>
      <c r="O3" s="3" t="s">
        <v>82</v>
      </c>
      <c r="P3" s="3">
        <v>0</v>
      </c>
      <c r="Q3" s="3">
        <v>0</v>
      </c>
      <c r="R3" s="3">
        <v>1</v>
      </c>
      <c r="S3" s="3">
        <v>3</v>
      </c>
      <c r="T3" s="3">
        <v>5</v>
      </c>
      <c r="U3" s="3">
        <v>2</v>
      </c>
      <c r="V3" s="3">
        <v>11</v>
      </c>
      <c r="W3" s="3" t="s">
        <v>82</v>
      </c>
      <c r="X3" s="3">
        <v>0</v>
      </c>
      <c r="Y3" s="3">
        <v>0</v>
      </c>
      <c r="Z3" s="3">
        <v>1</v>
      </c>
      <c r="AA3" s="3">
        <v>3</v>
      </c>
      <c r="AB3" s="3">
        <v>5</v>
      </c>
      <c r="AC3" s="3">
        <v>4.4400000000000004</v>
      </c>
      <c r="AD3" s="3">
        <v>0.73</v>
      </c>
      <c r="AE3" s="3">
        <v>5</v>
      </c>
      <c r="AF3" s="3">
        <v>5</v>
      </c>
    </row>
    <row r="4" spans="1:32" ht="16.5">
      <c r="A4" s="71" t="s">
        <v>26</v>
      </c>
      <c r="B4" s="72"/>
      <c r="C4" s="72"/>
      <c r="D4" s="72"/>
      <c r="E4" s="72"/>
      <c r="F4" s="72"/>
      <c r="G4" s="72"/>
      <c r="H4" s="72"/>
      <c r="I4" s="72"/>
      <c r="J4" s="72"/>
      <c r="K4" s="72"/>
      <c r="L4" s="72"/>
      <c r="M4" s="73"/>
      <c r="N4" s="7"/>
      <c r="O4" s="3" t="s">
        <v>83</v>
      </c>
      <c r="P4" s="3">
        <v>0</v>
      </c>
      <c r="Q4" s="3">
        <v>1</v>
      </c>
      <c r="R4" s="3">
        <v>1</v>
      </c>
      <c r="S4" s="3">
        <v>1</v>
      </c>
      <c r="T4" s="3">
        <v>7</v>
      </c>
      <c r="U4" s="3">
        <v>1</v>
      </c>
      <c r="V4" s="3">
        <v>11</v>
      </c>
      <c r="W4" s="3" t="s">
        <v>83</v>
      </c>
      <c r="X4" s="3">
        <v>0</v>
      </c>
      <c r="Y4" s="3">
        <v>1</v>
      </c>
      <c r="Z4" s="3">
        <v>1</v>
      </c>
      <c r="AA4" s="3">
        <v>1</v>
      </c>
      <c r="AB4" s="3">
        <v>7</v>
      </c>
      <c r="AC4" s="3">
        <v>4.4000000000000004</v>
      </c>
      <c r="AD4" s="3">
        <v>1.07</v>
      </c>
      <c r="AE4" s="3">
        <v>5</v>
      </c>
      <c r="AF4" s="3">
        <v>5</v>
      </c>
    </row>
    <row r="5" spans="1:32" ht="16.5">
      <c r="A5" s="71" t="s">
        <v>165</v>
      </c>
      <c r="B5" s="72"/>
      <c r="C5" s="72"/>
      <c r="D5" s="72"/>
      <c r="E5" s="72"/>
      <c r="F5" s="72"/>
      <c r="G5" s="72"/>
      <c r="H5" s="72"/>
      <c r="I5" s="72"/>
      <c r="J5" s="72"/>
      <c r="K5" s="72"/>
      <c r="L5" s="72"/>
      <c r="M5" s="73"/>
      <c r="N5" s="7"/>
      <c r="O5" s="3" t="s">
        <v>84</v>
      </c>
      <c r="P5" s="3">
        <v>0</v>
      </c>
      <c r="Q5" s="3">
        <v>1</v>
      </c>
      <c r="R5" s="3">
        <v>1</v>
      </c>
      <c r="S5" s="3">
        <v>5</v>
      </c>
      <c r="T5" s="3">
        <v>4</v>
      </c>
      <c r="U5" s="3">
        <v>0</v>
      </c>
      <c r="V5" s="3">
        <v>11</v>
      </c>
      <c r="W5" s="3" t="s">
        <v>84</v>
      </c>
      <c r="X5" s="3">
        <v>0</v>
      </c>
      <c r="Y5" s="3">
        <v>1</v>
      </c>
      <c r="Z5" s="3">
        <v>1</v>
      </c>
      <c r="AA5" s="3">
        <v>5</v>
      </c>
      <c r="AB5" s="3">
        <v>4</v>
      </c>
      <c r="AC5" s="3">
        <v>4.09</v>
      </c>
      <c r="AD5" s="3">
        <v>0.94</v>
      </c>
      <c r="AE5" s="3">
        <v>4</v>
      </c>
      <c r="AF5" s="3">
        <v>4</v>
      </c>
    </row>
    <row r="6" spans="1:32" ht="16.5">
      <c r="A6" s="71" t="s">
        <v>3</v>
      </c>
      <c r="B6" s="72"/>
      <c r="C6" s="72"/>
      <c r="D6" s="72"/>
      <c r="E6" s="72"/>
      <c r="F6" s="72"/>
      <c r="G6" s="72"/>
      <c r="H6" s="72"/>
      <c r="I6" s="72"/>
      <c r="J6" s="72"/>
      <c r="K6" s="72"/>
      <c r="L6" s="72"/>
      <c r="M6" s="73"/>
      <c r="N6" s="7"/>
      <c r="O6" s="3" t="s">
        <v>85</v>
      </c>
      <c r="P6" s="3">
        <v>0</v>
      </c>
      <c r="Q6" s="3">
        <v>0</v>
      </c>
      <c r="R6" s="3">
        <v>1</v>
      </c>
      <c r="S6" s="3">
        <v>2</v>
      </c>
      <c r="T6" s="3">
        <v>6</v>
      </c>
      <c r="U6" s="3">
        <v>2</v>
      </c>
      <c r="V6" s="3">
        <v>11</v>
      </c>
      <c r="W6" s="3" t="s">
        <v>85</v>
      </c>
      <c r="X6" s="3">
        <v>0</v>
      </c>
      <c r="Y6" s="3">
        <v>0</v>
      </c>
      <c r="Z6" s="3">
        <v>1</v>
      </c>
      <c r="AA6" s="3">
        <v>2</v>
      </c>
      <c r="AB6" s="3">
        <v>6</v>
      </c>
      <c r="AC6" s="3">
        <v>4.5599999999999996</v>
      </c>
      <c r="AD6" s="3">
        <v>0.73</v>
      </c>
      <c r="AE6" s="3">
        <v>5</v>
      </c>
      <c r="AF6" s="3">
        <v>5</v>
      </c>
    </row>
    <row r="7" spans="1:32" ht="16.5">
      <c r="A7" s="71" t="s">
        <v>162</v>
      </c>
      <c r="B7" s="72"/>
      <c r="C7" s="72"/>
      <c r="D7" s="72"/>
      <c r="E7" s="72"/>
      <c r="F7" s="72"/>
      <c r="G7" s="72"/>
      <c r="H7" s="72"/>
      <c r="I7" s="72"/>
      <c r="J7" s="72"/>
      <c r="K7" s="72"/>
      <c r="L7" s="72"/>
      <c r="M7" s="73"/>
      <c r="N7" s="7"/>
      <c r="O7" s="3" t="s">
        <v>86</v>
      </c>
      <c r="P7" s="3">
        <v>0</v>
      </c>
      <c r="Q7" s="3">
        <v>0</v>
      </c>
      <c r="R7" s="3">
        <v>0</v>
      </c>
      <c r="S7" s="3">
        <v>5</v>
      </c>
      <c r="T7" s="3">
        <v>6</v>
      </c>
      <c r="U7" s="3">
        <v>0</v>
      </c>
      <c r="V7" s="3">
        <v>11</v>
      </c>
      <c r="W7" s="3" t="s">
        <v>86</v>
      </c>
      <c r="X7" s="3">
        <v>0</v>
      </c>
      <c r="Y7" s="3">
        <v>0</v>
      </c>
      <c r="Z7" s="3">
        <v>0</v>
      </c>
      <c r="AA7" s="3">
        <v>5</v>
      </c>
      <c r="AB7" s="3">
        <v>6</v>
      </c>
      <c r="AC7" s="3">
        <v>4.55</v>
      </c>
      <c r="AD7" s="3">
        <v>0.52</v>
      </c>
      <c r="AE7" s="3">
        <v>5</v>
      </c>
      <c r="AF7" s="3">
        <v>5</v>
      </c>
    </row>
    <row r="8" spans="1:32" ht="16.5">
      <c r="A8" s="63" t="s">
        <v>4</v>
      </c>
      <c r="B8" s="64"/>
      <c r="C8" s="64"/>
      <c r="D8" s="64"/>
      <c r="E8" s="64"/>
      <c r="F8" s="64"/>
      <c r="G8" s="64"/>
      <c r="H8" s="64"/>
      <c r="I8" s="64"/>
      <c r="J8" s="64"/>
      <c r="K8" s="64"/>
      <c r="L8" s="64"/>
      <c r="M8" s="65"/>
      <c r="N8" s="8"/>
      <c r="O8" s="3" t="s">
        <v>87</v>
      </c>
      <c r="P8" s="3">
        <v>0</v>
      </c>
      <c r="Q8" s="3">
        <v>1</v>
      </c>
      <c r="R8" s="3">
        <v>1</v>
      </c>
      <c r="S8" s="3">
        <v>3</v>
      </c>
      <c r="T8" s="3">
        <v>6</v>
      </c>
      <c r="U8" s="3">
        <v>0</v>
      </c>
      <c r="V8" s="3">
        <v>11</v>
      </c>
      <c r="W8" s="3" t="s">
        <v>87</v>
      </c>
      <c r="X8" s="3">
        <v>0</v>
      </c>
      <c r="Y8" s="3">
        <v>1</v>
      </c>
      <c r="Z8" s="3">
        <v>1</v>
      </c>
      <c r="AA8" s="3">
        <v>3</v>
      </c>
      <c r="AB8" s="3">
        <v>6</v>
      </c>
      <c r="AC8" s="3">
        <v>4.2699999999999996</v>
      </c>
      <c r="AD8" s="3">
        <v>1.01</v>
      </c>
      <c r="AE8" s="3">
        <v>5</v>
      </c>
      <c r="AF8" s="3">
        <v>5</v>
      </c>
    </row>
    <row r="9" spans="1:32" ht="16.5">
      <c r="A9" s="63" t="s">
        <v>166</v>
      </c>
      <c r="B9" s="64"/>
      <c r="C9" s="64"/>
      <c r="D9" s="64"/>
      <c r="E9" s="64"/>
      <c r="F9" s="64"/>
      <c r="G9" s="64"/>
      <c r="H9" s="64"/>
      <c r="I9" s="64"/>
      <c r="J9" s="64"/>
      <c r="K9" s="64"/>
      <c r="L9" s="64"/>
      <c r="M9" s="65"/>
      <c r="N9" s="8"/>
      <c r="O9" s="3" t="s">
        <v>88</v>
      </c>
      <c r="P9" s="3">
        <v>0</v>
      </c>
      <c r="Q9" s="3">
        <v>0</v>
      </c>
      <c r="R9" s="3">
        <v>0</v>
      </c>
      <c r="S9" s="3">
        <v>1</v>
      </c>
      <c r="T9" s="3">
        <v>2</v>
      </c>
      <c r="U9" s="3">
        <v>8</v>
      </c>
      <c r="V9" s="3">
        <v>11</v>
      </c>
      <c r="W9" s="3" t="s">
        <v>88</v>
      </c>
      <c r="X9" s="3">
        <v>0</v>
      </c>
      <c r="Y9" s="3">
        <v>0</v>
      </c>
      <c r="Z9" s="3">
        <v>0</v>
      </c>
      <c r="AA9" s="3">
        <v>1</v>
      </c>
      <c r="AB9" s="3">
        <v>2</v>
      </c>
      <c r="AC9" s="3">
        <v>4.67</v>
      </c>
      <c r="AD9" s="3">
        <v>0.57999999999999996</v>
      </c>
      <c r="AE9" s="3">
        <v>5</v>
      </c>
      <c r="AF9" s="3">
        <v>5</v>
      </c>
    </row>
    <row r="10" spans="1:32" ht="16.5">
      <c r="A10" s="66" t="s">
        <v>167</v>
      </c>
      <c r="B10" s="67"/>
      <c r="C10" s="67"/>
      <c r="D10" s="67"/>
      <c r="E10" s="67"/>
      <c r="F10" s="67"/>
      <c r="G10" s="67"/>
      <c r="H10" s="67"/>
      <c r="I10" s="67"/>
      <c r="J10" s="67"/>
      <c r="K10" s="67"/>
      <c r="L10" s="67"/>
      <c r="M10" s="68"/>
      <c r="N10" s="8"/>
      <c r="O10" s="3" t="s">
        <v>89</v>
      </c>
      <c r="P10" s="3">
        <v>0</v>
      </c>
      <c r="Q10" s="3">
        <v>0</v>
      </c>
      <c r="R10" s="3">
        <v>0</v>
      </c>
      <c r="S10" s="3">
        <v>2</v>
      </c>
      <c r="T10" s="3">
        <v>3</v>
      </c>
      <c r="U10" s="3">
        <v>6</v>
      </c>
      <c r="V10" s="3">
        <v>11</v>
      </c>
      <c r="W10" s="3" t="s">
        <v>89</v>
      </c>
      <c r="X10" s="3">
        <v>0</v>
      </c>
      <c r="Y10" s="3">
        <v>0</v>
      </c>
      <c r="Z10" s="3">
        <v>0</v>
      </c>
      <c r="AA10" s="3">
        <v>2</v>
      </c>
      <c r="AB10" s="3">
        <v>3</v>
      </c>
      <c r="AC10" s="3">
        <v>4.5999999999999996</v>
      </c>
      <c r="AD10" s="3">
        <v>0.55000000000000004</v>
      </c>
      <c r="AE10" s="3">
        <v>5</v>
      </c>
      <c r="AF10" s="3">
        <v>5</v>
      </c>
    </row>
    <row r="11" spans="1:32" ht="22.5" customHeight="1">
      <c r="A11" s="26"/>
      <c r="B11" s="26"/>
      <c r="C11" s="26"/>
      <c r="D11" s="26"/>
      <c r="O11" s="3" t="s">
        <v>90</v>
      </c>
      <c r="P11" s="3">
        <v>0</v>
      </c>
      <c r="Q11" s="3">
        <v>0</v>
      </c>
      <c r="R11" s="3">
        <v>0</v>
      </c>
      <c r="S11" s="3">
        <v>4</v>
      </c>
      <c r="T11" s="3">
        <v>5</v>
      </c>
      <c r="U11" s="3">
        <v>2</v>
      </c>
      <c r="V11" s="3">
        <v>11</v>
      </c>
      <c r="W11" s="3" t="s">
        <v>90</v>
      </c>
      <c r="X11" s="3">
        <v>0</v>
      </c>
      <c r="Y11" s="3">
        <v>0</v>
      </c>
      <c r="Z11" s="3">
        <v>0</v>
      </c>
      <c r="AA11" s="3">
        <v>4</v>
      </c>
      <c r="AB11" s="3">
        <v>5</v>
      </c>
      <c r="AC11" s="3">
        <v>4.5599999999999996</v>
      </c>
      <c r="AD11" s="3">
        <v>0.53</v>
      </c>
      <c r="AE11" s="3">
        <v>5</v>
      </c>
      <c r="AF11" s="3">
        <v>5</v>
      </c>
    </row>
    <row r="12" spans="1:32" ht="24" customHeight="1">
      <c r="A12" s="26"/>
      <c r="B12" s="26"/>
      <c r="C12" s="26"/>
      <c r="D12" s="26"/>
      <c r="O12" s="3" t="s">
        <v>91</v>
      </c>
      <c r="P12" s="3">
        <v>0</v>
      </c>
      <c r="Q12" s="3">
        <v>0</v>
      </c>
      <c r="R12" s="3">
        <v>0</v>
      </c>
      <c r="S12" s="3">
        <v>4</v>
      </c>
      <c r="T12" s="3">
        <v>7</v>
      </c>
      <c r="U12" s="3">
        <v>0</v>
      </c>
      <c r="V12" s="3">
        <v>11</v>
      </c>
      <c r="W12" s="3" t="s">
        <v>91</v>
      </c>
      <c r="X12" s="3">
        <v>0</v>
      </c>
      <c r="Y12" s="3">
        <v>0</v>
      </c>
      <c r="Z12" s="3">
        <v>0</v>
      </c>
      <c r="AA12" s="3">
        <v>4</v>
      </c>
      <c r="AB12" s="3">
        <v>7</v>
      </c>
      <c r="AC12" s="3">
        <v>4.6399999999999997</v>
      </c>
      <c r="AD12" s="3">
        <v>0.5</v>
      </c>
      <c r="AE12" s="3">
        <v>5</v>
      </c>
      <c r="AF12" s="3">
        <v>5</v>
      </c>
    </row>
    <row r="13" spans="1:32" ht="34.5" customHeight="1">
      <c r="A13" s="26"/>
      <c r="B13" s="26"/>
      <c r="C13" s="26"/>
      <c r="D13" s="26"/>
      <c r="O13" s="3" t="s">
        <v>92</v>
      </c>
      <c r="P13" s="3">
        <v>0</v>
      </c>
      <c r="Q13" s="3">
        <v>0</v>
      </c>
      <c r="R13" s="3">
        <v>0</v>
      </c>
      <c r="S13" s="3">
        <v>4</v>
      </c>
      <c r="T13" s="3">
        <v>6</v>
      </c>
      <c r="U13" s="3">
        <v>1</v>
      </c>
      <c r="V13" s="3">
        <v>11</v>
      </c>
      <c r="W13" s="3" t="s">
        <v>92</v>
      </c>
      <c r="X13" s="3">
        <v>0</v>
      </c>
      <c r="Y13" s="3">
        <v>0</v>
      </c>
      <c r="Z13" s="3">
        <v>0</v>
      </c>
      <c r="AA13" s="3">
        <v>4</v>
      </c>
      <c r="AB13" s="3">
        <v>6</v>
      </c>
      <c r="AC13" s="3">
        <v>4.5999999999999996</v>
      </c>
      <c r="AD13" s="3">
        <v>0.52</v>
      </c>
      <c r="AE13" s="3">
        <v>5</v>
      </c>
      <c r="AF13" s="3">
        <v>5</v>
      </c>
    </row>
    <row r="14" spans="1:32" ht="34.5" customHeight="1">
      <c r="A14" s="26"/>
      <c r="B14" s="26"/>
      <c r="C14" s="26"/>
      <c r="D14" s="26"/>
      <c r="O14" s="3" t="s">
        <v>93</v>
      </c>
      <c r="P14" s="3">
        <v>0</v>
      </c>
      <c r="Q14" s="3">
        <v>0</v>
      </c>
      <c r="R14" s="3">
        <v>0</v>
      </c>
      <c r="S14" s="3">
        <v>2</v>
      </c>
      <c r="T14" s="3">
        <v>4</v>
      </c>
      <c r="U14" s="3">
        <v>5</v>
      </c>
      <c r="V14" s="3">
        <v>11</v>
      </c>
      <c r="W14" s="3" t="s">
        <v>93</v>
      </c>
      <c r="X14" s="3">
        <v>0</v>
      </c>
      <c r="Y14" s="3">
        <v>0</v>
      </c>
      <c r="Z14" s="3">
        <v>0</v>
      </c>
      <c r="AA14" s="3">
        <v>2</v>
      </c>
      <c r="AB14" s="3">
        <v>4</v>
      </c>
      <c r="AC14" s="3">
        <v>4.67</v>
      </c>
      <c r="AD14" s="3">
        <v>0.52</v>
      </c>
      <c r="AE14" s="3">
        <v>5</v>
      </c>
      <c r="AF14" s="3">
        <v>5</v>
      </c>
    </row>
    <row r="15" spans="1:32" ht="34.5" customHeight="1">
      <c r="A15" s="26"/>
      <c r="B15" s="26"/>
      <c r="C15" s="26"/>
      <c r="D15" s="26"/>
      <c r="O15" s="3" t="s">
        <v>94</v>
      </c>
      <c r="P15" s="3">
        <v>0</v>
      </c>
      <c r="Q15" s="3">
        <v>0</v>
      </c>
      <c r="R15" s="3">
        <v>1</v>
      </c>
      <c r="S15" s="3">
        <v>4</v>
      </c>
      <c r="T15" s="3">
        <v>6</v>
      </c>
      <c r="U15" s="3">
        <v>0</v>
      </c>
      <c r="V15" s="3">
        <v>11</v>
      </c>
      <c r="W15" s="3" t="s">
        <v>94</v>
      </c>
      <c r="X15" s="3">
        <v>0</v>
      </c>
      <c r="Y15" s="3">
        <v>0</v>
      </c>
      <c r="Z15" s="3">
        <v>1</v>
      </c>
      <c r="AA15" s="3">
        <v>4</v>
      </c>
      <c r="AB15" s="3">
        <v>6</v>
      </c>
      <c r="AC15" s="3">
        <v>4.45</v>
      </c>
      <c r="AD15" s="3">
        <v>0.69</v>
      </c>
      <c r="AE15" s="3">
        <v>5</v>
      </c>
      <c r="AF15" s="3">
        <v>5</v>
      </c>
    </row>
    <row r="16" spans="1:32" ht="34.5" customHeight="1">
      <c r="A16" s="26"/>
      <c r="B16" s="26"/>
      <c r="C16" s="26"/>
      <c r="D16" s="26"/>
      <c r="O16" s="3" t="s">
        <v>95</v>
      </c>
      <c r="P16" s="3">
        <v>0</v>
      </c>
      <c r="Q16" s="3">
        <v>1</v>
      </c>
      <c r="R16" s="3">
        <v>0</v>
      </c>
      <c r="S16" s="3">
        <v>4</v>
      </c>
      <c r="T16" s="3">
        <v>5</v>
      </c>
      <c r="U16" s="3">
        <v>1</v>
      </c>
      <c r="V16" s="3">
        <v>11</v>
      </c>
      <c r="W16" s="3" t="s">
        <v>95</v>
      </c>
      <c r="X16" s="3">
        <v>0</v>
      </c>
      <c r="Y16" s="3">
        <v>1</v>
      </c>
      <c r="Z16" s="3">
        <v>0</v>
      </c>
      <c r="AA16" s="3">
        <v>4</v>
      </c>
      <c r="AB16" s="3">
        <v>5</v>
      </c>
      <c r="AC16" s="3">
        <v>4.3</v>
      </c>
      <c r="AD16" s="3">
        <v>0.95</v>
      </c>
      <c r="AE16" s="3">
        <v>5</v>
      </c>
      <c r="AF16" s="3">
        <v>5</v>
      </c>
    </row>
    <row r="17" spans="1:32" ht="34.5" customHeight="1">
      <c r="A17" s="26"/>
      <c r="B17" s="26"/>
      <c r="C17" s="26"/>
      <c r="D17" s="26"/>
      <c r="O17" s="3" t="s">
        <v>96</v>
      </c>
      <c r="P17" s="3">
        <v>0</v>
      </c>
      <c r="Q17" s="3">
        <v>1</v>
      </c>
      <c r="R17" s="3">
        <v>1</v>
      </c>
      <c r="S17" s="3">
        <v>4</v>
      </c>
      <c r="T17" s="3">
        <v>5</v>
      </c>
      <c r="U17" s="3">
        <v>0</v>
      </c>
      <c r="V17" s="3">
        <v>11</v>
      </c>
      <c r="W17" s="3" t="s">
        <v>96</v>
      </c>
      <c r="X17" s="3">
        <v>0</v>
      </c>
      <c r="Y17" s="3">
        <v>1</v>
      </c>
      <c r="Z17" s="3">
        <v>1</v>
      </c>
      <c r="AA17" s="3">
        <v>4</v>
      </c>
      <c r="AB17" s="3">
        <v>5</v>
      </c>
      <c r="AC17" s="3">
        <v>4.18</v>
      </c>
      <c r="AD17" s="3">
        <v>0.98</v>
      </c>
      <c r="AE17" s="3">
        <v>4</v>
      </c>
      <c r="AF17" s="3">
        <v>5</v>
      </c>
    </row>
    <row r="18" spans="1:32" ht="34.5" customHeight="1">
      <c r="A18" s="26"/>
      <c r="B18" s="26"/>
      <c r="C18" s="26"/>
      <c r="D18" s="26"/>
      <c r="O18" s="3" t="s">
        <v>97</v>
      </c>
      <c r="W18" s="3" t="s">
        <v>97</v>
      </c>
    </row>
    <row r="19" spans="1:32" ht="34.5" customHeight="1">
      <c r="A19" s="26"/>
      <c r="B19" s="26"/>
      <c r="C19" s="26"/>
      <c r="D19" s="26"/>
    </row>
    <row r="20" spans="1:32" ht="34.5" customHeight="1">
      <c r="A20" s="26"/>
      <c r="B20" s="26"/>
      <c r="C20" s="26"/>
      <c r="D20" s="26"/>
    </row>
    <row r="21" spans="1:32" ht="34.5" customHeight="1">
      <c r="A21" s="26"/>
      <c r="B21" s="26"/>
      <c r="C21" s="26"/>
      <c r="D21" s="26"/>
    </row>
    <row r="22" spans="1:32" ht="34.5" customHeight="1">
      <c r="A22" s="26"/>
      <c r="B22" s="26"/>
      <c r="C22" s="26"/>
      <c r="D22" s="26"/>
    </row>
    <row r="23" spans="1:32" ht="34.5" customHeight="1">
      <c r="A23" s="26"/>
      <c r="B23" s="26"/>
      <c r="C23" s="26"/>
      <c r="D23" s="26"/>
    </row>
    <row r="24" spans="1:32" ht="34.5" customHeight="1">
      <c r="A24" s="26"/>
      <c r="B24" s="26"/>
      <c r="C24" s="26"/>
      <c r="D24" s="26"/>
    </row>
    <row r="25" spans="1:32" ht="34.5" customHeight="1">
      <c r="A25" s="26"/>
      <c r="B25" s="26"/>
      <c r="C25" s="26"/>
      <c r="D25" s="26"/>
      <c r="O25" s="3" t="s">
        <v>80</v>
      </c>
    </row>
    <row r="26" spans="1:32" ht="34.5" customHeight="1">
      <c r="A26" s="26"/>
      <c r="B26" s="26"/>
      <c r="C26" s="26"/>
      <c r="D26" s="26"/>
      <c r="O26" s="3" t="s">
        <v>98</v>
      </c>
    </row>
    <row r="27" spans="1:32" ht="34.5" customHeight="1">
      <c r="A27" s="26"/>
      <c r="B27" s="26"/>
      <c r="C27" s="26"/>
      <c r="D27" s="26"/>
      <c r="O27" s="9"/>
      <c r="Q27" s="3" t="s">
        <v>99</v>
      </c>
      <c r="R27" s="3" t="s">
        <v>100</v>
      </c>
      <c r="S27" s="3" t="s">
        <v>101</v>
      </c>
      <c r="T27" s="3" t="s">
        <v>102</v>
      </c>
      <c r="U27" s="3" t="s">
        <v>103</v>
      </c>
    </row>
    <row r="28" spans="1:32" ht="34.5" customHeight="1">
      <c r="A28" s="26"/>
      <c r="B28" s="26"/>
      <c r="C28" s="26"/>
      <c r="D28" s="26"/>
      <c r="O28" s="3" t="s">
        <v>104</v>
      </c>
      <c r="P28" s="3" t="s">
        <v>105</v>
      </c>
      <c r="Q28" s="3">
        <v>11</v>
      </c>
      <c r="R28" s="3">
        <v>11</v>
      </c>
      <c r="S28" s="3">
        <v>11</v>
      </c>
      <c r="T28" s="3">
        <v>11</v>
      </c>
      <c r="U28" s="3">
        <v>11</v>
      </c>
    </row>
    <row r="29" spans="1:32" ht="16.5" customHeight="1">
      <c r="A29" s="10" t="s">
        <v>5</v>
      </c>
      <c r="P29" s="3" t="s">
        <v>106</v>
      </c>
      <c r="Q29" s="3">
        <v>0</v>
      </c>
      <c r="R29" s="3">
        <v>0</v>
      </c>
      <c r="S29" s="3">
        <v>0</v>
      </c>
      <c r="T29" s="3">
        <v>0</v>
      </c>
      <c r="U29" s="3">
        <v>0</v>
      </c>
    </row>
    <row r="30" spans="1:32" ht="33" customHeight="1" thickBot="1">
      <c r="A30" s="11"/>
      <c r="B30" s="69" t="s">
        <v>27</v>
      </c>
      <c r="C30" s="69"/>
      <c r="D30" s="69"/>
      <c r="E30" s="69"/>
      <c r="F30" s="69"/>
      <c r="G30" s="69"/>
      <c r="H30" s="69"/>
      <c r="I30" s="70" t="s">
        <v>28</v>
      </c>
      <c r="J30" s="70"/>
      <c r="K30" s="69" t="s">
        <v>29</v>
      </c>
      <c r="L30" s="69"/>
      <c r="M30" s="69"/>
      <c r="N30" s="69"/>
      <c r="O30" s="3" t="s">
        <v>97</v>
      </c>
    </row>
    <row r="31" spans="1:32" ht="36.75" customHeight="1" thickBot="1">
      <c r="A31" s="12"/>
      <c r="B31" s="13">
        <v>1</v>
      </c>
      <c r="C31" s="13">
        <v>2</v>
      </c>
      <c r="D31" s="13">
        <v>3</v>
      </c>
      <c r="E31" s="13">
        <v>4</v>
      </c>
      <c r="F31" s="13">
        <v>5</v>
      </c>
      <c r="G31" s="13" t="s">
        <v>8</v>
      </c>
      <c r="H31" s="13" t="s">
        <v>30</v>
      </c>
      <c r="I31" s="13" t="s">
        <v>31</v>
      </c>
      <c r="J31" s="13" t="s">
        <v>11</v>
      </c>
      <c r="K31" s="13" t="s">
        <v>12</v>
      </c>
      <c r="L31" s="13" t="s">
        <v>13</v>
      </c>
      <c r="M31" s="13" t="s">
        <v>14</v>
      </c>
      <c r="N31" s="14" t="s">
        <v>15</v>
      </c>
    </row>
    <row r="32" spans="1:32" ht="41.25" customHeight="1" thickBot="1">
      <c r="A32" s="15" t="s">
        <v>32</v>
      </c>
      <c r="B32" s="23">
        <f>+P3</f>
        <v>0</v>
      </c>
      <c r="C32" s="23">
        <f t="shared" ref="C32:G46" si="0">+Q3</f>
        <v>0</v>
      </c>
      <c r="D32" s="23">
        <f t="shared" si="0"/>
        <v>1</v>
      </c>
      <c r="E32" s="23">
        <f t="shared" si="0"/>
        <v>3</v>
      </c>
      <c r="F32" s="23">
        <f t="shared" si="0"/>
        <v>5</v>
      </c>
      <c r="G32" s="23">
        <f t="shared" si="0"/>
        <v>2</v>
      </c>
      <c r="H32" s="23">
        <f>SUM(B32:G32)</f>
        <v>11</v>
      </c>
      <c r="I32" s="16">
        <f t="shared" ref="I32:I46" si="1">(B32+C32)/(B32+C32+D32+E32+F32)</f>
        <v>0</v>
      </c>
      <c r="J32" s="16">
        <f t="shared" ref="J32:J46" si="2">(D32+E32+F32)/(B32+C32+D32+E32+F32)</f>
        <v>1</v>
      </c>
      <c r="K32" s="17">
        <f>+AC3</f>
        <v>4.4400000000000004</v>
      </c>
      <c r="L32" s="17">
        <f t="shared" ref="L32:N46" si="3">+AD3</f>
        <v>0.73</v>
      </c>
      <c r="M32" s="18">
        <f t="shared" si="3"/>
        <v>5</v>
      </c>
      <c r="N32" s="18">
        <f t="shared" si="3"/>
        <v>5</v>
      </c>
    </row>
    <row r="33" spans="1:20" ht="35.25" customHeight="1" thickBot="1">
      <c r="A33" s="15" t="s">
        <v>33</v>
      </c>
      <c r="B33" s="23">
        <f t="shared" ref="B33:B46" si="4">+P4</f>
        <v>0</v>
      </c>
      <c r="C33" s="23">
        <f t="shared" si="0"/>
        <v>1</v>
      </c>
      <c r="D33" s="23">
        <f t="shared" si="0"/>
        <v>1</v>
      </c>
      <c r="E33" s="23">
        <f t="shared" si="0"/>
        <v>1</v>
      </c>
      <c r="F33" s="23">
        <f t="shared" si="0"/>
        <v>7</v>
      </c>
      <c r="G33" s="23">
        <f t="shared" si="0"/>
        <v>1</v>
      </c>
      <c r="H33" s="23">
        <f t="shared" ref="H33:H46" si="5">SUM(B33:G33)</f>
        <v>11</v>
      </c>
      <c r="I33" s="16">
        <f t="shared" si="1"/>
        <v>0.1</v>
      </c>
      <c r="J33" s="16">
        <f t="shared" si="2"/>
        <v>0.9</v>
      </c>
      <c r="K33" s="17">
        <f t="shared" ref="K33:K46" si="6">+AC4</f>
        <v>4.4000000000000004</v>
      </c>
      <c r="L33" s="17">
        <f t="shared" si="3"/>
        <v>1.07</v>
      </c>
      <c r="M33" s="18">
        <f t="shared" si="3"/>
        <v>5</v>
      </c>
      <c r="N33" s="18">
        <f t="shared" si="3"/>
        <v>5</v>
      </c>
    </row>
    <row r="34" spans="1:20" ht="58.5" customHeight="1" thickBot="1">
      <c r="A34" s="15" t="s">
        <v>34</v>
      </c>
      <c r="B34" s="23">
        <f t="shared" si="4"/>
        <v>0</v>
      </c>
      <c r="C34" s="23">
        <f t="shared" si="0"/>
        <v>1</v>
      </c>
      <c r="D34" s="23">
        <f t="shared" si="0"/>
        <v>1</v>
      </c>
      <c r="E34" s="23">
        <f t="shared" si="0"/>
        <v>5</v>
      </c>
      <c r="F34" s="23">
        <f t="shared" si="0"/>
        <v>4</v>
      </c>
      <c r="G34" s="23">
        <f t="shared" si="0"/>
        <v>0</v>
      </c>
      <c r="H34" s="23">
        <f t="shared" si="5"/>
        <v>11</v>
      </c>
      <c r="I34" s="16">
        <f t="shared" si="1"/>
        <v>9.0909090909090912E-2</v>
      </c>
      <c r="J34" s="16">
        <f t="shared" si="2"/>
        <v>0.90909090909090906</v>
      </c>
      <c r="K34" s="17">
        <f t="shared" si="6"/>
        <v>4.09</v>
      </c>
      <c r="L34" s="17">
        <f t="shared" si="3"/>
        <v>0.94</v>
      </c>
      <c r="M34" s="18">
        <f t="shared" si="3"/>
        <v>4</v>
      </c>
      <c r="N34" s="18">
        <f t="shared" si="3"/>
        <v>4</v>
      </c>
      <c r="O34" s="3" t="s">
        <v>107</v>
      </c>
    </row>
    <row r="35" spans="1:20" ht="41.25" customHeight="1" thickBot="1">
      <c r="A35" s="15" t="s">
        <v>35</v>
      </c>
      <c r="B35" s="23">
        <f t="shared" si="4"/>
        <v>0</v>
      </c>
      <c r="C35" s="23">
        <f t="shared" si="0"/>
        <v>0</v>
      </c>
      <c r="D35" s="23">
        <f t="shared" si="0"/>
        <v>1</v>
      </c>
      <c r="E35" s="23">
        <f t="shared" si="0"/>
        <v>2</v>
      </c>
      <c r="F35" s="23">
        <f t="shared" si="0"/>
        <v>6</v>
      </c>
      <c r="G35" s="23">
        <f t="shared" si="0"/>
        <v>2</v>
      </c>
      <c r="H35" s="23">
        <f t="shared" si="5"/>
        <v>11</v>
      </c>
      <c r="I35" s="16">
        <f t="shared" si="1"/>
        <v>0</v>
      </c>
      <c r="J35" s="16">
        <f t="shared" si="2"/>
        <v>1</v>
      </c>
      <c r="K35" s="17">
        <f t="shared" si="6"/>
        <v>4.5599999999999996</v>
      </c>
      <c r="L35" s="17">
        <f t="shared" si="3"/>
        <v>0.73</v>
      </c>
      <c r="M35" s="18">
        <f t="shared" si="3"/>
        <v>5</v>
      </c>
      <c r="N35" s="18">
        <f t="shared" si="3"/>
        <v>5</v>
      </c>
      <c r="O35" s="3" t="s">
        <v>108</v>
      </c>
    </row>
    <row r="36" spans="1:20" ht="54" customHeight="1" thickBot="1">
      <c r="A36" s="15" t="s">
        <v>36</v>
      </c>
      <c r="B36" s="23">
        <f t="shared" si="4"/>
        <v>0</v>
      </c>
      <c r="C36" s="23">
        <f t="shared" si="0"/>
        <v>0</v>
      </c>
      <c r="D36" s="23">
        <f t="shared" si="0"/>
        <v>0</v>
      </c>
      <c r="E36" s="23">
        <f t="shared" si="0"/>
        <v>5</v>
      </c>
      <c r="F36" s="23">
        <f t="shared" si="0"/>
        <v>6</v>
      </c>
      <c r="G36" s="23">
        <f t="shared" si="0"/>
        <v>0</v>
      </c>
      <c r="H36" s="23">
        <f t="shared" si="5"/>
        <v>11</v>
      </c>
      <c r="I36" s="16">
        <f t="shared" si="1"/>
        <v>0</v>
      </c>
      <c r="J36" s="16">
        <f t="shared" si="2"/>
        <v>1</v>
      </c>
      <c r="K36" s="17">
        <f t="shared" si="6"/>
        <v>4.55</v>
      </c>
      <c r="L36" s="17">
        <f t="shared" si="3"/>
        <v>0.52</v>
      </c>
      <c r="M36" s="18">
        <f t="shared" si="3"/>
        <v>5</v>
      </c>
      <c r="N36" s="18">
        <f t="shared" si="3"/>
        <v>5</v>
      </c>
      <c r="Q36" s="3" t="s">
        <v>109</v>
      </c>
      <c r="R36" s="3" t="s">
        <v>110</v>
      </c>
      <c r="S36" s="3" t="s">
        <v>111</v>
      </c>
      <c r="T36" s="3" t="s">
        <v>112</v>
      </c>
    </row>
    <row r="37" spans="1:20" ht="41.25" customHeight="1" thickBot="1">
      <c r="A37" s="15" t="s">
        <v>37</v>
      </c>
      <c r="B37" s="23">
        <f t="shared" si="4"/>
        <v>0</v>
      </c>
      <c r="C37" s="23">
        <f t="shared" si="0"/>
        <v>1</v>
      </c>
      <c r="D37" s="23">
        <f t="shared" si="0"/>
        <v>1</v>
      </c>
      <c r="E37" s="23">
        <f t="shared" si="0"/>
        <v>3</v>
      </c>
      <c r="F37" s="23">
        <f t="shared" si="0"/>
        <v>6</v>
      </c>
      <c r="G37" s="23">
        <f t="shared" si="0"/>
        <v>0</v>
      </c>
      <c r="H37" s="23">
        <f t="shared" si="5"/>
        <v>11</v>
      </c>
      <c r="I37" s="16">
        <f t="shared" si="1"/>
        <v>9.0909090909090912E-2</v>
      </c>
      <c r="J37" s="16">
        <f t="shared" si="2"/>
        <v>0.90909090909090906</v>
      </c>
      <c r="K37" s="17">
        <f t="shared" si="6"/>
        <v>4.2699999999999996</v>
      </c>
      <c r="L37" s="17">
        <f t="shared" si="3"/>
        <v>1.01</v>
      </c>
      <c r="M37" s="18">
        <f t="shared" si="3"/>
        <v>5</v>
      </c>
      <c r="N37" s="18">
        <f t="shared" si="3"/>
        <v>5</v>
      </c>
      <c r="O37" s="3" t="s">
        <v>105</v>
      </c>
      <c r="P37" s="3">
        <v>31</v>
      </c>
      <c r="Q37" s="3">
        <v>1</v>
      </c>
      <c r="R37" s="3">
        <v>9.1</v>
      </c>
      <c r="S37" s="3">
        <v>9.1</v>
      </c>
      <c r="T37" s="3">
        <v>9.1</v>
      </c>
    </row>
    <row r="38" spans="1:20" ht="41.25" customHeight="1" thickBot="1">
      <c r="A38" s="15" t="s">
        <v>38</v>
      </c>
      <c r="B38" s="23">
        <f t="shared" si="4"/>
        <v>0</v>
      </c>
      <c r="C38" s="23">
        <f t="shared" si="0"/>
        <v>0</v>
      </c>
      <c r="D38" s="23">
        <f t="shared" si="0"/>
        <v>0</v>
      </c>
      <c r="E38" s="23">
        <f t="shared" si="0"/>
        <v>1</v>
      </c>
      <c r="F38" s="23">
        <f t="shared" si="0"/>
        <v>2</v>
      </c>
      <c r="G38" s="23">
        <f t="shared" si="0"/>
        <v>8</v>
      </c>
      <c r="H38" s="23">
        <f t="shared" si="5"/>
        <v>11</v>
      </c>
      <c r="I38" s="16">
        <f t="shared" si="1"/>
        <v>0</v>
      </c>
      <c r="J38" s="16">
        <f t="shared" si="2"/>
        <v>1</v>
      </c>
      <c r="K38" s="17">
        <f t="shared" si="6"/>
        <v>4.67</v>
      </c>
      <c r="L38" s="17">
        <f t="shared" si="3"/>
        <v>0.57999999999999996</v>
      </c>
      <c r="M38" s="18">
        <f t="shared" si="3"/>
        <v>5</v>
      </c>
      <c r="N38" s="18">
        <f t="shared" si="3"/>
        <v>5</v>
      </c>
      <c r="P38" s="3">
        <v>40</v>
      </c>
      <c r="Q38" s="3">
        <v>1</v>
      </c>
      <c r="R38" s="3">
        <v>9.1</v>
      </c>
      <c r="S38" s="3">
        <v>9.1</v>
      </c>
      <c r="T38" s="3">
        <v>18.2</v>
      </c>
    </row>
    <row r="39" spans="1:20" ht="41.25" customHeight="1" thickBot="1">
      <c r="A39" s="15" t="s">
        <v>39</v>
      </c>
      <c r="B39" s="23">
        <f t="shared" si="4"/>
        <v>0</v>
      </c>
      <c r="C39" s="23">
        <f t="shared" si="0"/>
        <v>0</v>
      </c>
      <c r="D39" s="23">
        <f t="shared" si="0"/>
        <v>0</v>
      </c>
      <c r="E39" s="23">
        <f t="shared" si="0"/>
        <v>2</v>
      </c>
      <c r="F39" s="23">
        <f t="shared" si="0"/>
        <v>3</v>
      </c>
      <c r="G39" s="23">
        <f t="shared" si="0"/>
        <v>6</v>
      </c>
      <c r="H39" s="23">
        <f t="shared" si="5"/>
        <v>11</v>
      </c>
      <c r="I39" s="16">
        <f t="shared" si="1"/>
        <v>0</v>
      </c>
      <c r="J39" s="16">
        <f t="shared" si="2"/>
        <v>1</v>
      </c>
      <c r="K39" s="17">
        <f t="shared" si="6"/>
        <v>4.5999999999999996</v>
      </c>
      <c r="L39" s="17">
        <f t="shared" si="3"/>
        <v>0.55000000000000004</v>
      </c>
      <c r="M39" s="18">
        <f t="shared" si="3"/>
        <v>5</v>
      </c>
      <c r="N39" s="18">
        <f t="shared" si="3"/>
        <v>5</v>
      </c>
      <c r="P39" s="3">
        <v>43</v>
      </c>
      <c r="Q39" s="3">
        <v>1</v>
      </c>
      <c r="R39" s="3">
        <v>9.1</v>
      </c>
      <c r="S39" s="3">
        <v>9.1</v>
      </c>
      <c r="T39" s="3">
        <v>27.3</v>
      </c>
    </row>
    <row r="40" spans="1:20" ht="54.75" customHeight="1" thickBot="1">
      <c r="A40" s="15" t="s">
        <v>40</v>
      </c>
      <c r="B40" s="23">
        <f t="shared" si="4"/>
        <v>0</v>
      </c>
      <c r="C40" s="23">
        <f t="shared" si="0"/>
        <v>0</v>
      </c>
      <c r="D40" s="23">
        <f t="shared" si="0"/>
        <v>0</v>
      </c>
      <c r="E40" s="23">
        <f t="shared" si="0"/>
        <v>4</v>
      </c>
      <c r="F40" s="23">
        <f t="shared" si="0"/>
        <v>5</v>
      </c>
      <c r="G40" s="23">
        <f t="shared" si="0"/>
        <v>2</v>
      </c>
      <c r="H40" s="23">
        <f t="shared" si="5"/>
        <v>11</v>
      </c>
      <c r="I40" s="16">
        <f t="shared" si="1"/>
        <v>0</v>
      </c>
      <c r="J40" s="16">
        <f t="shared" si="2"/>
        <v>1</v>
      </c>
      <c r="K40" s="17">
        <f t="shared" si="6"/>
        <v>4.5599999999999996</v>
      </c>
      <c r="L40" s="17">
        <f t="shared" si="3"/>
        <v>0.53</v>
      </c>
      <c r="M40" s="18">
        <f t="shared" si="3"/>
        <v>5</v>
      </c>
      <c r="N40" s="18">
        <f t="shared" si="3"/>
        <v>5</v>
      </c>
      <c r="P40" s="3">
        <v>45</v>
      </c>
      <c r="Q40" s="3">
        <v>2</v>
      </c>
      <c r="R40" s="3">
        <v>18.2</v>
      </c>
      <c r="S40" s="3">
        <v>18.2</v>
      </c>
      <c r="T40" s="3">
        <v>45.5</v>
      </c>
    </row>
    <row r="41" spans="1:20" ht="41.25" customHeight="1" thickBot="1">
      <c r="A41" s="15" t="s">
        <v>41</v>
      </c>
      <c r="B41" s="23">
        <f t="shared" si="4"/>
        <v>0</v>
      </c>
      <c r="C41" s="23">
        <f t="shared" si="0"/>
        <v>0</v>
      </c>
      <c r="D41" s="23">
        <f t="shared" si="0"/>
        <v>0</v>
      </c>
      <c r="E41" s="23">
        <f t="shared" si="0"/>
        <v>4</v>
      </c>
      <c r="F41" s="23">
        <f t="shared" si="0"/>
        <v>7</v>
      </c>
      <c r="G41" s="23">
        <f t="shared" si="0"/>
        <v>0</v>
      </c>
      <c r="H41" s="23">
        <f t="shared" si="5"/>
        <v>11</v>
      </c>
      <c r="I41" s="16">
        <f t="shared" si="1"/>
        <v>0</v>
      </c>
      <c r="J41" s="16">
        <f t="shared" si="2"/>
        <v>1</v>
      </c>
      <c r="K41" s="17">
        <f t="shared" si="6"/>
        <v>4.6399999999999997</v>
      </c>
      <c r="L41" s="17">
        <f t="shared" si="3"/>
        <v>0.5</v>
      </c>
      <c r="M41" s="18">
        <f t="shared" si="3"/>
        <v>5</v>
      </c>
      <c r="N41" s="18">
        <f t="shared" si="3"/>
        <v>5</v>
      </c>
      <c r="P41" s="3">
        <v>47</v>
      </c>
      <c r="Q41" s="3">
        <v>1</v>
      </c>
      <c r="R41" s="3">
        <v>9.1</v>
      </c>
      <c r="S41" s="3">
        <v>9.1</v>
      </c>
      <c r="T41" s="3">
        <v>54.5</v>
      </c>
    </row>
    <row r="42" spans="1:20" ht="41.25" customHeight="1" thickBot="1">
      <c r="A42" s="15" t="s">
        <v>42</v>
      </c>
      <c r="B42" s="23">
        <f t="shared" si="4"/>
        <v>0</v>
      </c>
      <c r="C42" s="23">
        <f t="shared" si="0"/>
        <v>0</v>
      </c>
      <c r="D42" s="23">
        <f t="shared" si="0"/>
        <v>0</v>
      </c>
      <c r="E42" s="23">
        <f t="shared" si="0"/>
        <v>4</v>
      </c>
      <c r="F42" s="23">
        <f t="shared" si="0"/>
        <v>6</v>
      </c>
      <c r="G42" s="23">
        <f t="shared" si="0"/>
        <v>1</v>
      </c>
      <c r="H42" s="23">
        <f t="shared" si="5"/>
        <v>11</v>
      </c>
      <c r="I42" s="16">
        <f t="shared" si="1"/>
        <v>0</v>
      </c>
      <c r="J42" s="16">
        <f t="shared" si="2"/>
        <v>1</v>
      </c>
      <c r="K42" s="17">
        <f t="shared" si="6"/>
        <v>4.5999999999999996</v>
      </c>
      <c r="L42" s="17">
        <f t="shared" si="3"/>
        <v>0.52</v>
      </c>
      <c r="M42" s="18">
        <f t="shared" si="3"/>
        <v>5</v>
      </c>
      <c r="N42" s="18">
        <f t="shared" si="3"/>
        <v>5</v>
      </c>
      <c r="P42" s="3">
        <v>48</v>
      </c>
      <c r="Q42" s="3">
        <v>1</v>
      </c>
      <c r="R42" s="3">
        <v>9.1</v>
      </c>
      <c r="S42" s="3">
        <v>9.1</v>
      </c>
      <c r="T42" s="3">
        <v>63.6</v>
      </c>
    </row>
    <row r="43" spans="1:20" ht="41.25" customHeight="1" thickBot="1">
      <c r="A43" s="15" t="s">
        <v>43</v>
      </c>
      <c r="B43" s="23">
        <f t="shared" si="4"/>
        <v>0</v>
      </c>
      <c r="C43" s="23">
        <f t="shared" si="0"/>
        <v>0</v>
      </c>
      <c r="D43" s="23">
        <f t="shared" si="0"/>
        <v>0</v>
      </c>
      <c r="E43" s="23">
        <f t="shared" si="0"/>
        <v>2</v>
      </c>
      <c r="F43" s="23">
        <f t="shared" si="0"/>
        <v>4</v>
      </c>
      <c r="G43" s="23">
        <f t="shared" si="0"/>
        <v>5</v>
      </c>
      <c r="H43" s="23">
        <f t="shared" si="5"/>
        <v>11</v>
      </c>
      <c r="I43" s="16">
        <f t="shared" si="1"/>
        <v>0</v>
      </c>
      <c r="J43" s="16">
        <f t="shared" si="2"/>
        <v>1</v>
      </c>
      <c r="K43" s="17">
        <f t="shared" si="6"/>
        <v>4.67</v>
      </c>
      <c r="L43" s="17">
        <f t="shared" si="3"/>
        <v>0.52</v>
      </c>
      <c r="M43" s="18">
        <f t="shared" si="3"/>
        <v>5</v>
      </c>
      <c r="N43" s="18">
        <f t="shared" si="3"/>
        <v>5</v>
      </c>
      <c r="P43" s="3">
        <v>52</v>
      </c>
      <c r="Q43" s="3">
        <v>1</v>
      </c>
      <c r="R43" s="3">
        <v>9.1</v>
      </c>
      <c r="S43" s="3">
        <v>9.1</v>
      </c>
      <c r="T43" s="3">
        <v>72.7</v>
      </c>
    </row>
    <row r="44" spans="1:20" ht="41.25" customHeight="1" thickBot="1">
      <c r="A44" s="15" t="s">
        <v>44</v>
      </c>
      <c r="B44" s="23">
        <f t="shared" si="4"/>
        <v>0</v>
      </c>
      <c r="C44" s="23">
        <f t="shared" si="0"/>
        <v>0</v>
      </c>
      <c r="D44" s="23">
        <f t="shared" si="0"/>
        <v>1</v>
      </c>
      <c r="E44" s="23">
        <f t="shared" si="0"/>
        <v>4</v>
      </c>
      <c r="F44" s="23">
        <f t="shared" si="0"/>
        <v>6</v>
      </c>
      <c r="G44" s="23">
        <f t="shared" si="0"/>
        <v>0</v>
      </c>
      <c r="H44" s="23">
        <f t="shared" si="5"/>
        <v>11</v>
      </c>
      <c r="I44" s="16">
        <f t="shared" si="1"/>
        <v>0</v>
      </c>
      <c r="J44" s="16">
        <f t="shared" si="2"/>
        <v>1</v>
      </c>
      <c r="K44" s="17">
        <f t="shared" si="6"/>
        <v>4.45</v>
      </c>
      <c r="L44" s="17">
        <f t="shared" si="3"/>
        <v>0.69</v>
      </c>
      <c r="M44" s="18">
        <f t="shared" si="3"/>
        <v>5</v>
      </c>
      <c r="N44" s="18">
        <f t="shared" si="3"/>
        <v>5</v>
      </c>
      <c r="P44" s="3">
        <v>53</v>
      </c>
      <c r="Q44" s="3">
        <v>1</v>
      </c>
      <c r="R44" s="3">
        <v>9.1</v>
      </c>
      <c r="S44" s="3">
        <v>9.1</v>
      </c>
      <c r="T44" s="3">
        <v>81.8</v>
      </c>
    </row>
    <row r="45" spans="1:20" ht="41.25" customHeight="1" thickBot="1">
      <c r="A45" s="15" t="s">
        <v>45</v>
      </c>
      <c r="B45" s="23">
        <f t="shared" si="4"/>
        <v>0</v>
      </c>
      <c r="C45" s="23">
        <f t="shared" si="0"/>
        <v>1</v>
      </c>
      <c r="D45" s="23">
        <f t="shared" si="0"/>
        <v>0</v>
      </c>
      <c r="E45" s="23">
        <f t="shared" si="0"/>
        <v>4</v>
      </c>
      <c r="F45" s="23">
        <f t="shared" si="0"/>
        <v>5</v>
      </c>
      <c r="G45" s="23">
        <f t="shared" si="0"/>
        <v>1</v>
      </c>
      <c r="H45" s="23">
        <f t="shared" si="5"/>
        <v>11</v>
      </c>
      <c r="I45" s="16">
        <f t="shared" si="1"/>
        <v>0.1</v>
      </c>
      <c r="J45" s="16">
        <f t="shared" si="2"/>
        <v>0.9</v>
      </c>
      <c r="K45" s="17">
        <f t="shared" si="6"/>
        <v>4.3</v>
      </c>
      <c r="L45" s="17">
        <f t="shared" si="3"/>
        <v>0.95</v>
      </c>
      <c r="M45" s="18">
        <f t="shared" si="3"/>
        <v>5</v>
      </c>
      <c r="N45" s="18">
        <f t="shared" si="3"/>
        <v>5</v>
      </c>
      <c r="P45" s="3">
        <v>59</v>
      </c>
      <c r="Q45" s="3">
        <v>1</v>
      </c>
      <c r="R45" s="3">
        <v>9.1</v>
      </c>
      <c r="S45" s="3">
        <v>9.1</v>
      </c>
      <c r="T45" s="3">
        <v>90.9</v>
      </c>
    </row>
    <row r="46" spans="1:20" ht="41.25" customHeight="1">
      <c r="A46" s="15" t="s">
        <v>46</v>
      </c>
      <c r="B46" s="23">
        <f t="shared" si="4"/>
        <v>0</v>
      </c>
      <c r="C46" s="23">
        <f t="shared" si="0"/>
        <v>1</v>
      </c>
      <c r="D46" s="23">
        <f t="shared" si="0"/>
        <v>1</v>
      </c>
      <c r="E46" s="23">
        <f t="shared" si="0"/>
        <v>4</v>
      </c>
      <c r="F46" s="23">
        <f t="shared" si="0"/>
        <v>5</v>
      </c>
      <c r="G46" s="23">
        <f t="shared" si="0"/>
        <v>0</v>
      </c>
      <c r="H46" s="23">
        <f t="shared" si="5"/>
        <v>11</v>
      </c>
      <c r="I46" s="16">
        <f t="shared" si="1"/>
        <v>9.0909090909090912E-2</v>
      </c>
      <c r="J46" s="16">
        <f t="shared" si="2"/>
        <v>0.90909090909090906</v>
      </c>
      <c r="K46" s="17">
        <f t="shared" si="6"/>
        <v>4.18</v>
      </c>
      <c r="L46" s="17">
        <f t="shared" si="3"/>
        <v>0.98</v>
      </c>
      <c r="M46" s="18">
        <f t="shared" si="3"/>
        <v>4</v>
      </c>
      <c r="N46" s="18">
        <f t="shared" si="3"/>
        <v>5</v>
      </c>
      <c r="P46" s="3">
        <v>64</v>
      </c>
      <c r="Q46" s="3">
        <v>1</v>
      </c>
      <c r="R46" s="3">
        <v>9.1</v>
      </c>
      <c r="S46" s="3">
        <v>9.1</v>
      </c>
      <c r="T46" s="3">
        <v>100</v>
      </c>
    </row>
    <row r="47" spans="1:20" ht="13.5" customHeight="1">
      <c r="P47" s="3" t="s">
        <v>9</v>
      </c>
      <c r="Q47" s="3">
        <v>11</v>
      </c>
      <c r="R47" s="3">
        <v>100</v>
      </c>
      <c r="S47" s="3">
        <v>100</v>
      </c>
    </row>
    <row r="48" spans="1:20">
      <c r="O48" s="3" t="s">
        <v>97</v>
      </c>
    </row>
    <row r="50" spans="1:20" ht="15.75">
      <c r="A50" s="42"/>
      <c r="B50" s="43"/>
      <c r="C50" s="43"/>
      <c r="D50" s="43"/>
      <c r="E50" s="43"/>
      <c r="F50" s="43"/>
      <c r="G50" s="43"/>
      <c r="H50" s="43"/>
      <c r="I50" s="43"/>
      <c r="J50" s="43"/>
      <c r="K50" s="43"/>
      <c r="L50" s="43"/>
      <c r="M50" s="43"/>
      <c r="N50" s="44"/>
      <c r="O50" s="3" t="s">
        <v>105</v>
      </c>
      <c r="P50" s="3" t="s">
        <v>16</v>
      </c>
      <c r="Q50" s="3">
        <v>7</v>
      </c>
      <c r="R50" s="3">
        <v>63.6</v>
      </c>
      <c r="S50" s="3">
        <v>63.6</v>
      </c>
      <c r="T50" s="3">
        <v>63.6</v>
      </c>
    </row>
    <row r="51" spans="1:20" ht="15.75">
      <c r="A51" s="19"/>
      <c r="B51" s="19"/>
      <c r="C51" s="19"/>
      <c r="D51" s="19"/>
      <c r="E51" s="19"/>
      <c r="F51" s="19"/>
      <c r="G51" s="19"/>
      <c r="H51" s="19"/>
      <c r="I51" s="19"/>
      <c r="J51" s="19"/>
      <c r="K51" s="19"/>
      <c r="L51" s="19"/>
      <c r="M51" s="19"/>
      <c r="N51" s="20"/>
      <c r="P51" s="3" t="s">
        <v>17</v>
      </c>
      <c r="Q51" s="3">
        <v>4</v>
      </c>
      <c r="R51" s="3">
        <v>36.4</v>
      </c>
      <c r="S51" s="3">
        <v>36.4</v>
      </c>
      <c r="T51" s="3">
        <v>100</v>
      </c>
    </row>
    <row r="52" spans="1:20">
      <c r="P52" s="3" t="s">
        <v>9</v>
      </c>
      <c r="Q52" s="3">
        <v>11</v>
      </c>
      <c r="R52" s="3">
        <v>100</v>
      </c>
      <c r="S52" s="3">
        <v>100</v>
      </c>
    </row>
    <row r="53" spans="1:20" ht="13.5" customHeight="1">
      <c r="O53" s="3" t="s">
        <v>97</v>
      </c>
    </row>
    <row r="55" spans="1:20">
      <c r="A55" s="3" t="s">
        <v>16</v>
      </c>
      <c r="B55" s="3">
        <f>+Q50</f>
        <v>7</v>
      </c>
    </row>
    <row r="56" spans="1:20">
      <c r="A56" s="3" t="s">
        <v>17</v>
      </c>
      <c r="B56" s="3">
        <f>+Q51</f>
        <v>4</v>
      </c>
    </row>
    <row r="57" spans="1:20" ht="13.5" customHeight="1">
      <c r="D57" s="3">
        <v>31</v>
      </c>
      <c r="E57" s="3">
        <v>1</v>
      </c>
      <c r="O57" s="3" t="s">
        <v>113</v>
      </c>
    </row>
    <row r="58" spans="1:20" ht="13.5" customHeight="1">
      <c r="A58" s="3" t="s">
        <v>47</v>
      </c>
      <c r="D58" s="3">
        <v>40</v>
      </c>
      <c r="E58" s="3">
        <v>1</v>
      </c>
      <c r="Q58" s="3" t="s">
        <v>109</v>
      </c>
      <c r="R58" s="3" t="s">
        <v>110</v>
      </c>
      <c r="S58" s="3" t="s">
        <v>111</v>
      </c>
      <c r="T58" s="3" t="s">
        <v>112</v>
      </c>
    </row>
    <row r="59" spans="1:20">
      <c r="A59" s="3" t="s">
        <v>48</v>
      </c>
      <c r="D59" s="3">
        <v>43</v>
      </c>
      <c r="E59" s="3">
        <v>1</v>
      </c>
      <c r="O59" s="3" t="s">
        <v>105</v>
      </c>
      <c r="P59" s="3" t="s">
        <v>114</v>
      </c>
      <c r="Q59" s="3">
        <v>6</v>
      </c>
      <c r="R59" s="3">
        <v>54.5</v>
      </c>
      <c r="S59" s="3">
        <v>54.5</v>
      </c>
      <c r="T59" s="3">
        <v>54.5</v>
      </c>
    </row>
    <row r="60" spans="1:20" ht="13.5" customHeight="1">
      <c r="A60" s="3" t="s">
        <v>18</v>
      </c>
      <c r="B60" s="3">
        <v>1</v>
      </c>
      <c r="D60" s="3">
        <v>45</v>
      </c>
      <c r="E60" s="3">
        <v>2</v>
      </c>
      <c r="L60" s="24"/>
      <c r="P60" s="3" t="s">
        <v>51</v>
      </c>
      <c r="Q60" s="3">
        <v>5</v>
      </c>
      <c r="R60" s="3">
        <v>45.5</v>
      </c>
      <c r="S60" s="3">
        <v>45.5</v>
      </c>
      <c r="T60" s="3">
        <v>100</v>
      </c>
    </row>
    <row r="61" spans="1:20" ht="13.5" customHeight="1">
      <c r="A61" s="3" t="s">
        <v>19</v>
      </c>
      <c r="D61" s="3">
        <v>47</v>
      </c>
      <c r="E61" s="3">
        <v>1</v>
      </c>
      <c r="L61" s="24"/>
      <c r="P61" s="3" t="s">
        <v>9</v>
      </c>
      <c r="Q61" s="3">
        <v>11</v>
      </c>
      <c r="R61" s="3">
        <v>100</v>
      </c>
      <c r="S61" s="3">
        <v>100</v>
      </c>
    </row>
    <row r="62" spans="1:20" ht="13.5" customHeight="1">
      <c r="A62" s="3" t="s">
        <v>20</v>
      </c>
      <c r="B62" s="3">
        <v>2</v>
      </c>
      <c r="D62" s="3">
        <v>48</v>
      </c>
      <c r="E62" s="3">
        <v>1</v>
      </c>
      <c r="L62" s="24"/>
      <c r="O62" s="3" t="s">
        <v>97</v>
      </c>
    </row>
    <row r="63" spans="1:20" ht="13.5" customHeight="1">
      <c r="A63" s="3" t="s">
        <v>21</v>
      </c>
      <c r="B63" s="3">
        <v>4</v>
      </c>
      <c r="D63" s="3">
        <v>52</v>
      </c>
      <c r="E63" s="3">
        <v>1</v>
      </c>
      <c r="L63" s="24"/>
    </row>
    <row r="64" spans="1:20" ht="13.5" customHeight="1">
      <c r="A64" s="3" t="s">
        <v>22</v>
      </c>
      <c r="B64" s="3">
        <v>2</v>
      </c>
      <c r="D64" s="3">
        <v>53</v>
      </c>
      <c r="E64" s="3">
        <v>1</v>
      </c>
      <c r="L64" s="24"/>
    </row>
    <row r="65" spans="1:15" ht="13.5" customHeight="1">
      <c r="A65" s="3" t="s">
        <v>23</v>
      </c>
      <c r="B65" s="3">
        <v>1</v>
      </c>
      <c r="D65" s="3">
        <v>59</v>
      </c>
      <c r="E65" s="3">
        <v>1</v>
      </c>
      <c r="L65" s="24"/>
    </row>
    <row r="66" spans="1:15" ht="13.5" customHeight="1">
      <c r="A66" s="3" t="s">
        <v>49</v>
      </c>
      <c r="B66" s="3">
        <v>1</v>
      </c>
      <c r="D66" s="3">
        <v>64</v>
      </c>
      <c r="E66" s="3">
        <v>1</v>
      </c>
      <c r="L66" s="24"/>
    </row>
    <row r="67" spans="1:15">
      <c r="A67" s="3" t="s">
        <v>50</v>
      </c>
    </row>
    <row r="68" spans="1:15" ht="13.5" customHeight="1">
      <c r="A68" s="41" t="s">
        <v>78</v>
      </c>
      <c r="B68" s="3">
        <f>SUM(B59:B67)</f>
        <v>11</v>
      </c>
    </row>
    <row r="69" spans="1:15">
      <c r="A69" s="3" t="s">
        <v>115</v>
      </c>
    </row>
    <row r="70" spans="1:15">
      <c r="A70" s="3" t="str">
        <f>+P59</f>
        <v>A Tiempo Completo</v>
      </c>
      <c r="B70" s="3">
        <f>+Q59</f>
        <v>6</v>
      </c>
    </row>
    <row r="71" spans="1:15">
      <c r="A71" s="3" t="str">
        <f t="shared" ref="A71:B71" si="7">+P60</f>
        <v>Profesional Externo</v>
      </c>
      <c r="B71" s="3">
        <f t="shared" si="7"/>
        <v>5</v>
      </c>
    </row>
    <row r="73" spans="1:15">
      <c r="O73" s="3" t="s">
        <v>97</v>
      </c>
    </row>
    <row r="96" spans="1:1" ht="18.75">
      <c r="A96" s="21"/>
    </row>
  </sheetData>
  <sheetProtection sheet="1" objects="1" scenarios="1"/>
  <mergeCells count="12">
    <mergeCell ref="A7:M7"/>
    <mergeCell ref="A1:N1"/>
    <mergeCell ref="A3:M3"/>
    <mergeCell ref="A4:M4"/>
    <mergeCell ref="A5:M5"/>
    <mergeCell ref="A6:M6"/>
    <mergeCell ref="A8:M8"/>
    <mergeCell ref="A9:M9"/>
    <mergeCell ref="A10:M10"/>
    <mergeCell ref="B30:H30"/>
    <mergeCell ref="I30:J30"/>
    <mergeCell ref="K30:N30"/>
  </mergeCells>
  <printOptions horizontalCentered="1"/>
  <pageMargins left="0" right="0" top="1.1811023622047245" bottom="0" header="0.59055118110236227" footer="0"/>
  <pageSetup paperSize="9" scale="47" orientation="portrait" horizontalDpi="1200" verticalDpi="1200" r:id="rId1"/>
  <headerFooter>
    <oddHeader xml:space="preserve">&amp;C&amp;G
Vicerrectorado de Planificación, Calidad, Responsabilidad Social y Comunicación
Servicio de Planificación y Evaluación
</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H117"/>
  <sheetViews>
    <sheetView tabSelected="1" view="pageBreakPreview" zoomScaleNormal="100" zoomScaleSheetLayoutView="100" workbookViewId="0">
      <selection activeCell="AH1" sqref="P1:AH1048576"/>
    </sheetView>
  </sheetViews>
  <sheetFormatPr baseColWidth="10" defaultRowHeight="12.75"/>
  <cols>
    <col min="1" max="1" width="32.28515625" style="3" customWidth="1"/>
    <col min="2" max="2" width="42.42578125" style="3" customWidth="1"/>
    <col min="3" max="3" width="11.42578125" style="3"/>
    <col min="4" max="4" width="14.85546875" style="3" bestFit="1" customWidth="1"/>
    <col min="5" max="9" width="11.42578125" style="3"/>
    <col min="10" max="10" width="12.7109375" style="3" customWidth="1"/>
    <col min="11" max="12" width="11.42578125" style="3"/>
    <col min="13" max="13" width="13.28515625" style="3" customWidth="1"/>
    <col min="14" max="15" width="11.42578125" style="3"/>
    <col min="16" max="34" width="10.5703125" style="3" hidden="1" customWidth="1"/>
    <col min="35" max="16384" width="11.42578125" style="3"/>
  </cols>
  <sheetData>
    <row r="1" spans="1:34">
      <c r="A1" s="74" t="s">
        <v>52</v>
      </c>
      <c r="B1" s="75"/>
      <c r="C1" s="75"/>
      <c r="D1" s="75"/>
      <c r="E1" s="75"/>
      <c r="F1" s="75"/>
      <c r="G1" s="75"/>
      <c r="H1" s="75"/>
      <c r="I1" s="75"/>
      <c r="J1" s="75"/>
      <c r="K1" s="75"/>
      <c r="L1" s="75"/>
      <c r="M1" s="75"/>
      <c r="N1" s="75"/>
      <c r="O1" s="75"/>
      <c r="P1" s="3" t="s">
        <v>116</v>
      </c>
      <c r="X1" s="3" t="s">
        <v>116</v>
      </c>
    </row>
    <row r="2" spans="1:34" ht="16.5">
      <c r="B2" s="4"/>
      <c r="Q2" s="3">
        <v>1</v>
      </c>
      <c r="R2" s="3">
        <v>2</v>
      </c>
      <c r="S2" s="3">
        <v>3</v>
      </c>
      <c r="T2" s="3">
        <v>4</v>
      </c>
      <c r="U2" s="3">
        <v>5</v>
      </c>
      <c r="V2" s="3" t="s">
        <v>81</v>
      </c>
      <c r="W2" s="3" t="s">
        <v>9</v>
      </c>
      <c r="Y2" s="3">
        <v>1</v>
      </c>
      <c r="Z2" s="3">
        <v>2</v>
      </c>
      <c r="AA2" s="3">
        <v>3</v>
      </c>
      <c r="AB2" s="3">
        <v>4</v>
      </c>
      <c r="AC2" s="3">
        <v>5</v>
      </c>
      <c r="AD2" s="3" t="s">
        <v>81</v>
      </c>
      <c r="AE2" s="3" t="s">
        <v>9</v>
      </c>
    </row>
    <row r="3" spans="1:34" ht="16.5">
      <c r="A3" s="76" t="s">
        <v>2</v>
      </c>
      <c r="B3" s="76"/>
      <c r="C3" s="76"/>
      <c r="D3" s="76"/>
      <c r="E3" s="76"/>
      <c r="F3" s="76"/>
      <c r="G3" s="76"/>
      <c r="H3" s="76"/>
      <c r="I3" s="76"/>
      <c r="J3" s="76"/>
      <c r="K3" s="76"/>
      <c r="L3" s="76"/>
      <c r="M3" s="76"/>
      <c r="N3" s="27"/>
      <c r="P3" s="3" t="s">
        <v>117</v>
      </c>
      <c r="Q3" s="3">
        <v>0</v>
      </c>
      <c r="R3" s="3">
        <v>0</v>
      </c>
      <c r="S3" s="3">
        <v>0</v>
      </c>
      <c r="T3" s="3">
        <v>2</v>
      </c>
      <c r="U3" s="3">
        <v>5</v>
      </c>
      <c r="V3" s="3">
        <v>1</v>
      </c>
      <c r="W3" s="3">
        <v>8</v>
      </c>
      <c r="X3" s="3" t="s">
        <v>117</v>
      </c>
      <c r="Y3" s="3">
        <v>0</v>
      </c>
      <c r="Z3" s="3">
        <v>0</v>
      </c>
      <c r="AA3" s="3">
        <v>0</v>
      </c>
      <c r="AB3" s="3">
        <v>2</v>
      </c>
      <c r="AC3" s="3">
        <v>5</v>
      </c>
      <c r="AD3" s="3">
        <v>0</v>
      </c>
      <c r="AE3" s="3">
        <v>4.71</v>
      </c>
      <c r="AF3" s="3">
        <v>0.49</v>
      </c>
      <c r="AG3" s="3">
        <v>5</v>
      </c>
      <c r="AH3" s="3">
        <v>5</v>
      </c>
    </row>
    <row r="4" spans="1:34" ht="16.5">
      <c r="A4" s="102" t="s">
        <v>168</v>
      </c>
      <c r="B4" s="103"/>
      <c r="C4" s="103"/>
      <c r="D4" s="103"/>
      <c r="E4" s="103"/>
      <c r="F4" s="103"/>
      <c r="G4" s="103"/>
      <c r="H4" s="103"/>
      <c r="I4" s="103"/>
      <c r="J4" s="103"/>
      <c r="K4" s="103"/>
      <c r="L4" s="103"/>
      <c r="M4" s="104"/>
      <c r="N4" s="27"/>
      <c r="P4" s="3" t="s">
        <v>118</v>
      </c>
      <c r="Q4" s="3">
        <v>0</v>
      </c>
      <c r="R4" s="3">
        <v>0</v>
      </c>
      <c r="S4" s="3">
        <v>0</v>
      </c>
      <c r="T4" s="3">
        <v>2</v>
      </c>
      <c r="U4" s="3">
        <v>5</v>
      </c>
      <c r="V4" s="3">
        <v>1</v>
      </c>
      <c r="W4" s="3">
        <v>8</v>
      </c>
      <c r="X4" s="3" t="s">
        <v>118</v>
      </c>
      <c r="Y4" s="3">
        <v>0</v>
      </c>
      <c r="Z4" s="3">
        <v>0</v>
      </c>
      <c r="AA4" s="3">
        <v>0</v>
      </c>
      <c r="AB4" s="3">
        <v>2</v>
      </c>
      <c r="AC4" s="3">
        <v>5</v>
      </c>
      <c r="AD4" s="3">
        <v>1</v>
      </c>
      <c r="AE4" s="3">
        <v>4.88</v>
      </c>
      <c r="AF4" s="3">
        <v>0.64</v>
      </c>
      <c r="AG4" s="3">
        <v>5</v>
      </c>
      <c r="AH4" s="3">
        <v>5</v>
      </c>
    </row>
    <row r="5" spans="1:34" ht="16.5">
      <c r="A5" s="102" t="s">
        <v>79</v>
      </c>
      <c r="B5" s="103"/>
      <c r="C5" s="103"/>
      <c r="D5" s="103"/>
      <c r="E5" s="103"/>
      <c r="F5" s="103"/>
      <c r="G5" s="103"/>
      <c r="H5" s="103"/>
      <c r="I5" s="103"/>
      <c r="J5" s="103"/>
      <c r="K5" s="103"/>
      <c r="L5" s="103"/>
      <c r="M5" s="104"/>
      <c r="N5" s="27"/>
      <c r="P5" s="3" t="s">
        <v>119</v>
      </c>
      <c r="Q5" s="3">
        <v>0</v>
      </c>
      <c r="R5" s="3">
        <v>0</v>
      </c>
      <c r="S5" s="3">
        <v>0</v>
      </c>
      <c r="T5" s="3">
        <v>2</v>
      </c>
      <c r="U5" s="3">
        <v>5</v>
      </c>
      <c r="V5" s="3">
        <v>1</v>
      </c>
      <c r="W5" s="3">
        <v>8</v>
      </c>
      <c r="X5" s="3" t="s">
        <v>119</v>
      </c>
      <c r="Y5" s="3">
        <v>0</v>
      </c>
      <c r="Z5" s="3">
        <v>0</v>
      </c>
      <c r="AA5" s="3">
        <v>0</v>
      </c>
      <c r="AB5" s="3">
        <v>2</v>
      </c>
      <c r="AC5" s="3">
        <v>5</v>
      </c>
      <c r="AD5" s="3">
        <v>1</v>
      </c>
      <c r="AE5" s="3">
        <v>4.88</v>
      </c>
      <c r="AF5" s="3">
        <v>0.64</v>
      </c>
      <c r="AG5" s="3">
        <v>5</v>
      </c>
      <c r="AH5" s="3">
        <v>5</v>
      </c>
    </row>
    <row r="6" spans="1:34" ht="16.5">
      <c r="A6" s="102" t="s">
        <v>3</v>
      </c>
      <c r="B6" s="103"/>
      <c r="C6" s="103"/>
      <c r="D6" s="103"/>
      <c r="E6" s="103"/>
      <c r="F6" s="103"/>
      <c r="G6" s="103"/>
      <c r="H6" s="103"/>
      <c r="I6" s="103"/>
      <c r="J6" s="103"/>
      <c r="K6" s="103"/>
      <c r="L6" s="103"/>
      <c r="M6" s="104"/>
      <c r="N6" s="28"/>
      <c r="P6" s="3" t="s">
        <v>120</v>
      </c>
      <c r="Q6" s="3">
        <v>0</v>
      </c>
      <c r="R6" s="3">
        <v>0</v>
      </c>
      <c r="S6" s="3">
        <v>0</v>
      </c>
      <c r="T6" s="3">
        <v>2</v>
      </c>
      <c r="U6" s="3">
        <v>5</v>
      </c>
      <c r="V6" s="3">
        <v>1</v>
      </c>
      <c r="W6" s="3">
        <v>8</v>
      </c>
      <c r="X6" s="3" t="s">
        <v>120</v>
      </c>
      <c r="Y6" s="3">
        <v>0</v>
      </c>
      <c r="Z6" s="3">
        <v>0</v>
      </c>
      <c r="AA6" s="3">
        <v>0</v>
      </c>
      <c r="AB6" s="3">
        <v>2</v>
      </c>
      <c r="AC6" s="3">
        <v>5</v>
      </c>
      <c r="AD6" s="3">
        <v>1</v>
      </c>
      <c r="AE6" s="3">
        <v>4.88</v>
      </c>
      <c r="AF6" s="3">
        <v>0.64</v>
      </c>
      <c r="AG6" s="3">
        <v>5</v>
      </c>
      <c r="AH6" s="3">
        <v>5</v>
      </c>
    </row>
    <row r="7" spans="1:34" ht="16.5">
      <c r="A7" s="102" t="s">
        <v>162</v>
      </c>
      <c r="B7" s="103"/>
      <c r="C7" s="103"/>
      <c r="D7" s="103"/>
      <c r="E7" s="103"/>
      <c r="F7" s="103"/>
      <c r="G7" s="103"/>
      <c r="H7" s="103"/>
      <c r="I7" s="103"/>
      <c r="J7" s="103"/>
      <c r="K7" s="103"/>
      <c r="L7" s="103"/>
      <c r="M7" s="104"/>
      <c r="N7" s="28"/>
      <c r="P7" s="3" t="s">
        <v>121</v>
      </c>
      <c r="Q7" s="3">
        <v>0</v>
      </c>
      <c r="R7" s="3">
        <v>0</v>
      </c>
      <c r="S7" s="3">
        <v>0</v>
      </c>
      <c r="T7" s="3">
        <v>3</v>
      </c>
      <c r="U7" s="3">
        <v>5</v>
      </c>
      <c r="V7" s="3">
        <v>0</v>
      </c>
      <c r="W7" s="3">
        <v>8</v>
      </c>
      <c r="X7" s="3" t="s">
        <v>121</v>
      </c>
      <c r="Y7" s="3">
        <v>0</v>
      </c>
      <c r="Z7" s="3">
        <v>0</v>
      </c>
      <c r="AA7" s="3">
        <v>0</v>
      </c>
      <c r="AB7" s="3">
        <v>3</v>
      </c>
      <c r="AC7" s="3">
        <v>5</v>
      </c>
      <c r="AD7" s="3">
        <v>0</v>
      </c>
      <c r="AE7" s="3">
        <v>4.63</v>
      </c>
      <c r="AF7" s="3">
        <v>0.52</v>
      </c>
      <c r="AG7" s="3">
        <v>5</v>
      </c>
      <c r="AH7" s="3">
        <v>5</v>
      </c>
    </row>
    <row r="8" spans="1:34" ht="16.5">
      <c r="A8" s="92" t="s">
        <v>4</v>
      </c>
      <c r="B8" s="93"/>
      <c r="C8" s="93"/>
      <c r="D8" s="93"/>
      <c r="E8" s="93"/>
      <c r="F8" s="93"/>
      <c r="G8" s="93"/>
      <c r="H8" s="93"/>
      <c r="I8" s="93"/>
      <c r="J8" s="93"/>
      <c r="K8" s="93"/>
      <c r="L8" s="93"/>
      <c r="M8" s="94"/>
      <c r="N8" s="28"/>
      <c r="P8" s="3" t="s">
        <v>122</v>
      </c>
      <c r="Q8" s="3">
        <v>0</v>
      </c>
      <c r="R8" s="3">
        <v>0</v>
      </c>
      <c r="S8" s="3">
        <v>0</v>
      </c>
      <c r="T8" s="3">
        <v>3</v>
      </c>
      <c r="U8" s="3">
        <v>5</v>
      </c>
      <c r="V8" s="3">
        <v>0</v>
      </c>
      <c r="W8" s="3">
        <v>8</v>
      </c>
      <c r="X8" s="3" t="s">
        <v>122</v>
      </c>
      <c r="Y8" s="3">
        <v>0</v>
      </c>
      <c r="Z8" s="3">
        <v>0</v>
      </c>
      <c r="AA8" s="3">
        <v>0</v>
      </c>
      <c r="AB8" s="3">
        <v>3</v>
      </c>
      <c r="AC8" s="3">
        <v>5</v>
      </c>
      <c r="AD8" s="3">
        <v>0</v>
      </c>
      <c r="AE8" s="3">
        <v>4.63</v>
      </c>
      <c r="AF8" s="3">
        <v>0.52</v>
      </c>
      <c r="AG8" s="3">
        <v>5</v>
      </c>
      <c r="AH8" s="3">
        <v>5</v>
      </c>
    </row>
    <row r="9" spans="1:34" ht="16.5">
      <c r="A9" s="92" t="s">
        <v>169</v>
      </c>
      <c r="B9" s="93"/>
      <c r="C9" s="93"/>
      <c r="D9" s="93"/>
      <c r="E9" s="93"/>
      <c r="F9" s="93"/>
      <c r="G9" s="93"/>
      <c r="H9" s="93"/>
      <c r="I9" s="93"/>
      <c r="J9" s="93"/>
      <c r="K9" s="93"/>
      <c r="L9" s="93"/>
      <c r="M9" s="94"/>
      <c r="N9" s="28"/>
      <c r="P9" s="3" t="s">
        <v>123</v>
      </c>
      <c r="Q9" s="3">
        <v>0</v>
      </c>
      <c r="R9" s="3">
        <v>0</v>
      </c>
      <c r="S9" s="3">
        <v>0</v>
      </c>
      <c r="T9" s="3">
        <v>3</v>
      </c>
      <c r="U9" s="3">
        <v>5</v>
      </c>
      <c r="V9" s="3">
        <v>0</v>
      </c>
      <c r="W9" s="3">
        <v>8</v>
      </c>
      <c r="X9" s="3" t="s">
        <v>123</v>
      </c>
      <c r="Y9" s="3">
        <v>0</v>
      </c>
      <c r="Z9" s="3">
        <v>0</v>
      </c>
      <c r="AA9" s="3">
        <v>0</v>
      </c>
      <c r="AB9" s="3">
        <v>3</v>
      </c>
      <c r="AC9" s="3">
        <v>5</v>
      </c>
      <c r="AD9" s="3">
        <v>0</v>
      </c>
      <c r="AE9" s="3">
        <v>4.63</v>
      </c>
      <c r="AF9" s="3">
        <v>0.52</v>
      </c>
      <c r="AG9" s="3">
        <v>5</v>
      </c>
      <c r="AH9" s="3">
        <v>5</v>
      </c>
    </row>
    <row r="10" spans="1:34" ht="16.5">
      <c r="A10" s="95" t="s">
        <v>170</v>
      </c>
      <c r="B10" s="96"/>
      <c r="C10" s="96"/>
      <c r="D10" s="96"/>
      <c r="E10" s="96"/>
      <c r="F10" s="96"/>
      <c r="G10" s="96"/>
      <c r="H10" s="96"/>
      <c r="I10" s="96"/>
      <c r="J10" s="96"/>
      <c r="K10" s="96"/>
      <c r="L10" s="96"/>
      <c r="M10" s="97"/>
      <c r="N10" s="28"/>
      <c r="P10" s="3" t="s">
        <v>124</v>
      </c>
      <c r="Q10" s="3">
        <v>0</v>
      </c>
      <c r="R10" s="3">
        <v>0</v>
      </c>
      <c r="S10" s="3">
        <v>0</v>
      </c>
      <c r="T10" s="3">
        <v>3</v>
      </c>
      <c r="U10" s="3">
        <v>5</v>
      </c>
      <c r="V10" s="3">
        <v>0</v>
      </c>
      <c r="W10" s="3">
        <v>8</v>
      </c>
      <c r="X10" s="3" t="s">
        <v>124</v>
      </c>
      <c r="Y10" s="3">
        <v>0</v>
      </c>
      <c r="Z10" s="3">
        <v>0</v>
      </c>
      <c r="AA10" s="3">
        <v>0</v>
      </c>
      <c r="AB10" s="3">
        <v>3</v>
      </c>
      <c r="AC10" s="3">
        <v>5</v>
      </c>
      <c r="AD10" s="3">
        <v>0</v>
      </c>
      <c r="AE10" s="3">
        <v>4.62</v>
      </c>
      <c r="AF10" s="3">
        <v>0.52</v>
      </c>
      <c r="AG10" s="3">
        <v>5</v>
      </c>
      <c r="AH10" s="3">
        <v>5</v>
      </c>
    </row>
    <row r="11" spans="1:34" ht="16.5">
      <c r="A11" s="26"/>
      <c r="B11" s="26"/>
      <c r="C11" s="26"/>
      <c r="D11" s="26"/>
      <c r="E11" s="26"/>
      <c r="F11" s="26"/>
      <c r="G11" s="26"/>
      <c r="H11" s="26"/>
      <c r="I11" s="26"/>
      <c r="J11" s="26"/>
      <c r="K11" s="26"/>
      <c r="L11" s="26"/>
      <c r="M11" s="26"/>
      <c r="N11" s="27"/>
      <c r="P11" s="3" t="s">
        <v>125</v>
      </c>
      <c r="Q11" s="3">
        <v>0</v>
      </c>
      <c r="R11" s="3">
        <v>0</v>
      </c>
      <c r="S11" s="3">
        <v>0</v>
      </c>
      <c r="T11" s="3">
        <v>5</v>
      </c>
      <c r="U11" s="3">
        <v>3</v>
      </c>
      <c r="V11" s="3">
        <v>0</v>
      </c>
      <c r="W11" s="3">
        <v>8</v>
      </c>
      <c r="X11" s="3" t="s">
        <v>125</v>
      </c>
      <c r="Y11" s="3">
        <v>0</v>
      </c>
      <c r="Z11" s="3">
        <v>0</v>
      </c>
      <c r="AA11" s="3">
        <v>0</v>
      </c>
      <c r="AB11" s="3">
        <v>5</v>
      </c>
      <c r="AC11" s="3">
        <v>3</v>
      </c>
      <c r="AD11" s="3">
        <v>0</v>
      </c>
      <c r="AE11" s="3">
        <v>4.38</v>
      </c>
      <c r="AF11" s="3">
        <v>0.52</v>
      </c>
      <c r="AG11" s="3">
        <v>4</v>
      </c>
      <c r="AH11" s="3">
        <v>4</v>
      </c>
    </row>
    <row r="12" spans="1:34" ht="16.5">
      <c r="A12" s="26"/>
      <c r="B12" s="26"/>
      <c r="C12" s="26"/>
      <c r="D12" s="26"/>
      <c r="E12" s="26"/>
      <c r="F12" s="26"/>
      <c r="G12" s="26"/>
      <c r="H12" s="26"/>
      <c r="I12" s="26"/>
      <c r="J12" s="26"/>
      <c r="K12" s="26"/>
      <c r="L12" s="26"/>
      <c r="M12" s="26"/>
      <c r="N12" s="29"/>
      <c r="P12" s="3" t="s">
        <v>126</v>
      </c>
      <c r="Q12" s="3">
        <v>0</v>
      </c>
      <c r="R12" s="3">
        <v>0</v>
      </c>
      <c r="S12" s="3">
        <v>0</v>
      </c>
      <c r="T12" s="3">
        <v>3</v>
      </c>
      <c r="U12" s="3">
        <v>5</v>
      </c>
      <c r="V12" s="3">
        <v>0</v>
      </c>
      <c r="W12" s="3">
        <v>8</v>
      </c>
      <c r="X12" s="3" t="s">
        <v>126</v>
      </c>
      <c r="Y12" s="3">
        <v>0</v>
      </c>
      <c r="Z12" s="3">
        <v>0</v>
      </c>
      <c r="AA12" s="3">
        <v>0</v>
      </c>
      <c r="AB12" s="3">
        <v>3</v>
      </c>
      <c r="AC12" s="3">
        <v>5</v>
      </c>
      <c r="AD12" s="3">
        <v>0</v>
      </c>
      <c r="AE12" s="3">
        <v>4.63</v>
      </c>
      <c r="AF12" s="3">
        <v>0.52</v>
      </c>
      <c r="AG12" s="3">
        <v>5</v>
      </c>
      <c r="AH12" s="3">
        <v>5</v>
      </c>
    </row>
    <row r="13" spans="1:34" ht="17.25" thickBot="1">
      <c r="A13" s="26"/>
      <c r="B13" s="26"/>
      <c r="C13" s="26"/>
      <c r="D13" s="26"/>
      <c r="E13" s="26"/>
      <c r="F13" s="26"/>
      <c r="G13" s="26"/>
      <c r="H13" s="26"/>
      <c r="I13" s="26"/>
      <c r="J13" s="26"/>
      <c r="K13" s="26"/>
      <c r="L13" s="26"/>
      <c r="M13" s="26"/>
      <c r="N13" s="29"/>
      <c r="P13" s="3" t="s">
        <v>127</v>
      </c>
      <c r="Q13" s="3">
        <v>0</v>
      </c>
      <c r="R13" s="3">
        <v>0</v>
      </c>
      <c r="S13" s="3">
        <v>0</v>
      </c>
      <c r="T13" s="3">
        <v>4</v>
      </c>
      <c r="U13" s="3">
        <v>4</v>
      </c>
      <c r="V13" s="3">
        <v>0</v>
      </c>
      <c r="W13" s="3">
        <v>8</v>
      </c>
      <c r="X13" s="3" t="s">
        <v>127</v>
      </c>
      <c r="Y13" s="3">
        <v>0</v>
      </c>
      <c r="Z13" s="3">
        <v>0</v>
      </c>
      <c r="AA13" s="3">
        <v>0</v>
      </c>
      <c r="AB13" s="3">
        <v>4</v>
      </c>
      <c r="AC13" s="3">
        <v>4</v>
      </c>
      <c r="AD13" s="3">
        <v>0</v>
      </c>
      <c r="AE13" s="3">
        <v>4.5</v>
      </c>
      <c r="AF13" s="3">
        <v>0.53</v>
      </c>
      <c r="AG13" s="3">
        <v>5</v>
      </c>
      <c r="AH13" s="3">
        <v>4</v>
      </c>
    </row>
    <row r="14" spans="1:34" ht="37.5" customHeight="1" thickBot="1">
      <c r="A14" s="88" t="s">
        <v>5</v>
      </c>
      <c r="B14" s="89"/>
      <c r="C14" s="89"/>
      <c r="D14" s="89"/>
      <c r="E14" s="89"/>
      <c r="F14" s="89"/>
      <c r="G14" s="89"/>
      <c r="H14" s="89"/>
      <c r="I14" s="89"/>
      <c r="J14" s="89"/>
      <c r="K14" s="89"/>
      <c r="L14" s="89"/>
      <c r="M14" s="89"/>
      <c r="N14" s="89"/>
      <c r="O14" s="90"/>
      <c r="P14" s="3" t="s">
        <v>128</v>
      </c>
      <c r="Q14" s="3">
        <v>0</v>
      </c>
      <c r="R14" s="3">
        <v>0</v>
      </c>
      <c r="S14" s="3">
        <v>0</v>
      </c>
      <c r="T14" s="3">
        <v>3</v>
      </c>
      <c r="U14" s="3">
        <v>5</v>
      </c>
      <c r="V14" s="3">
        <v>0</v>
      </c>
      <c r="W14" s="3">
        <v>8</v>
      </c>
      <c r="X14" s="3" t="s">
        <v>128</v>
      </c>
      <c r="Y14" s="3">
        <v>0</v>
      </c>
      <c r="Z14" s="3">
        <v>0</v>
      </c>
      <c r="AA14" s="3">
        <v>0</v>
      </c>
      <c r="AB14" s="3">
        <v>3</v>
      </c>
      <c r="AC14" s="3">
        <v>5</v>
      </c>
      <c r="AD14" s="3">
        <v>0</v>
      </c>
      <c r="AE14" s="3">
        <v>4.63</v>
      </c>
      <c r="AF14" s="3">
        <v>0.52</v>
      </c>
      <c r="AG14" s="3">
        <v>5</v>
      </c>
      <c r="AH14" s="3">
        <v>5</v>
      </c>
    </row>
    <row r="15" spans="1:34" ht="16.5">
      <c r="A15" s="26"/>
      <c r="B15" s="26"/>
      <c r="C15" s="26"/>
      <c r="D15" s="26"/>
      <c r="E15" s="26"/>
      <c r="F15" s="26"/>
      <c r="G15" s="26"/>
      <c r="H15" s="26"/>
      <c r="I15" s="26"/>
      <c r="J15" s="26"/>
      <c r="K15" s="26"/>
      <c r="L15" s="26"/>
      <c r="M15" s="26"/>
      <c r="N15" s="29"/>
      <c r="P15" s="3" t="s">
        <v>129</v>
      </c>
      <c r="Q15" s="3">
        <v>0</v>
      </c>
      <c r="R15" s="3">
        <v>0</v>
      </c>
      <c r="S15" s="3">
        <v>0</v>
      </c>
      <c r="T15" s="3">
        <v>2</v>
      </c>
      <c r="U15" s="3">
        <v>6</v>
      </c>
      <c r="V15" s="3">
        <v>0</v>
      </c>
      <c r="W15" s="3">
        <v>8</v>
      </c>
      <c r="X15" s="3" t="s">
        <v>129</v>
      </c>
      <c r="Y15" s="3">
        <v>0</v>
      </c>
      <c r="Z15" s="3">
        <v>0</v>
      </c>
      <c r="AA15" s="3">
        <v>0</v>
      </c>
      <c r="AB15" s="3">
        <v>2</v>
      </c>
      <c r="AC15" s="3">
        <v>6</v>
      </c>
      <c r="AD15" s="3">
        <v>0</v>
      </c>
      <c r="AE15" s="3">
        <v>4.75</v>
      </c>
      <c r="AF15" s="3">
        <v>0.46</v>
      </c>
      <c r="AG15" s="3">
        <v>5</v>
      </c>
      <c r="AH15" s="3">
        <v>5</v>
      </c>
    </row>
    <row r="16" spans="1:34" ht="23.25">
      <c r="B16" s="30"/>
      <c r="C16" s="98" t="s">
        <v>6</v>
      </c>
      <c r="D16" s="98"/>
      <c r="E16" s="98"/>
      <c r="F16" s="98"/>
      <c r="G16" s="98"/>
      <c r="H16" s="98"/>
      <c r="I16" s="98"/>
      <c r="J16" s="99" t="s">
        <v>7</v>
      </c>
      <c r="K16" s="100"/>
      <c r="L16" s="101" t="s">
        <v>53</v>
      </c>
      <c r="M16" s="101"/>
      <c r="N16" s="101"/>
      <c r="O16" s="101"/>
      <c r="P16" s="3" t="s">
        <v>130</v>
      </c>
      <c r="Q16" s="3">
        <v>0</v>
      </c>
      <c r="R16" s="3">
        <v>0</v>
      </c>
      <c r="S16" s="3">
        <v>1</v>
      </c>
      <c r="T16" s="3">
        <v>4</v>
      </c>
      <c r="U16" s="3">
        <v>3</v>
      </c>
      <c r="V16" s="3">
        <v>0</v>
      </c>
      <c r="W16" s="3">
        <v>8</v>
      </c>
      <c r="X16" s="3" t="s">
        <v>130</v>
      </c>
      <c r="Y16" s="3">
        <v>0</v>
      </c>
      <c r="Z16" s="3">
        <v>0</v>
      </c>
      <c r="AA16" s="3">
        <v>1</v>
      </c>
      <c r="AB16" s="3">
        <v>4</v>
      </c>
      <c r="AC16" s="3">
        <v>3</v>
      </c>
      <c r="AD16" s="3">
        <v>0</v>
      </c>
      <c r="AE16" s="3">
        <v>4.25</v>
      </c>
      <c r="AF16" s="3">
        <v>0.71</v>
      </c>
      <c r="AG16" s="3">
        <v>4</v>
      </c>
      <c r="AH16" s="3">
        <v>4</v>
      </c>
    </row>
    <row r="17" spans="1:34" ht="45" customHeight="1">
      <c r="A17" s="30"/>
      <c r="B17" s="31"/>
      <c r="C17" s="32">
        <v>1</v>
      </c>
      <c r="D17" s="32">
        <v>2</v>
      </c>
      <c r="E17" s="32">
        <v>3</v>
      </c>
      <c r="F17" s="32">
        <v>4</v>
      </c>
      <c r="G17" s="32">
        <v>5</v>
      </c>
      <c r="H17" s="32" t="s">
        <v>8</v>
      </c>
      <c r="I17" s="32" t="s">
        <v>9</v>
      </c>
      <c r="J17" s="32" t="s">
        <v>10</v>
      </c>
      <c r="K17" s="32" t="s">
        <v>11</v>
      </c>
      <c r="L17" s="32" t="s">
        <v>12</v>
      </c>
      <c r="M17" s="32" t="s">
        <v>13</v>
      </c>
      <c r="N17" s="32" t="s">
        <v>14</v>
      </c>
      <c r="O17" s="32" t="s">
        <v>15</v>
      </c>
      <c r="P17" s="3" t="s">
        <v>131</v>
      </c>
      <c r="Q17" s="3">
        <v>0</v>
      </c>
      <c r="R17" s="3">
        <v>0</v>
      </c>
      <c r="S17" s="3">
        <v>0</v>
      </c>
      <c r="T17" s="3">
        <v>4</v>
      </c>
      <c r="U17" s="3">
        <v>4</v>
      </c>
      <c r="V17" s="3">
        <v>0</v>
      </c>
      <c r="W17" s="3">
        <v>8</v>
      </c>
      <c r="X17" s="3" t="s">
        <v>131</v>
      </c>
      <c r="Y17" s="3">
        <v>0</v>
      </c>
      <c r="Z17" s="3">
        <v>0</v>
      </c>
      <c r="AA17" s="3">
        <v>0</v>
      </c>
      <c r="AB17" s="3">
        <v>4</v>
      </c>
      <c r="AC17" s="3">
        <v>4</v>
      </c>
      <c r="AD17" s="3">
        <v>0</v>
      </c>
      <c r="AE17" s="3">
        <v>4.5</v>
      </c>
      <c r="AF17" s="3">
        <v>0.53</v>
      </c>
      <c r="AG17" s="3">
        <v>5</v>
      </c>
      <c r="AH17" s="3">
        <v>4</v>
      </c>
    </row>
    <row r="18" spans="1:34" ht="15">
      <c r="A18" s="87" t="s">
        <v>54</v>
      </c>
      <c r="B18" s="87"/>
      <c r="C18" s="33">
        <f>+Q3</f>
        <v>0</v>
      </c>
      <c r="D18" s="33">
        <f t="shared" ref="D18:H33" si="0">+R3</f>
        <v>0</v>
      </c>
      <c r="E18" s="33">
        <f t="shared" si="0"/>
        <v>0</v>
      </c>
      <c r="F18" s="33">
        <f t="shared" si="0"/>
        <v>2</v>
      </c>
      <c r="G18" s="33">
        <f t="shared" si="0"/>
        <v>5</v>
      </c>
      <c r="H18" s="33">
        <f t="shared" si="0"/>
        <v>1</v>
      </c>
      <c r="I18" s="33">
        <f>SUM(C18:H18)</f>
        <v>8</v>
      </c>
      <c r="J18" s="25">
        <f>(C18+D18)/(C18+D18+E18+F18+G18)</f>
        <v>0</v>
      </c>
      <c r="K18" s="25">
        <f>(E18+F18+G18)/(C18+D18+E18+F18+G18)</f>
        <v>1</v>
      </c>
      <c r="L18" s="34">
        <f>+AE3</f>
        <v>4.71</v>
      </c>
      <c r="M18" s="34">
        <f t="shared" ref="M18:O33" si="1">+AF3</f>
        <v>0.49</v>
      </c>
      <c r="N18" s="45">
        <f t="shared" si="1"/>
        <v>5</v>
      </c>
      <c r="O18" s="45">
        <f t="shared" si="1"/>
        <v>5</v>
      </c>
      <c r="P18" s="3" t="s">
        <v>132</v>
      </c>
      <c r="Q18" s="3">
        <v>0</v>
      </c>
      <c r="R18" s="3">
        <v>0</v>
      </c>
      <c r="S18" s="3">
        <v>1</v>
      </c>
      <c r="T18" s="3">
        <v>3</v>
      </c>
      <c r="U18" s="3">
        <v>4</v>
      </c>
      <c r="V18" s="3">
        <v>0</v>
      </c>
      <c r="W18" s="3">
        <v>8</v>
      </c>
      <c r="X18" s="3" t="s">
        <v>132</v>
      </c>
      <c r="Y18" s="3">
        <v>0</v>
      </c>
      <c r="Z18" s="3">
        <v>0</v>
      </c>
      <c r="AA18" s="3">
        <v>1</v>
      </c>
      <c r="AB18" s="3">
        <v>3</v>
      </c>
      <c r="AC18" s="3">
        <v>4</v>
      </c>
      <c r="AD18" s="3">
        <v>0</v>
      </c>
      <c r="AE18" s="3">
        <v>4.38</v>
      </c>
      <c r="AF18" s="3">
        <v>0.74</v>
      </c>
      <c r="AG18" s="3">
        <v>5</v>
      </c>
      <c r="AH18" s="3">
        <v>5</v>
      </c>
    </row>
    <row r="19" spans="1:34" ht="15">
      <c r="A19" s="87" t="s">
        <v>55</v>
      </c>
      <c r="B19" s="87"/>
      <c r="C19" s="33">
        <f t="shared" ref="C19:C36" si="2">+Q4</f>
        <v>0</v>
      </c>
      <c r="D19" s="33">
        <f t="shared" si="0"/>
        <v>0</v>
      </c>
      <c r="E19" s="33">
        <f t="shared" si="0"/>
        <v>0</v>
      </c>
      <c r="F19" s="33">
        <f t="shared" si="0"/>
        <v>2</v>
      </c>
      <c r="G19" s="33">
        <f t="shared" si="0"/>
        <v>5</v>
      </c>
      <c r="H19" s="33">
        <f t="shared" si="0"/>
        <v>1</v>
      </c>
      <c r="I19" s="33">
        <f t="shared" ref="I19:I36" si="3">SUM(C19:H19)</f>
        <v>8</v>
      </c>
      <c r="J19" s="25">
        <f t="shared" ref="J19:J36" si="4">(C19+D19)/(C19+D19+E19+F19+G19)</f>
        <v>0</v>
      </c>
      <c r="K19" s="25">
        <f t="shared" ref="K19:K36" si="5">(E19+F19+G19)/(C19+D19+E19+F19+G19)</f>
        <v>1</v>
      </c>
      <c r="L19" s="34">
        <f t="shared" ref="L19:L36" si="6">+AE4</f>
        <v>4.88</v>
      </c>
      <c r="M19" s="34">
        <f t="shared" si="1"/>
        <v>0.64</v>
      </c>
      <c r="N19" s="45">
        <f t="shared" si="1"/>
        <v>5</v>
      </c>
      <c r="O19" s="45">
        <f t="shared" si="1"/>
        <v>5</v>
      </c>
      <c r="P19" s="3" t="s">
        <v>133</v>
      </c>
      <c r="Q19" s="3">
        <v>0</v>
      </c>
      <c r="R19" s="3">
        <v>0</v>
      </c>
      <c r="S19" s="3">
        <v>1</v>
      </c>
      <c r="T19" s="3">
        <v>3</v>
      </c>
      <c r="U19" s="3">
        <v>4</v>
      </c>
      <c r="V19" s="3">
        <v>0</v>
      </c>
      <c r="W19" s="3">
        <v>8</v>
      </c>
      <c r="X19" s="3" t="s">
        <v>133</v>
      </c>
      <c r="Y19" s="3">
        <v>0</v>
      </c>
      <c r="Z19" s="3">
        <v>0</v>
      </c>
      <c r="AA19" s="3">
        <v>1</v>
      </c>
      <c r="AB19" s="3">
        <v>3</v>
      </c>
      <c r="AC19" s="3">
        <v>4</v>
      </c>
      <c r="AD19" s="3">
        <v>0</v>
      </c>
      <c r="AE19" s="3">
        <v>4.38</v>
      </c>
      <c r="AF19" s="3">
        <v>0.74</v>
      </c>
      <c r="AG19" s="3">
        <v>5</v>
      </c>
      <c r="AH19" s="3">
        <v>5</v>
      </c>
    </row>
    <row r="20" spans="1:34" ht="15">
      <c r="A20" s="87" t="s">
        <v>56</v>
      </c>
      <c r="B20" s="87"/>
      <c r="C20" s="33">
        <f t="shared" si="2"/>
        <v>0</v>
      </c>
      <c r="D20" s="33">
        <f t="shared" si="0"/>
        <v>0</v>
      </c>
      <c r="E20" s="33">
        <f t="shared" si="0"/>
        <v>0</v>
      </c>
      <c r="F20" s="33">
        <f t="shared" si="0"/>
        <v>2</v>
      </c>
      <c r="G20" s="33">
        <f t="shared" si="0"/>
        <v>5</v>
      </c>
      <c r="H20" s="33">
        <f t="shared" si="0"/>
        <v>1</v>
      </c>
      <c r="I20" s="33">
        <f t="shared" si="3"/>
        <v>8</v>
      </c>
      <c r="J20" s="25">
        <f t="shared" si="4"/>
        <v>0</v>
      </c>
      <c r="K20" s="25">
        <f t="shared" si="5"/>
        <v>1</v>
      </c>
      <c r="L20" s="34">
        <f t="shared" si="6"/>
        <v>4.88</v>
      </c>
      <c r="M20" s="34">
        <f t="shared" si="1"/>
        <v>0.64</v>
      </c>
      <c r="N20" s="45">
        <f t="shared" si="1"/>
        <v>5</v>
      </c>
      <c r="O20" s="45">
        <f t="shared" si="1"/>
        <v>5</v>
      </c>
      <c r="P20" s="3" t="s">
        <v>134</v>
      </c>
      <c r="Q20" s="3">
        <v>0</v>
      </c>
      <c r="R20" s="3">
        <v>0</v>
      </c>
      <c r="S20" s="3">
        <v>0</v>
      </c>
      <c r="T20" s="3">
        <v>3</v>
      </c>
      <c r="U20" s="3">
        <v>4</v>
      </c>
      <c r="V20" s="3">
        <v>1</v>
      </c>
      <c r="W20" s="3">
        <v>8</v>
      </c>
      <c r="X20" s="3" t="s">
        <v>134</v>
      </c>
      <c r="Y20" s="3">
        <v>0</v>
      </c>
      <c r="Z20" s="3">
        <v>0</v>
      </c>
      <c r="AA20" s="3">
        <v>0</v>
      </c>
      <c r="AB20" s="3">
        <v>3</v>
      </c>
      <c r="AC20" s="3">
        <v>4</v>
      </c>
      <c r="AD20" s="3">
        <v>1</v>
      </c>
      <c r="AE20" s="3">
        <v>4.75</v>
      </c>
      <c r="AF20" s="3">
        <v>0.71</v>
      </c>
      <c r="AG20" s="3">
        <v>5</v>
      </c>
      <c r="AH20" s="3">
        <v>5</v>
      </c>
    </row>
    <row r="21" spans="1:34" ht="15">
      <c r="A21" s="87" t="s">
        <v>57</v>
      </c>
      <c r="B21" s="87"/>
      <c r="C21" s="33">
        <f t="shared" si="2"/>
        <v>0</v>
      </c>
      <c r="D21" s="33">
        <f t="shared" si="0"/>
        <v>0</v>
      </c>
      <c r="E21" s="33">
        <f t="shared" si="0"/>
        <v>0</v>
      </c>
      <c r="F21" s="33">
        <f t="shared" si="0"/>
        <v>2</v>
      </c>
      <c r="G21" s="33">
        <f t="shared" si="0"/>
        <v>5</v>
      </c>
      <c r="H21" s="33">
        <f t="shared" si="0"/>
        <v>1</v>
      </c>
      <c r="I21" s="33">
        <f t="shared" si="3"/>
        <v>8</v>
      </c>
      <c r="J21" s="25">
        <f t="shared" si="4"/>
        <v>0</v>
      </c>
      <c r="K21" s="25">
        <f t="shared" si="5"/>
        <v>1</v>
      </c>
      <c r="L21" s="34">
        <f t="shared" si="6"/>
        <v>4.88</v>
      </c>
      <c r="M21" s="34">
        <f t="shared" si="1"/>
        <v>0.64</v>
      </c>
      <c r="N21" s="45">
        <f t="shared" si="1"/>
        <v>5</v>
      </c>
      <c r="O21" s="45">
        <f t="shared" si="1"/>
        <v>5</v>
      </c>
      <c r="P21" s="3" t="s">
        <v>135</v>
      </c>
      <c r="Q21" s="3">
        <v>0</v>
      </c>
      <c r="R21" s="3">
        <v>0</v>
      </c>
      <c r="S21" s="3">
        <v>0</v>
      </c>
      <c r="T21" s="3">
        <v>3</v>
      </c>
      <c r="U21" s="3">
        <v>5</v>
      </c>
      <c r="V21" s="3">
        <v>0</v>
      </c>
      <c r="W21" s="3">
        <v>8</v>
      </c>
      <c r="X21" s="3" t="s">
        <v>135</v>
      </c>
      <c r="Y21" s="3">
        <v>0</v>
      </c>
      <c r="Z21" s="3">
        <v>0</v>
      </c>
      <c r="AA21" s="3">
        <v>0</v>
      </c>
      <c r="AB21" s="3">
        <v>3</v>
      </c>
      <c r="AC21" s="3">
        <v>5</v>
      </c>
      <c r="AD21" s="3">
        <v>0</v>
      </c>
      <c r="AE21" s="3">
        <v>4.62</v>
      </c>
      <c r="AF21" s="3">
        <v>0.52</v>
      </c>
      <c r="AG21" s="3">
        <v>5</v>
      </c>
      <c r="AH21" s="3">
        <v>5</v>
      </c>
    </row>
    <row r="22" spans="1:34" ht="13.5" customHeight="1">
      <c r="A22" s="87" t="s">
        <v>58</v>
      </c>
      <c r="B22" s="87"/>
      <c r="C22" s="33">
        <f t="shared" si="2"/>
        <v>0</v>
      </c>
      <c r="D22" s="33">
        <f t="shared" si="0"/>
        <v>0</v>
      </c>
      <c r="E22" s="33">
        <f t="shared" si="0"/>
        <v>0</v>
      </c>
      <c r="F22" s="33">
        <f t="shared" si="0"/>
        <v>3</v>
      </c>
      <c r="G22" s="33">
        <f t="shared" si="0"/>
        <v>5</v>
      </c>
      <c r="H22" s="33">
        <f t="shared" si="0"/>
        <v>0</v>
      </c>
      <c r="I22" s="33">
        <f t="shared" si="3"/>
        <v>8</v>
      </c>
      <c r="J22" s="25">
        <f t="shared" si="4"/>
        <v>0</v>
      </c>
      <c r="K22" s="25">
        <f t="shared" si="5"/>
        <v>1</v>
      </c>
      <c r="L22" s="34">
        <f t="shared" si="6"/>
        <v>4.63</v>
      </c>
      <c r="M22" s="34">
        <f t="shared" si="1"/>
        <v>0.52</v>
      </c>
      <c r="N22" s="45">
        <f t="shared" si="1"/>
        <v>5</v>
      </c>
      <c r="O22" s="45">
        <f t="shared" si="1"/>
        <v>5</v>
      </c>
      <c r="P22" s="3" t="s">
        <v>136</v>
      </c>
      <c r="X22" s="3" t="s">
        <v>136</v>
      </c>
    </row>
    <row r="23" spans="1:34" ht="15">
      <c r="A23" s="87" t="s">
        <v>59</v>
      </c>
      <c r="B23" s="87"/>
      <c r="C23" s="33">
        <f t="shared" si="2"/>
        <v>0</v>
      </c>
      <c r="D23" s="33">
        <f t="shared" si="0"/>
        <v>0</v>
      </c>
      <c r="E23" s="33">
        <f t="shared" si="0"/>
        <v>0</v>
      </c>
      <c r="F23" s="33">
        <f t="shared" si="0"/>
        <v>3</v>
      </c>
      <c r="G23" s="33">
        <f t="shared" si="0"/>
        <v>5</v>
      </c>
      <c r="H23" s="33">
        <f t="shared" si="0"/>
        <v>0</v>
      </c>
      <c r="I23" s="33">
        <f t="shared" si="3"/>
        <v>8</v>
      </c>
      <c r="J23" s="25">
        <f t="shared" si="4"/>
        <v>0</v>
      </c>
      <c r="K23" s="25">
        <f t="shared" si="5"/>
        <v>1</v>
      </c>
      <c r="L23" s="34">
        <f t="shared" si="6"/>
        <v>4.63</v>
      </c>
      <c r="M23" s="34">
        <f t="shared" si="1"/>
        <v>0.52</v>
      </c>
      <c r="N23" s="45">
        <f t="shared" si="1"/>
        <v>5</v>
      </c>
      <c r="O23" s="45">
        <f t="shared" si="1"/>
        <v>5</v>
      </c>
      <c r="X23" s="3" t="s">
        <v>137</v>
      </c>
    </row>
    <row r="24" spans="1:34" ht="15">
      <c r="A24" s="87" t="s">
        <v>60</v>
      </c>
      <c r="B24" s="87"/>
      <c r="C24" s="33">
        <f t="shared" si="2"/>
        <v>0</v>
      </c>
      <c r="D24" s="33">
        <f t="shared" si="0"/>
        <v>0</v>
      </c>
      <c r="E24" s="33">
        <f t="shared" si="0"/>
        <v>0</v>
      </c>
      <c r="F24" s="33">
        <f t="shared" si="0"/>
        <v>3</v>
      </c>
      <c r="G24" s="33">
        <f t="shared" si="0"/>
        <v>5</v>
      </c>
      <c r="H24" s="33">
        <f t="shared" si="0"/>
        <v>0</v>
      </c>
      <c r="I24" s="33">
        <f t="shared" si="3"/>
        <v>8</v>
      </c>
      <c r="J24" s="25">
        <f t="shared" si="4"/>
        <v>0</v>
      </c>
      <c r="K24" s="25">
        <f t="shared" si="5"/>
        <v>1</v>
      </c>
      <c r="L24" s="34">
        <f t="shared" si="6"/>
        <v>4.63</v>
      </c>
      <c r="M24" s="34">
        <f t="shared" si="1"/>
        <v>0.52</v>
      </c>
      <c r="N24" s="45">
        <f t="shared" si="1"/>
        <v>5</v>
      </c>
      <c r="O24" s="45">
        <f t="shared" si="1"/>
        <v>5</v>
      </c>
    </row>
    <row r="25" spans="1:34" ht="15">
      <c r="A25" s="87" t="s">
        <v>61</v>
      </c>
      <c r="B25" s="87"/>
      <c r="C25" s="33">
        <f t="shared" si="2"/>
        <v>0</v>
      </c>
      <c r="D25" s="33">
        <f t="shared" si="0"/>
        <v>0</v>
      </c>
      <c r="E25" s="33">
        <f t="shared" si="0"/>
        <v>0</v>
      </c>
      <c r="F25" s="33">
        <f t="shared" si="0"/>
        <v>3</v>
      </c>
      <c r="G25" s="33">
        <f t="shared" si="0"/>
        <v>5</v>
      </c>
      <c r="H25" s="33">
        <f t="shared" si="0"/>
        <v>0</v>
      </c>
      <c r="I25" s="33">
        <f t="shared" si="3"/>
        <v>8</v>
      </c>
      <c r="J25" s="25">
        <f t="shared" si="4"/>
        <v>0</v>
      </c>
      <c r="K25" s="25">
        <f t="shared" si="5"/>
        <v>1</v>
      </c>
      <c r="L25" s="34">
        <f t="shared" si="6"/>
        <v>4.62</v>
      </c>
      <c r="M25" s="34">
        <f t="shared" si="1"/>
        <v>0.52</v>
      </c>
      <c r="N25" s="45">
        <f t="shared" si="1"/>
        <v>5</v>
      </c>
      <c r="O25" s="45">
        <f t="shared" si="1"/>
        <v>5</v>
      </c>
    </row>
    <row r="26" spans="1:34" ht="15">
      <c r="A26" s="87" t="s">
        <v>62</v>
      </c>
      <c r="B26" s="87"/>
      <c r="C26" s="33">
        <f t="shared" si="2"/>
        <v>0</v>
      </c>
      <c r="D26" s="33">
        <f t="shared" si="0"/>
        <v>0</v>
      </c>
      <c r="E26" s="33">
        <f t="shared" si="0"/>
        <v>0</v>
      </c>
      <c r="F26" s="33">
        <f t="shared" si="0"/>
        <v>5</v>
      </c>
      <c r="G26" s="33">
        <f t="shared" si="0"/>
        <v>3</v>
      </c>
      <c r="H26" s="33">
        <f t="shared" si="0"/>
        <v>0</v>
      </c>
      <c r="I26" s="33">
        <f t="shared" si="3"/>
        <v>8</v>
      </c>
      <c r="J26" s="25">
        <f t="shared" si="4"/>
        <v>0</v>
      </c>
      <c r="K26" s="25">
        <f t="shared" si="5"/>
        <v>1</v>
      </c>
      <c r="L26" s="34">
        <f t="shared" si="6"/>
        <v>4.38</v>
      </c>
      <c r="M26" s="34">
        <f t="shared" si="1"/>
        <v>0.52</v>
      </c>
      <c r="N26" s="45">
        <f t="shared" si="1"/>
        <v>4</v>
      </c>
      <c r="O26" s="45">
        <f t="shared" si="1"/>
        <v>4</v>
      </c>
    </row>
    <row r="27" spans="1:34" ht="15">
      <c r="A27" s="87" t="s">
        <v>63</v>
      </c>
      <c r="B27" s="87"/>
      <c r="C27" s="33">
        <f t="shared" si="2"/>
        <v>0</v>
      </c>
      <c r="D27" s="33">
        <f t="shared" si="0"/>
        <v>0</v>
      </c>
      <c r="E27" s="33">
        <f t="shared" si="0"/>
        <v>0</v>
      </c>
      <c r="F27" s="33">
        <f t="shared" si="0"/>
        <v>3</v>
      </c>
      <c r="G27" s="33">
        <f t="shared" si="0"/>
        <v>5</v>
      </c>
      <c r="H27" s="33">
        <f t="shared" si="0"/>
        <v>0</v>
      </c>
      <c r="I27" s="33">
        <f t="shared" si="3"/>
        <v>8</v>
      </c>
      <c r="J27" s="25">
        <f t="shared" si="4"/>
        <v>0</v>
      </c>
      <c r="K27" s="25">
        <f t="shared" si="5"/>
        <v>1</v>
      </c>
      <c r="L27" s="34">
        <f t="shared" si="6"/>
        <v>4.63</v>
      </c>
      <c r="M27" s="34">
        <f t="shared" si="1"/>
        <v>0.52</v>
      </c>
      <c r="N27" s="45">
        <f t="shared" si="1"/>
        <v>5</v>
      </c>
      <c r="O27" s="45">
        <f t="shared" si="1"/>
        <v>5</v>
      </c>
    </row>
    <row r="28" spans="1:34" ht="15">
      <c r="A28" s="87" t="s">
        <v>64</v>
      </c>
      <c r="B28" s="87"/>
      <c r="C28" s="33">
        <f t="shared" si="2"/>
        <v>0</v>
      </c>
      <c r="D28" s="33">
        <f t="shared" si="0"/>
        <v>0</v>
      </c>
      <c r="E28" s="33">
        <f t="shared" si="0"/>
        <v>0</v>
      </c>
      <c r="F28" s="33">
        <f t="shared" si="0"/>
        <v>4</v>
      </c>
      <c r="G28" s="33">
        <f t="shared" si="0"/>
        <v>4</v>
      </c>
      <c r="H28" s="33">
        <f t="shared" si="0"/>
        <v>0</v>
      </c>
      <c r="I28" s="33">
        <f t="shared" si="3"/>
        <v>8</v>
      </c>
      <c r="J28" s="25">
        <f t="shared" si="4"/>
        <v>0</v>
      </c>
      <c r="K28" s="25">
        <f t="shared" si="5"/>
        <v>1</v>
      </c>
      <c r="L28" s="34">
        <f t="shared" si="6"/>
        <v>4.5</v>
      </c>
      <c r="M28" s="34">
        <f t="shared" si="1"/>
        <v>0.53</v>
      </c>
      <c r="N28" s="45">
        <f t="shared" si="1"/>
        <v>5</v>
      </c>
      <c r="O28" s="45">
        <f t="shared" si="1"/>
        <v>4</v>
      </c>
    </row>
    <row r="29" spans="1:34" ht="15">
      <c r="A29" s="87" t="s">
        <v>65</v>
      </c>
      <c r="B29" s="87"/>
      <c r="C29" s="33">
        <f t="shared" si="2"/>
        <v>0</v>
      </c>
      <c r="D29" s="33">
        <f t="shared" si="0"/>
        <v>0</v>
      </c>
      <c r="E29" s="33">
        <f t="shared" si="0"/>
        <v>0</v>
      </c>
      <c r="F29" s="33">
        <f t="shared" si="0"/>
        <v>3</v>
      </c>
      <c r="G29" s="33">
        <f t="shared" si="0"/>
        <v>5</v>
      </c>
      <c r="H29" s="33">
        <f t="shared" si="0"/>
        <v>0</v>
      </c>
      <c r="I29" s="33">
        <f t="shared" si="3"/>
        <v>8</v>
      </c>
      <c r="J29" s="25">
        <f t="shared" si="4"/>
        <v>0</v>
      </c>
      <c r="K29" s="25">
        <f t="shared" si="5"/>
        <v>1</v>
      </c>
      <c r="L29" s="34">
        <f t="shared" si="6"/>
        <v>4.63</v>
      </c>
      <c r="M29" s="34">
        <f t="shared" si="1"/>
        <v>0.52</v>
      </c>
      <c r="N29" s="45">
        <f t="shared" si="1"/>
        <v>5</v>
      </c>
      <c r="O29" s="45">
        <f t="shared" si="1"/>
        <v>5</v>
      </c>
    </row>
    <row r="30" spans="1:34" ht="15">
      <c r="A30" s="87" t="s">
        <v>66</v>
      </c>
      <c r="B30" s="87"/>
      <c r="C30" s="33">
        <f t="shared" si="2"/>
        <v>0</v>
      </c>
      <c r="D30" s="33">
        <f t="shared" si="0"/>
        <v>0</v>
      </c>
      <c r="E30" s="33">
        <f t="shared" si="0"/>
        <v>0</v>
      </c>
      <c r="F30" s="33">
        <f t="shared" si="0"/>
        <v>2</v>
      </c>
      <c r="G30" s="33">
        <f t="shared" si="0"/>
        <v>6</v>
      </c>
      <c r="H30" s="33">
        <f t="shared" si="0"/>
        <v>0</v>
      </c>
      <c r="I30" s="33">
        <f t="shared" si="3"/>
        <v>8</v>
      </c>
      <c r="J30" s="25">
        <f t="shared" si="4"/>
        <v>0</v>
      </c>
      <c r="K30" s="25">
        <f t="shared" si="5"/>
        <v>1</v>
      </c>
      <c r="L30" s="34">
        <f t="shared" si="6"/>
        <v>4.75</v>
      </c>
      <c r="M30" s="34">
        <f t="shared" si="1"/>
        <v>0.46</v>
      </c>
      <c r="N30" s="45">
        <f t="shared" si="1"/>
        <v>5</v>
      </c>
      <c r="O30" s="45">
        <f t="shared" si="1"/>
        <v>5</v>
      </c>
      <c r="P30" s="3" t="s">
        <v>116</v>
      </c>
    </row>
    <row r="31" spans="1:34" ht="15">
      <c r="A31" s="87" t="s">
        <v>67</v>
      </c>
      <c r="B31" s="87"/>
      <c r="C31" s="33">
        <f t="shared" si="2"/>
        <v>0</v>
      </c>
      <c r="D31" s="33">
        <f t="shared" si="0"/>
        <v>0</v>
      </c>
      <c r="E31" s="33">
        <f t="shared" si="0"/>
        <v>1</v>
      </c>
      <c r="F31" s="33">
        <f t="shared" si="0"/>
        <v>4</v>
      </c>
      <c r="G31" s="33">
        <f t="shared" si="0"/>
        <v>3</v>
      </c>
      <c r="H31" s="33">
        <f t="shared" si="0"/>
        <v>0</v>
      </c>
      <c r="I31" s="33">
        <f t="shared" si="3"/>
        <v>8</v>
      </c>
      <c r="J31" s="25">
        <f t="shared" si="4"/>
        <v>0</v>
      </c>
      <c r="K31" s="25">
        <f t="shared" si="5"/>
        <v>1</v>
      </c>
      <c r="L31" s="34">
        <f t="shared" si="6"/>
        <v>4.25</v>
      </c>
      <c r="M31" s="34">
        <f t="shared" si="1"/>
        <v>0.71</v>
      </c>
      <c r="N31" s="45">
        <f t="shared" si="1"/>
        <v>4</v>
      </c>
      <c r="O31" s="45">
        <f t="shared" si="1"/>
        <v>4</v>
      </c>
      <c r="P31" s="3" t="s">
        <v>98</v>
      </c>
    </row>
    <row r="32" spans="1:34" ht="15">
      <c r="A32" s="87" t="s">
        <v>68</v>
      </c>
      <c r="B32" s="87"/>
      <c r="C32" s="33">
        <f t="shared" si="2"/>
        <v>0</v>
      </c>
      <c r="D32" s="33">
        <f t="shared" si="0"/>
        <v>0</v>
      </c>
      <c r="E32" s="33">
        <f t="shared" si="0"/>
        <v>0</v>
      </c>
      <c r="F32" s="33">
        <f t="shared" si="0"/>
        <v>4</v>
      </c>
      <c r="G32" s="33">
        <f t="shared" si="0"/>
        <v>4</v>
      </c>
      <c r="H32" s="33">
        <f t="shared" si="0"/>
        <v>0</v>
      </c>
      <c r="I32" s="33">
        <f t="shared" si="3"/>
        <v>8</v>
      </c>
      <c r="J32" s="25">
        <f t="shared" si="4"/>
        <v>0</v>
      </c>
      <c r="K32" s="25">
        <f t="shared" si="5"/>
        <v>1</v>
      </c>
      <c r="L32" s="34">
        <f t="shared" si="6"/>
        <v>4.5</v>
      </c>
      <c r="M32" s="34">
        <f t="shared" si="1"/>
        <v>0.53</v>
      </c>
      <c r="N32" s="45">
        <f t="shared" si="1"/>
        <v>5</v>
      </c>
      <c r="O32" s="45">
        <f t="shared" si="1"/>
        <v>4</v>
      </c>
      <c r="R32" s="3" t="s">
        <v>138</v>
      </c>
      <c r="S32" s="3" t="s">
        <v>139</v>
      </c>
      <c r="T32" s="3" t="s">
        <v>140</v>
      </c>
      <c r="U32" s="3" t="s">
        <v>141</v>
      </c>
    </row>
    <row r="33" spans="1:21" ht="15">
      <c r="A33" s="87" t="s">
        <v>69</v>
      </c>
      <c r="B33" s="87"/>
      <c r="C33" s="33">
        <f t="shared" si="2"/>
        <v>0</v>
      </c>
      <c r="D33" s="33">
        <f t="shared" si="0"/>
        <v>0</v>
      </c>
      <c r="E33" s="33">
        <f t="shared" si="0"/>
        <v>1</v>
      </c>
      <c r="F33" s="33">
        <f t="shared" si="0"/>
        <v>3</v>
      </c>
      <c r="G33" s="33">
        <f t="shared" si="0"/>
        <v>4</v>
      </c>
      <c r="H33" s="33">
        <f t="shared" si="0"/>
        <v>0</v>
      </c>
      <c r="I33" s="33">
        <f t="shared" si="3"/>
        <v>8</v>
      </c>
      <c r="J33" s="25">
        <f t="shared" si="4"/>
        <v>0</v>
      </c>
      <c r="K33" s="25">
        <f t="shared" si="5"/>
        <v>1</v>
      </c>
      <c r="L33" s="34">
        <f t="shared" si="6"/>
        <v>4.38</v>
      </c>
      <c r="M33" s="34">
        <f t="shared" si="1"/>
        <v>0.74</v>
      </c>
      <c r="N33" s="45">
        <f t="shared" si="1"/>
        <v>5</v>
      </c>
      <c r="O33" s="45">
        <f t="shared" si="1"/>
        <v>5</v>
      </c>
      <c r="P33" s="3" t="s">
        <v>104</v>
      </c>
      <c r="Q33" s="3" t="s">
        <v>105</v>
      </c>
      <c r="R33" s="3">
        <v>8</v>
      </c>
      <c r="S33" s="3">
        <v>8</v>
      </c>
      <c r="T33" s="3">
        <v>8</v>
      </c>
      <c r="U33" s="3">
        <v>8</v>
      </c>
    </row>
    <row r="34" spans="1:21" ht="15">
      <c r="A34" s="87" t="s">
        <v>70</v>
      </c>
      <c r="B34" s="87"/>
      <c r="C34" s="33">
        <f t="shared" si="2"/>
        <v>0</v>
      </c>
      <c r="D34" s="33">
        <f t="shared" ref="D34:D36" si="7">+R19</f>
        <v>0</v>
      </c>
      <c r="E34" s="33">
        <f t="shared" ref="E34:E36" si="8">+S19</f>
        <v>1</v>
      </c>
      <c r="F34" s="33">
        <f t="shared" ref="F34:F36" si="9">+T19</f>
        <v>3</v>
      </c>
      <c r="G34" s="33">
        <f t="shared" ref="G34:G36" si="10">+U19</f>
        <v>4</v>
      </c>
      <c r="H34" s="33">
        <f t="shared" ref="H34:H36" si="11">+V19</f>
        <v>0</v>
      </c>
      <c r="I34" s="33">
        <f t="shared" si="3"/>
        <v>8</v>
      </c>
      <c r="J34" s="25">
        <f t="shared" si="4"/>
        <v>0</v>
      </c>
      <c r="K34" s="25">
        <f t="shared" si="5"/>
        <v>1</v>
      </c>
      <c r="L34" s="34">
        <f t="shared" si="6"/>
        <v>4.38</v>
      </c>
      <c r="M34" s="34">
        <f t="shared" ref="M34:M36" si="12">+AF19</f>
        <v>0.74</v>
      </c>
      <c r="N34" s="45">
        <f t="shared" ref="N34:N36" si="13">+AG19</f>
        <v>5</v>
      </c>
      <c r="O34" s="45">
        <f t="shared" ref="O34:O36" si="14">+AH19</f>
        <v>5</v>
      </c>
      <c r="Q34" s="3" t="s">
        <v>106</v>
      </c>
      <c r="R34" s="3">
        <v>0</v>
      </c>
      <c r="S34" s="3">
        <v>0</v>
      </c>
      <c r="T34" s="3">
        <v>0</v>
      </c>
      <c r="U34" s="3">
        <v>0</v>
      </c>
    </row>
    <row r="35" spans="1:21" ht="36" customHeight="1">
      <c r="A35" s="87" t="s">
        <v>71</v>
      </c>
      <c r="B35" s="87"/>
      <c r="C35" s="33">
        <f t="shared" si="2"/>
        <v>0</v>
      </c>
      <c r="D35" s="33">
        <f t="shared" si="7"/>
        <v>0</v>
      </c>
      <c r="E35" s="33">
        <f t="shared" si="8"/>
        <v>0</v>
      </c>
      <c r="F35" s="33">
        <f t="shared" si="9"/>
        <v>3</v>
      </c>
      <c r="G35" s="33">
        <f t="shared" si="10"/>
        <v>4</v>
      </c>
      <c r="H35" s="33">
        <f t="shared" si="11"/>
        <v>1</v>
      </c>
      <c r="I35" s="33">
        <f t="shared" si="3"/>
        <v>8</v>
      </c>
      <c r="J35" s="25">
        <f t="shared" si="4"/>
        <v>0</v>
      </c>
      <c r="K35" s="25">
        <f t="shared" si="5"/>
        <v>1</v>
      </c>
      <c r="L35" s="34">
        <f t="shared" si="6"/>
        <v>4.75</v>
      </c>
      <c r="M35" s="34">
        <f t="shared" si="12"/>
        <v>0.71</v>
      </c>
      <c r="N35" s="45">
        <f t="shared" si="13"/>
        <v>5</v>
      </c>
      <c r="O35" s="45">
        <f t="shared" si="14"/>
        <v>5</v>
      </c>
      <c r="P35" s="3" t="s">
        <v>136</v>
      </c>
    </row>
    <row r="36" spans="1:21" ht="37.5" customHeight="1">
      <c r="A36" s="87" t="s">
        <v>72</v>
      </c>
      <c r="B36" s="87"/>
      <c r="C36" s="33">
        <f t="shared" si="2"/>
        <v>0</v>
      </c>
      <c r="D36" s="33">
        <f t="shared" si="7"/>
        <v>0</v>
      </c>
      <c r="E36" s="33">
        <f t="shared" si="8"/>
        <v>0</v>
      </c>
      <c r="F36" s="33">
        <f t="shared" si="9"/>
        <v>3</v>
      </c>
      <c r="G36" s="33">
        <f t="shared" si="10"/>
        <v>5</v>
      </c>
      <c r="H36" s="33">
        <f t="shared" si="11"/>
        <v>0</v>
      </c>
      <c r="I36" s="33">
        <f t="shared" si="3"/>
        <v>8</v>
      </c>
      <c r="J36" s="25">
        <f t="shared" si="4"/>
        <v>0</v>
      </c>
      <c r="K36" s="25">
        <f t="shared" si="5"/>
        <v>1</v>
      </c>
      <c r="L36" s="34">
        <f t="shared" si="6"/>
        <v>4.62</v>
      </c>
      <c r="M36" s="34">
        <f t="shared" si="12"/>
        <v>0.52</v>
      </c>
      <c r="N36" s="45">
        <f t="shared" si="13"/>
        <v>5</v>
      </c>
      <c r="O36" s="45">
        <f t="shared" si="14"/>
        <v>5</v>
      </c>
    </row>
    <row r="37" spans="1:21" ht="16.5" customHeight="1" thickBot="1">
      <c r="A37" s="35"/>
      <c r="B37" s="35"/>
      <c r="C37" s="36"/>
      <c r="D37" s="36"/>
      <c r="E37" s="36"/>
      <c r="F37" s="36"/>
      <c r="G37" s="36"/>
      <c r="H37" s="36"/>
      <c r="I37" s="36"/>
      <c r="J37" s="36"/>
      <c r="K37" s="36"/>
      <c r="L37" s="37"/>
      <c r="M37" s="37"/>
      <c r="N37" s="36"/>
      <c r="O37" s="36"/>
    </row>
    <row r="38" spans="1:21" ht="37.5" customHeight="1" thickBot="1">
      <c r="A38" s="88" t="s">
        <v>73</v>
      </c>
      <c r="B38" s="89"/>
      <c r="C38" s="89"/>
      <c r="D38" s="89"/>
      <c r="E38" s="89"/>
      <c r="F38" s="89"/>
      <c r="G38" s="89"/>
      <c r="H38" s="89"/>
      <c r="I38" s="89"/>
      <c r="J38" s="89"/>
      <c r="K38" s="89"/>
      <c r="L38" s="89"/>
      <c r="M38" s="89"/>
      <c r="N38" s="89"/>
      <c r="O38" s="90"/>
    </row>
    <row r="39" spans="1:21" ht="15">
      <c r="A39" s="30"/>
      <c r="B39" s="30"/>
      <c r="C39" s="30"/>
      <c r="D39" s="30"/>
      <c r="E39" s="30"/>
      <c r="F39" s="30"/>
      <c r="G39" s="30"/>
      <c r="H39" s="30"/>
      <c r="I39" s="30"/>
      <c r="J39" s="30"/>
      <c r="K39" s="30"/>
      <c r="L39" s="30"/>
      <c r="M39" s="30"/>
      <c r="N39" s="30"/>
      <c r="O39" s="30"/>
      <c r="P39" s="3" t="s">
        <v>107</v>
      </c>
    </row>
    <row r="40" spans="1:21" ht="15" customHeight="1">
      <c r="A40" s="91" t="s">
        <v>74</v>
      </c>
      <c r="B40" s="91"/>
      <c r="C40" s="91"/>
      <c r="D40" s="91"/>
      <c r="E40" s="91"/>
      <c r="F40" s="91"/>
      <c r="G40" s="91"/>
      <c r="H40" s="91"/>
      <c r="I40" s="91"/>
      <c r="J40" s="91"/>
      <c r="K40" s="91"/>
      <c r="L40" s="91"/>
      <c r="M40" s="91"/>
      <c r="N40" s="91"/>
      <c r="O40" s="91"/>
      <c r="P40" s="3" t="s">
        <v>142</v>
      </c>
    </row>
    <row r="41" spans="1:21" ht="33.75" customHeight="1">
      <c r="A41" s="86"/>
      <c r="B41" s="86"/>
      <c r="C41" s="86"/>
      <c r="D41" s="86"/>
      <c r="E41" s="86"/>
      <c r="F41" s="86"/>
      <c r="G41" s="86"/>
      <c r="H41" s="86"/>
      <c r="I41" s="86"/>
      <c r="J41" s="86"/>
      <c r="K41" s="86"/>
      <c r="L41" s="86"/>
      <c r="M41" s="86"/>
      <c r="N41" s="86"/>
      <c r="O41" s="86"/>
      <c r="P41" s="38"/>
      <c r="R41" s="3" t="s">
        <v>109</v>
      </c>
      <c r="S41" s="3" t="s">
        <v>110</v>
      </c>
      <c r="T41" s="3" t="s">
        <v>111</v>
      </c>
      <c r="U41" s="3" t="s">
        <v>112</v>
      </c>
    </row>
    <row r="42" spans="1:21" ht="25.5" customHeight="1">
      <c r="A42" s="81" t="s">
        <v>143</v>
      </c>
      <c r="B42" s="82"/>
      <c r="C42" s="82"/>
      <c r="D42" s="82"/>
      <c r="E42" s="82"/>
      <c r="F42" s="82"/>
      <c r="G42" s="82"/>
      <c r="H42" s="82"/>
      <c r="I42" s="82"/>
      <c r="J42" s="82"/>
      <c r="K42" s="82"/>
      <c r="L42" s="82"/>
      <c r="M42" s="82"/>
      <c r="N42" s="82"/>
      <c r="O42" s="83"/>
      <c r="P42" s="38" t="s">
        <v>105</v>
      </c>
      <c r="Q42" s="3" t="s">
        <v>143</v>
      </c>
      <c r="R42" s="3">
        <v>1</v>
      </c>
      <c r="S42" s="3">
        <v>12.5</v>
      </c>
      <c r="T42" s="3">
        <v>12.5</v>
      </c>
      <c r="U42" s="3">
        <v>12.5</v>
      </c>
    </row>
    <row r="43" spans="1:21" ht="12.75" customHeight="1">
      <c r="A43" s="81" t="s">
        <v>144</v>
      </c>
      <c r="B43" s="82"/>
      <c r="C43" s="82"/>
      <c r="D43" s="82"/>
      <c r="E43" s="82"/>
      <c r="F43" s="82"/>
      <c r="G43" s="82"/>
      <c r="H43" s="82"/>
      <c r="I43" s="82"/>
      <c r="J43" s="82"/>
      <c r="K43" s="82"/>
      <c r="L43" s="82"/>
      <c r="M43" s="82"/>
      <c r="N43" s="82"/>
      <c r="O43" s="83"/>
      <c r="P43" s="38"/>
      <c r="Q43" s="3" t="s">
        <v>144</v>
      </c>
      <c r="R43" s="3">
        <v>1</v>
      </c>
      <c r="S43" s="3">
        <v>12.5</v>
      </c>
      <c r="T43" s="3">
        <v>12.5</v>
      </c>
      <c r="U43" s="3">
        <v>25</v>
      </c>
    </row>
    <row r="44" spans="1:21" ht="24.75" customHeight="1">
      <c r="A44" s="81" t="s">
        <v>145</v>
      </c>
      <c r="B44" s="82"/>
      <c r="C44" s="82"/>
      <c r="D44" s="82"/>
      <c r="E44" s="82"/>
      <c r="F44" s="82"/>
      <c r="G44" s="82"/>
      <c r="H44" s="82"/>
      <c r="I44" s="82"/>
      <c r="J44" s="82"/>
      <c r="K44" s="82"/>
      <c r="L44" s="82"/>
      <c r="M44" s="82"/>
      <c r="N44" s="82"/>
      <c r="O44" s="83"/>
      <c r="P44" s="38"/>
      <c r="Q44" s="3" t="s">
        <v>145</v>
      </c>
      <c r="R44" s="3">
        <v>1</v>
      </c>
      <c r="S44" s="3">
        <v>12.5</v>
      </c>
      <c r="T44" s="3">
        <v>12.5</v>
      </c>
      <c r="U44" s="3">
        <v>37.5</v>
      </c>
    </row>
    <row r="45" spans="1:21" ht="12.75" customHeight="1">
      <c r="A45" s="81" t="s">
        <v>146</v>
      </c>
      <c r="B45" s="82"/>
      <c r="C45" s="82"/>
      <c r="D45" s="82"/>
      <c r="E45" s="82"/>
      <c r="F45" s="82"/>
      <c r="G45" s="82"/>
      <c r="H45" s="82"/>
      <c r="I45" s="82"/>
      <c r="J45" s="82"/>
      <c r="K45" s="82"/>
      <c r="L45" s="82"/>
      <c r="M45" s="82"/>
      <c r="N45" s="82"/>
      <c r="O45" s="83"/>
      <c r="P45" s="38"/>
      <c r="Q45" s="3" t="s">
        <v>146</v>
      </c>
      <c r="R45" s="3">
        <v>1</v>
      </c>
      <c r="S45" s="3">
        <v>12.5</v>
      </c>
      <c r="T45" s="3">
        <v>12.5</v>
      </c>
      <c r="U45" s="3">
        <v>50</v>
      </c>
    </row>
    <row r="46" spans="1:21" ht="12.75" customHeight="1">
      <c r="A46" s="81" t="s">
        <v>147</v>
      </c>
      <c r="B46" s="82"/>
      <c r="C46" s="82"/>
      <c r="D46" s="82"/>
      <c r="E46" s="82"/>
      <c r="F46" s="82"/>
      <c r="G46" s="82"/>
      <c r="H46" s="82"/>
      <c r="I46" s="82"/>
      <c r="J46" s="82"/>
      <c r="K46" s="82"/>
      <c r="L46" s="82"/>
      <c r="M46" s="82"/>
      <c r="N46" s="82"/>
      <c r="O46" s="83"/>
      <c r="P46" s="38"/>
      <c r="Q46" s="3" t="s">
        <v>147</v>
      </c>
      <c r="R46" s="3">
        <v>1</v>
      </c>
      <c r="S46" s="3">
        <v>12.5</v>
      </c>
      <c r="T46" s="3">
        <v>12.5</v>
      </c>
      <c r="U46" s="3">
        <v>62.5</v>
      </c>
    </row>
    <row r="47" spans="1:21" ht="12.75" customHeight="1">
      <c r="A47" s="81" t="s">
        <v>148</v>
      </c>
      <c r="B47" s="82"/>
      <c r="C47" s="82"/>
      <c r="D47" s="82"/>
      <c r="E47" s="82"/>
      <c r="F47" s="82"/>
      <c r="G47" s="82"/>
      <c r="H47" s="82"/>
      <c r="I47" s="82"/>
      <c r="J47" s="82"/>
      <c r="K47" s="82"/>
      <c r="L47" s="82"/>
      <c r="M47" s="82"/>
      <c r="N47" s="82"/>
      <c r="O47" s="83"/>
      <c r="P47" s="38"/>
      <c r="Q47" s="3" t="s">
        <v>148</v>
      </c>
      <c r="R47" s="3">
        <v>1</v>
      </c>
      <c r="S47" s="3">
        <v>12.5</v>
      </c>
      <c r="T47" s="3">
        <v>12.5</v>
      </c>
      <c r="U47" s="3">
        <v>75</v>
      </c>
    </row>
    <row r="48" spans="1:21" ht="12.75" customHeight="1">
      <c r="A48" s="81" t="s">
        <v>149</v>
      </c>
      <c r="B48" s="82"/>
      <c r="C48" s="82"/>
      <c r="D48" s="82"/>
      <c r="E48" s="82"/>
      <c r="F48" s="82"/>
      <c r="G48" s="82"/>
      <c r="H48" s="82"/>
      <c r="I48" s="82"/>
      <c r="J48" s="82"/>
      <c r="K48" s="82"/>
      <c r="L48" s="82"/>
      <c r="M48" s="82"/>
      <c r="N48" s="82"/>
      <c r="O48" s="83"/>
      <c r="P48" s="38"/>
      <c r="Q48" s="3" t="s">
        <v>149</v>
      </c>
      <c r="R48" s="3">
        <v>1</v>
      </c>
      <c r="S48" s="3">
        <v>12.5</v>
      </c>
      <c r="T48" s="3">
        <v>12.5</v>
      </c>
      <c r="U48" s="3">
        <v>87.5</v>
      </c>
    </row>
    <row r="49" spans="1:21" ht="24" customHeight="1">
      <c r="A49" s="81" t="s">
        <v>150</v>
      </c>
      <c r="B49" s="82"/>
      <c r="C49" s="82"/>
      <c r="D49" s="82"/>
      <c r="E49" s="82"/>
      <c r="F49" s="82"/>
      <c r="G49" s="82"/>
      <c r="H49" s="82"/>
      <c r="I49" s="82"/>
      <c r="J49" s="82"/>
      <c r="K49" s="82"/>
      <c r="L49" s="82"/>
      <c r="M49" s="82"/>
      <c r="N49" s="82"/>
      <c r="O49" s="83"/>
      <c r="P49" s="38"/>
      <c r="Q49" s="3" t="s">
        <v>150</v>
      </c>
      <c r="R49" s="3">
        <v>1</v>
      </c>
      <c r="S49" s="3">
        <v>12.5</v>
      </c>
      <c r="T49" s="3">
        <v>12.5</v>
      </c>
      <c r="U49" s="3">
        <v>100</v>
      </c>
    </row>
    <row r="50" spans="1:21" ht="12.75" customHeight="1">
      <c r="A50" s="81"/>
      <c r="B50" s="82"/>
      <c r="C50" s="82"/>
      <c r="D50" s="82"/>
      <c r="E50" s="82"/>
      <c r="F50" s="82"/>
      <c r="G50" s="82"/>
      <c r="H50" s="82"/>
      <c r="I50" s="82"/>
      <c r="J50" s="82"/>
      <c r="K50" s="82"/>
      <c r="L50" s="82"/>
      <c r="M50" s="82"/>
      <c r="N50" s="82"/>
      <c r="O50" s="83"/>
      <c r="P50" s="38"/>
      <c r="Q50" s="3" t="s">
        <v>9</v>
      </c>
      <c r="R50" s="3">
        <v>8</v>
      </c>
      <c r="S50" s="3">
        <v>100</v>
      </c>
      <c r="T50" s="3">
        <v>100</v>
      </c>
    </row>
    <row r="51" spans="1:21" ht="12.75" customHeight="1">
      <c r="A51" s="81"/>
      <c r="B51" s="82"/>
      <c r="C51" s="82"/>
      <c r="D51" s="82"/>
      <c r="E51" s="82"/>
      <c r="F51" s="82"/>
      <c r="G51" s="82"/>
      <c r="H51" s="82"/>
      <c r="I51" s="82"/>
      <c r="J51" s="82"/>
      <c r="K51" s="82"/>
      <c r="L51" s="82"/>
      <c r="M51" s="82"/>
      <c r="N51" s="82"/>
      <c r="O51" s="83"/>
      <c r="P51" s="38" t="s">
        <v>136</v>
      </c>
    </row>
    <row r="52" spans="1:21" ht="12.75" customHeight="1">
      <c r="A52" s="81"/>
      <c r="B52" s="82"/>
      <c r="C52" s="82"/>
      <c r="D52" s="82"/>
      <c r="E52" s="82"/>
      <c r="F52" s="82"/>
      <c r="G52" s="82"/>
      <c r="H52" s="82"/>
      <c r="I52" s="82"/>
      <c r="J52" s="82"/>
      <c r="K52" s="82"/>
      <c r="L52" s="82"/>
      <c r="M52" s="82"/>
      <c r="N52" s="82"/>
      <c r="O52" s="83"/>
      <c r="P52" s="38"/>
    </row>
    <row r="53" spans="1:21">
      <c r="A53" s="46"/>
      <c r="B53" s="47"/>
      <c r="C53" s="47"/>
      <c r="D53" s="47"/>
      <c r="E53" s="47"/>
      <c r="F53" s="47"/>
      <c r="G53" s="47"/>
      <c r="H53" s="47"/>
      <c r="I53" s="47"/>
      <c r="J53" s="47"/>
      <c r="K53" s="47"/>
      <c r="L53" s="47"/>
      <c r="M53" s="47"/>
      <c r="N53" s="47"/>
      <c r="O53" s="48"/>
      <c r="P53" s="38"/>
    </row>
    <row r="54" spans="1:21">
      <c r="A54" s="86"/>
      <c r="B54" s="86"/>
      <c r="C54" s="86"/>
      <c r="D54" s="86"/>
      <c r="E54" s="86"/>
      <c r="F54" s="86"/>
      <c r="G54" s="86"/>
      <c r="H54" s="86"/>
      <c r="I54" s="86"/>
      <c r="J54" s="86"/>
      <c r="K54" s="86"/>
      <c r="L54" s="86"/>
      <c r="M54" s="86"/>
      <c r="N54" s="86"/>
      <c r="O54" s="86"/>
      <c r="P54" s="38"/>
    </row>
    <row r="55" spans="1:21" ht="12.75" customHeight="1">
      <c r="A55" s="84" t="s">
        <v>75</v>
      </c>
      <c r="B55" s="85"/>
      <c r="C55" s="85"/>
      <c r="D55" s="85"/>
      <c r="E55" s="85"/>
      <c r="F55" s="85"/>
      <c r="G55" s="85"/>
      <c r="H55" s="85"/>
      <c r="I55" s="85"/>
      <c r="J55" s="85"/>
      <c r="K55" s="85"/>
      <c r="L55" s="85"/>
      <c r="M55" s="85"/>
      <c r="N55" s="85"/>
      <c r="O55" s="85"/>
      <c r="P55" s="3" t="s">
        <v>151</v>
      </c>
    </row>
    <row r="56" spans="1:21" ht="29.25" customHeight="1">
      <c r="A56" s="81" t="s">
        <v>153</v>
      </c>
      <c r="B56" s="82"/>
      <c r="C56" s="82"/>
      <c r="D56" s="82"/>
      <c r="E56" s="82"/>
      <c r="F56" s="82"/>
      <c r="G56" s="82"/>
      <c r="H56" s="82"/>
      <c r="I56" s="82"/>
      <c r="J56" s="82"/>
      <c r="K56" s="82"/>
      <c r="L56" s="82"/>
      <c r="M56" s="82"/>
      <c r="N56" s="82"/>
      <c r="O56" s="83"/>
      <c r="R56" s="3" t="s">
        <v>109</v>
      </c>
      <c r="S56" s="3" t="s">
        <v>110</v>
      </c>
      <c r="T56" s="3" t="s">
        <v>111</v>
      </c>
      <c r="U56" s="3" t="s">
        <v>112</v>
      </c>
    </row>
    <row r="57" spans="1:21" ht="24.75" customHeight="1">
      <c r="A57" s="81" t="s">
        <v>154</v>
      </c>
      <c r="B57" s="82"/>
      <c r="C57" s="82"/>
      <c r="D57" s="82"/>
      <c r="E57" s="82"/>
      <c r="F57" s="82"/>
      <c r="G57" s="82"/>
      <c r="H57" s="82"/>
      <c r="I57" s="82"/>
      <c r="J57" s="82"/>
      <c r="K57" s="82"/>
      <c r="L57" s="82"/>
      <c r="M57" s="82"/>
      <c r="N57" s="82"/>
      <c r="O57" s="83"/>
      <c r="P57" s="3" t="s">
        <v>105</v>
      </c>
      <c r="Q57" s="3" t="s">
        <v>152</v>
      </c>
      <c r="R57" s="3">
        <v>1</v>
      </c>
      <c r="S57" s="3">
        <v>12.5</v>
      </c>
      <c r="T57" s="3">
        <v>12.5</v>
      </c>
      <c r="U57" s="3">
        <v>12.5</v>
      </c>
    </row>
    <row r="58" spans="1:21" ht="16.5" customHeight="1">
      <c r="A58" s="81" t="s">
        <v>155</v>
      </c>
      <c r="B58" s="82"/>
      <c r="C58" s="82"/>
      <c r="D58" s="82"/>
      <c r="E58" s="82"/>
      <c r="F58" s="82"/>
      <c r="G58" s="82"/>
      <c r="H58" s="82"/>
      <c r="I58" s="82"/>
      <c r="J58" s="82"/>
      <c r="K58" s="82"/>
      <c r="L58" s="82"/>
      <c r="M58" s="82"/>
      <c r="N58" s="82"/>
      <c r="O58" s="83"/>
      <c r="Q58" s="3" t="s">
        <v>153</v>
      </c>
      <c r="R58" s="3">
        <v>1</v>
      </c>
      <c r="S58" s="3">
        <v>12.5</v>
      </c>
      <c r="T58" s="3">
        <v>12.5</v>
      </c>
      <c r="U58" s="3">
        <v>25</v>
      </c>
    </row>
    <row r="59" spans="1:21" ht="18" customHeight="1">
      <c r="A59" s="81" t="s">
        <v>156</v>
      </c>
      <c r="B59" s="82"/>
      <c r="C59" s="82"/>
      <c r="D59" s="82"/>
      <c r="E59" s="82"/>
      <c r="F59" s="82"/>
      <c r="G59" s="82"/>
      <c r="H59" s="82"/>
      <c r="I59" s="82"/>
      <c r="J59" s="82"/>
      <c r="K59" s="82"/>
      <c r="L59" s="82"/>
      <c r="M59" s="82"/>
      <c r="N59" s="82"/>
      <c r="O59" s="83"/>
      <c r="Q59" s="3" t="s">
        <v>154</v>
      </c>
      <c r="R59" s="3">
        <v>1</v>
      </c>
      <c r="S59" s="3">
        <v>12.5</v>
      </c>
      <c r="T59" s="3">
        <v>12.5</v>
      </c>
      <c r="U59" s="3">
        <v>37.5</v>
      </c>
    </row>
    <row r="60" spans="1:21" ht="36.75" customHeight="1">
      <c r="A60" s="81" t="s">
        <v>157</v>
      </c>
      <c r="B60" s="82"/>
      <c r="C60" s="82"/>
      <c r="D60" s="82"/>
      <c r="E60" s="82"/>
      <c r="F60" s="82"/>
      <c r="G60" s="82"/>
      <c r="H60" s="82"/>
      <c r="I60" s="82"/>
      <c r="J60" s="82"/>
      <c r="K60" s="82"/>
      <c r="L60" s="82"/>
      <c r="M60" s="82"/>
      <c r="N60" s="82"/>
      <c r="O60" s="83"/>
      <c r="Q60" s="3" t="s">
        <v>155</v>
      </c>
      <c r="R60" s="3">
        <v>1</v>
      </c>
      <c r="S60" s="3">
        <v>12.5</v>
      </c>
      <c r="T60" s="3">
        <v>12.5</v>
      </c>
      <c r="U60" s="3">
        <v>50</v>
      </c>
    </row>
    <row r="61" spans="1:21" ht="18" customHeight="1">
      <c r="A61" s="81" t="s">
        <v>158</v>
      </c>
      <c r="B61" s="82"/>
      <c r="C61" s="82"/>
      <c r="D61" s="82"/>
      <c r="E61" s="82"/>
      <c r="F61" s="82"/>
      <c r="G61" s="82"/>
      <c r="H61" s="82"/>
      <c r="I61" s="82"/>
      <c r="J61" s="82"/>
      <c r="K61" s="82"/>
      <c r="L61" s="82"/>
      <c r="M61" s="82"/>
      <c r="N61" s="82"/>
      <c r="O61" s="83"/>
      <c r="Q61" s="3" t="s">
        <v>156</v>
      </c>
      <c r="R61" s="3">
        <v>1</v>
      </c>
      <c r="S61" s="3">
        <v>12.5</v>
      </c>
      <c r="T61" s="3">
        <v>12.5</v>
      </c>
      <c r="U61" s="3">
        <v>62.5</v>
      </c>
    </row>
    <row r="62" spans="1:21" ht="18" customHeight="1">
      <c r="A62" s="81" t="s">
        <v>159</v>
      </c>
      <c r="B62" s="82"/>
      <c r="C62" s="82"/>
      <c r="D62" s="82"/>
      <c r="E62" s="82"/>
      <c r="F62" s="82"/>
      <c r="G62" s="82"/>
      <c r="H62" s="82"/>
      <c r="I62" s="82"/>
      <c r="J62" s="82"/>
      <c r="K62" s="82"/>
      <c r="L62" s="82"/>
      <c r="M62" s="82"/>
      <c r="N62" s="82"/>
      <c r="O62" s="83"/>
      <c r="Q62" s="3" t="s">
        <v>157</v>
      </c>
      <c r="R62" s="3">
        <v>1</v>
      </c>
      <c r="S62" s="3">
        <v>12.5</v>
      </c>
      <c r="T62" s="3">
        <v>12.5</v>
      </c>
      <c r="U62" s="3">
        <v>75</v>
      </c>
    </row>
    <row r="63" spans="1:21" ht="18" customHeight="1">
      <c r="A63" s="81"/>
      <c r="B63" s="82"/>
      <c r="C63" s="82"/>
      <c r="D63" s="82"/>
      <c r="E63" s="82"/>
      <c r="F63" s="82"/>
      <c r="G63" s="82"/>
      <c r="H63" s="82"/>
      <c r="I63" s="82"/>
      <c r="J63" s="82"/>
      <c r="K63" s="82"/>
      <c r="L63" s="82"/>
      <c r="M63" s="82"/>
      <c r="N63" s="82"/>
      <c r="O63" s="83"/>
      <c r="Q63" s="3" t="s">
        <v>158</v>
      </c>
      <c r="R63" s="3">
        <v>1</v>
      </c>
      <c r="S63" s="3">
        <v>12.5</v>
      </c>
      <c r="T63" s="3">
        <v>12.5</v>
      </c>
      <c r="U63" s="3">
        <v>87.5</v>
      </c>
    </row>
    <row r="64" spans="1:21" ht="12.75" customHeight="1">
      <c r="A64" s="81"/>
      <c r="B64" s="82"/>
      <c r="C64" s="82"/>
      <c r="D64" s="82"/>
      <c r="E64" s="82"/>
      <c r="F64" s="82"/>
      <c r="G64" s="82"/>
      <c r="H64" s="82"/>
      <c r="I64" s="82"/>
      <c r="J64" s="82"/>
      <c r="K64" s="82"/>
      <c r="L64" s="82"/>
      <c r="M64" s="82"/>
      <c r="N64" s="82"/>
      <c r="O64" s="83"/>
      <c r="Q64" s="3" t="s">
        <v>159</v>
      </c>
      <c r="R64" s="3">
        <v>1</v>
      </c>
      <c r="S64" s="3">
        <v>12.5</v>
      </c>
      <c r="T64" s="3">
        <v>12.5</v>
      </c>
      <c r="U64" s="3">
        <v>100</v>
      </c>
    </row>
    <row r="65" spans="1:21" ht="12.75" customHeight="1">
      <c r="A65" s="81"/>
      <c r="B65" s="82"/>
      <c r="C65" s="82"/>
      <c r="D65" s="82"/>
      <c r="E65" s="82"/>
      <c r="F65" s="82"/>
      <c r="G65" s="82"/>
      <c r="H65" s="82"/>
      <c r="I65" s="82"/>
      <c r="J65" s="82"/>
      <c r="K65" s="82"/>
      <c r="L65" s="82"/>
      <c r="M65" s="82"/>
      <c r="N65" s="82"/>
      <c r="O65" s="83"/>
      <c r="Q65" s="3" t="s">
        <v>9</v>
      </c>
      <c r="R65" s="3">
        <v>8</v>
      </c>
      <c r="S65" s="3">
        <v>100</v>
      </c>
      <c r="T65" s="3">
        <v>100</v>
      </c>
    </row>
    <row r="66" spans="1:21" ht="12.75" customHeight="1">
      <c r="A66" s="81"/>
      <c r="B66" s="82"/>
      <c r="C66" s="82"/>
      <c r="D66" s="82"/>
      <c r="E66" s="82"/>
      <c r="F66" s="82"/>
      <c r="G66" s="82"/>
      <c r="H66" s="82"/>
      <c r="I66" s="82"/>
      <c r="J66" s="82"/>
      <c r="K66" s="82"/>
      <c r="L66" s="82"/>
      <c r="M66" s="82"/>
      <c r="N66" s="82"/>
      <c r="O66" s="83"/>
      <c r="P66" s="3" t="s">
        <v>136</v>
      </c>
    </row>
    <row r="67" spans="1:21" ht="19.5" customHeight="1">
      <c r="A67" s="86"/>
      <c r="B67" s="86"/>
      <c r="C67" s="86"/>
      <c r="D67" s="86"/>
      <c r="E67" s="86"/>
      <c r="F67" s="86"/>
      <c r="G67" s="86"/>
      <c r="H67" s="86"/>
      <c r="I67" s="86"/>
      <c r="J67" s="86"/>
      <c r="K67" s="86"/>
      <c r="L67" s="86"/>
      <c r="M67" s="86"/>
      <c r="N67" s="86"/>
      <c r="O67" s="86"/>
    </row>
    <row r="68" spans="1:21" ht="19.5" customHeight="1">
      <c r="A68" s="81"/>
      <c r="B68" s="82"/>
      <c r="C68" s="82"/>
      <c r="D68" s="82"/>
      <c r="E68" s="82"/>
      <c r="F68" s="82"/>
      <c r="G68" s="82"/>
      <c r="H68" s="82"/>
      <c r="I68" s="82"/>
      <c r="J68" s="82"/>
      <c r="K68" s="82"/>
      <c r="L68" s="82"/>
      <c r="M68" s="82"/>
      <c r="N68" s="82"/>
      <c r="O68" s="83"/>
    </row>
    <row r="69" spans="1:21" ht="14.25" customHeight="1">
      <c r="A69" s="77"/>
      <c r="B69" s="78"/>
      <c r="C69" s="78"/>
      <c r="D69" s="78"/>
      <c r="E69" s="78"/>
      <c r="F69" s="78"/>
      <c r="G69" s="78"/>
      <c r="H69" s="78"/>
      <c r="I69" s="78"/>
      <c r="J69" s="78"/>
      <c r="K69" s="78"/>
      <c r="L69" s="78"/>
      <c r="M69" s="78"/>
      <c r="N69" s="78"/>
      <c r="O69" s="78"/>
      <c r="Q69" s="3" t="s">
        <v>160</v>
      </c>
      <c r="R69" s="3">
        <v>1</v>
      </c>
      <c r="S69" s="3">
        <v>12.5</v>
      </c>
      <c r="T69" s="3">
        <v>12.5</v>
      </c>
      <c r="U69" s="3">
        <v>100</v>
      </c>
    </row>
    <row r="70" spans="1:21" ht="14.25" customHeight="1">
      <c r="A70" s="79"/>
      <c r="B70" s="80"/>
      <c r="C70" s="80"/>
      <c r="D70" s="80"/>
      <c r="E70" s="80"/>
      <c r="F70" s="80"/>
      <c r="G70" s="80"/>
      <c r="H70" s="80"/>
      <c r="I70" s="80"/>
      <c r="J70" s="80"/>
      <c r="K70" s="80"/>
      <c r="L70" s="80"/>
      <c r="M70" s="80"/>
      <c r="N70" s="80"/>
      <c r="O70" s="80"/>
      <c r="Q70" s="3" t="s">
        <v>9</v>
      </c>
      <c r="R70" s="3">
        <v>8</v>
      </c>
      <c r="S70" s="3">
        <v>100</v>
      </c>
      <c r="T70" s="3">
        <v>100</v>
      </c>
    </row>
    <row r="71" spans="1:21" ht="15">
      <c r="A71" s="30"/>
      <c r="B71" s="30"/>
      <c r="C71" s="30"/>
      <c r="D71" s="30"/>
      <c r="E71" s="30"/>
      <c r="F71" s="30"/>
      <c r="G71" s="30"/>
      <c r="H71" s="30"/>
      <c r="I71" s="30"/>
      <c r="J71" s="30"/>
      <c r="K71" s="30"/>
      <c r="L71" s="30"/>
      <c r="M71" s="30"/>
      <c r="N71" s="30"/>
      <c r="O71" s="22"/>
      <c r="P71" s="3" t="s">
        <v>136</v>
      </c>
    </row>
    <row r="72" spans="1:21" ht="15">
      <c r="A72" s="30"/>
      <c r="B72" s="30"/>
      <c r="C72" s="30"/>
      <c r="D72" s="30"/>
      <c r="E72" s="39"/>
      <c r="F72" s="39"/>
      <c r="G72" s="39"/>
      <c r="H72" s="39"/>
      <c r="I72" s="39"/>
      <c r="J72" s="39"/>
      <c r="K72" s="39"/>
      <c r="L72" s="39"/>
      <c r="M72" s="30"/>
      <c r="N72" s="30"/>
      <c r="O72" s="30"/>
    </row>
    <row r="73" spans="1:21" ht="15.75" customHeight="1">
      <c r="A73" s="30"/>
      <c r="B73" s="30"/>
      <c r="C73" s="30"/>
      <c r="D73" s="30"/>
      <c r="E73" s="39"/>
      <c r="F73" s="39"/>
      <c r="G73" s="39"/>
      <c r="H73" s="39"/>
      <c r="I73" s="39"/>
      <c r="J73" s="39"/>
      <c r="K73" s="39"/>
      <c r="L73" s="39"/>
      <c r="M73" s="40"/>
      <c r="N73" s="30"/>
      <c r="O73" s="30"/>
    </row>
    <row r="74" spans="1:21" ht="15.75" customHeight="1">
      <c r="A74" s="30"/>
      <c r="B74" s="30"/>
      <c r="C74" s="39"/>
      <c r="D74" s="39"/>
      <c r="E74" s="39"/>
      <c r="F74" s="39"/>
      <c r="G74" s="39"/>
      <c r="H74" s="39"/>
      <c r="I74" s="39"/>
      <c r="J74" s="39"/>
      <c r="K74" s="39"/>
      <c r="L74" s="39"/>
      <c r="M74" s="39"/>
      <c r="N74" s="30"/>
      <c r="O74" s="30"/>
    </row>
    <row r="75" spans="1:21" ht="15">
      <c r="A75" s="30"/>
      <c r="B75" s="30"/>
      <c r="C75" s="39"/>
      <c r="D75" s="39"/>
      <c r="E75" s="39"/>
      <c r="F75" s="39"/>
      <c r="G75" s="39"/>
      <c r="H75" s="39"/>
      <c r="I75" s="39"/>
      <c r="J75" s="39"/>
      <c r="K75" s="39"/>
      <c r="L75" s="39"/>
      <c r="M75" s="39"/>
      <c r="N75" s="30"/>
      <c r="O75" s="30"/>
    </row>
    <row r="76" spans="1:21" ht="15">
      <c r="A76" s="30"/>
      <c r="B76" s="30"/>
      <c r="C76" s="39"/>
      <c r="D76" s="39"/>
      <c r="E76" s="39"/>
      <c r="F76" s="39"/>
      <c r="G76" s="39"/>
      <c r="H76" s="39"/>
      <c r="I76" s="39"/>
      <c r="J76" s="39"/>
      <c r="K76" s="39"/>
      <c r="L76" s="39"/>
      <c r="M76" s="39"/>
      <c r="N76" s="30"/>
      <c r="O76" s="30"/>
    </row>
    <row r="77" spans="1:21" ht="15">
      <c r="A77" s="30"/>
      <c r="B77" s="30"/>
      <c r="C77" s="39"/>
      <c r="D77" s="39"/>
      <c r="E77" s="39"/>
      <c r="F77" s="39"/>
      <c r="G77" s="39"/>
      <c r="H77" s="39"/>
      <c r="I77" s="39"/>
      <c r="J77" s="39"/>
      <c r="K77" s="39"/>
      <c r="L77" s="39"/>
      <c r="M77" s="39"/>
      <c r="N77" s="30"/>
      <c r="O77" s="30"/>
    </row>
    <row r="78" spans="1:21" ht="15">
      <c r="A78" s="30"/>
      <c r="B78" s="30"/>
      <c r="C78" s="39"/>
      <c r="D78" s="39"/>
      <c r="E78" s="39"/>
      <c r="F78" s="39"/>
      <c r="G78" s="39"/>
      <c r="H78" s="39"/>
      <c r="I78" s="39"/>
      <c r="J78" s="39"/>
      <c r="K78" s="39"/>
      <c r="L78" s="39"/>
      <c r="M78" s="39"/>
      <c r="N78" s="30"/>
      <c r="O78" s="30"/>
    </row>
    <row r="79" spans="1:21" ht="15">
      <c r="A79" s="30"/>
      <c r="B79" s="30"/>
      <c r="C79" s="39"/>
      <c r="D79" s="39"/>
      <c r="E79" s="39"/>
      <c r="F79" s="39"/>
      <c r="G79" s="39"/>
      <c r="H79" s="39"/>
      <c r="I79" s="39"/>
      <c r="J79" s="39"/>
      <c r="K79" s="39"/>
      <c r="L79" s="39"/>
      <c r="M79" s="39"/>
      <c r="N79" s="30"/>
      <c r="O79" s="30"/>
    </row>
    <row r="80" spans="1:21" ht="15">
      <c r="A80" s="30"/>
      <c r="B80" s="30"/>
      <c r="C80" s="39"/>
      <c r="D80" s="39"/>
      <c r="E80" s="39"/>
      <c r="F80" s="39"/>
      <c r="G80" s="39"/>
      <c r="H80" s="39"/>
      <c r="I80" s="39"/>
      <c r="J80" s="39"/>
      <c r="K80" s="39"/>
      <c r="L80" s="39"/>
      <c r="M80" s="39"/>
      <c r="N80" s="30"/>
      <c r="O80" s="30"/>
    </row>
    <row r="81" spans="1:15" ht="15">
      <c r="A81" s="30"/>
      <c r="B81" s="30"/>
      <c r="C81" s="39"/>
      <c r="D81" s="39"/>
      <c r="E81" s="39"/>
      <c r="F81" s="39"/>
      <c r="G81" s="39"/>
      <c r="H81" s="39"/>
      <c r="I81" s="39"/>
      <c r="J81" s="39"/>
      <c r="K81" s="39"/>
      <c r="L81" s="39"/>
      <c r="M81" s="39"/>
      <c r="N81" s="30"/>
      <c r="O81" s="30"/>
    </row>
    <row r="82" spans="1:15" ht="15">
      <c r="A82" s="30"/>
      <c r="B82" s="30"/>
      <c r="C82" s="39"/>
      <c r="D82" s="39"/>
      <c r="E82" s="39"/>
      <c r="F82" s="39"/>
      <c r="G82" s="39"/>
      <c r="H82" s="39"/>
      <c r="I82" s="39"/>
      <c r="J82" s="39"/>
      <c r="K82" s="39"/>
      <c r="L82" s="39"/>
      <c r="M82" s="39"/>
      <c r="N82" s="30"/>
      <c r="O82" s="30"/>
    </row>
    <row r="83" spans="1:15" ht="15.75" customHeight="1">
      <c r="A83" s="30"/>
      <c r="B83" s="30"/>
      <c r="C83" s="39"/>
      <c r="D83" s="39"/>
      <c r="E83" s="39"/>
      <c r="F83" s="39"/>
      <c r="G83" s="39"/>
      <c r="H83" s="39"/>
      <c r="I83" s="39"/>
      <c r="J83" s="39"/>
      <c r="K83" s="39"/>
      <c r="L83" s="39"/>
      <c r="M83" s="39"/>
      <c r="N83" s="30"/>
      <c r="O83" s="30"/>
    </row>
    <row r="84" spans="1:15" ht="15.75" customHeight="1">
      <c r="A84" s="30"/>
      <c r="B84" s="30"/>
      <c r="C84" s="30"/>
      <c r="D84" s="30"/>
      <c r="E84" s="39"/>
      <c r="F84" s="39"/>
      <c r="G84" s="39"/>
      <c r="H84" s="39"/>
      <c r="I84" s="39"/>
      <c r="J84" s="39"/>
      <c r="K84" s="39"/>
      <c r="L84" s="39"/>
      <c r="M84" s="39"/>
      <c r="N84" s="30"/>
      <c r="O84" s="30"/>
    </row>
    <row r="85" spans="1:15" ht="15">
      <c r="A85" s="30"/>
      <c r="B85" s="30"/>
      <c r="C85" s="30"/>
      <c r="D85" s="30"/>
      <c r="E85" s="30"/>
      <c r="F85" s="30"/>
      <c r="G85" s="30"/>
      <c r="H85" s="30"/>
      <c r="I85" s="30"/>
      <c r="J85" s="30"/>
      <c r="K85" s="30"/>
      <c r="L85" s="30"/>
      <c r="M85" s="30"/>
      <c r="N85" s="30"/>
      <c r="O85" s="30"/>
    </row>
    <row r="86" spans="1:15" ht="15.75" customHeight="1">
      <c r="A86" s="30"/>
      <c r="B86" s="30"/>
      <c r="C86" s="30"/>
      <c r="D86" s="30"/>
      <c r="E86" s="30"/>
      <c r="F86" s="30"/>
      <c r="G86" s="30"/>
      <c r="H86" s="30"/>
      <c r="I86" s="30"/>
      <c r="J86" s="30"/>
      <c r="K86" s="30"/>
      <c r="L86" s="30"/>
      <c r="M86" s="30"/>
      <c r="N86" s="30"/>
      <c r="O86" s="30"/>
    </row>
    <row r="87" spans="1:15" ht="15">
      <c r="A87" s="30"/>
      <c r="B87" s="30"/>
      <c r="C87" s="30"/>
      <c r="D87" s="30"/>
      <c r="E87" s="30"/>
      <c r="F87" s="30"/>
      <c r="G87" s="30"/>
      <c r="H87" s="30"/>
      <c r="I87" s="30"/>
      <c r="J87" s="30"/>
      <c r="K87" s="30"/>
      <c r="L87" s="30"/>
      <c r="M87" s="30"/>
      <c r="N87" s="30"/>
      <c r="O87" s="30"/>
    </row>
    <row r="88" spans="1:15" ht="15">
      <c r="A88" s="30"/>
      <c r="B88" s="30"/>
      <c r="C88" s="30"/>
      <c r="D88" s="30"/>
      <c r="E88" s="30"/>
      <c r="F88" s="30"/>
      <c r="G88" s="30"/>
      <c r="H88" s="30"/>
      <c r="I88" s="30"/>
      <c r="J88" s="30"/>
      <c r="K88" s="30"/>
      <c r="L88" s="30"/>
      <c r="M88" s="30"/>
      <c r="N88" s="30"/>
      <c r="O88" s="30"/>
    </row>
    <row r="89" spans="1:15" ht="15">
      <c r="A89" s="30"/>
      <c r="B89" s="30"/>
      <c r="C89" s="30"/>
      <c r="D89" s="30"/>
      <c r="E89" s="30"/>
      <c r="F89" s="30"/>
      <c r="G89" s="30"/>
      <c r="H89" s="30"/>
      <c r="I89" s="30"/>
      <c r="J89" s="30"/>
      <c r="K89" s="30"/>
      <c r="L89" s="30"/>
      <c r="M89" s="30"/>
      <c r="N89" s="30"/>
      <c r="O89" s="30"/>
    </row>
    <row r="90" spans="1:15" ht="15">
      <c r="A90" s="30"/>
      <c r="B90" s="30"/>
      <c r="C90" s="30"/>
      <c r="D90" s="30"/>
      <c r="E90" s="30"/>
      <c r="F90" s="30"/>
      <c r="G90" s="30"/>
      <c r="H90" s="30"/>
      <c r="I90" s="30"/>
      <c r="J90" s="30"/>
      <c r="K90" s="30"/>
      <c r="L90" s="30"/>
      <c r="M90" s="30"/>
      <c r="N90" s="30"/>
      <c r="O90" s="30"/>
    </row>
    <row r="91" spans="1:15" ht="15">
      <c r="A91" s="30"/>
      <c r="B91" s="30"/>
      <c r="C91" s="30"/>
      <c r="D91" s="30"/>
      <c r="E91" s="30"/>
      <c r="F91" s="30"/>
      <c r="G91" s="30"/>
      <c r="H91" s="30"/>
      <c r="I91" s="30"/>
      <c r="J91" s="30"/>
      <c r="K91" s="30"/>
      <c r="L91" s="30"/>
      <c r="M91" s="30"/>
      <c r="N91" s="30"/>
      <c r="O91" s="30"/>
    </row>
    <row r="92" spans="1:15" ht="15">
      <c r="A92" s="30"/>
      <c r="B92" s="30"/>
      <c r="C92" s="30"/>
      <c r="D92" s="30"/>
      <c r="E92" s="30"/>
      <c r="F92" s="30"/>
      <c r="G92" s="30"/>
      <c r="H92" s="30"/>
      <c r="I92" s="30"/>
      <c r="J92" s="30"/>
      <c r="K92" s="30"/>
      <c r="L92" s="30"/>
      <c r="M92" s="30"/>
      <c r="N92" s="30"/>
      <c r="O92" s="30"/>
    </row>
    <row r="93" spans="1:15" ht="15">
      <c r="A93" s="30"/>
      <c r="B93" s="30"/>
      <c r="C93" s="30"/>
      <c r="D93" s="30"/>
      <c r="E93" s="30"/>
      <c r="F93" s="30"/>
      <c r="G93" s="30"/>
      <c r="H93" s="30"/>
      <c r="I93" s="30"/>
      <c r="J93" s="30"/>
      <c r="K93" s="30"/>
      <c r="L93" s="30"/>
      <c r="M93" s="30"/>
      <c r="N93" s="30"/>
      <c r="O93" s="30"/>
    </row>
    <row r="94" spans="1:15" ht="15">
      <c r="A94" s="30"/>
      <c r="B94" s="30"/>
      <c r="C94" s="30"/>
      <c r="D94" s="30"/>
      <c r="E94" s="30"/>
      <c r="F94" s="30"/>
      <c r="G94" s="30"/>
      <c r="H94" s="30"/>
      <c r="I94" s="30"/>
      <c r="J94" s="30"/>
      <c r="K94" s="30"/>
      <c r="L94" s="30"/>
      <c r="M94" s="30"/>
      <c r="N94" s="30"/>
      <c r="O94" s="30"/>
    </row>
    <row r="95" spans="1:15" ht="15">
      <c r="A95" s="30"/>
      <c r="B95" s="30"/>
      <c r="C95" s="30"/>
      <c r="D95" s="30"/>
      <c r="E95" s="30"/>
      <c r="F95" s="30"/>
      <c r="G95" s="30"/>
      <c r="H95" s="30"/>
      <c r="I95" s="30"/>
      <c r="J95" s="30"/>
      <c r="K95" s="30"/>
      <c r="L95" s="30"/>
      <c r="M95" s="30"/>
      <c r="N95" s="30"/>
      <c r="O95" s="30"/>
    </row>
    <row r="96" spans="1:15" ht="15">
      <c r="A96" s="30"/>
      <c r="B96" s="30"/>
      <c r="C96" s="30"/>
      <c r="D96" s="30"/>
      <c r="E96" s="30"/>
      <c r="F96" s="30"/>
      <c r="G96" s="30"/>
      <c r="H96" s="30"/>
      <c r="I96" s="30"/>
      <c r="J96" s="30"/>
      <c r="K96" s="30"/>
      <c r="L96" s="30"/>
      <c r="M96" s="30"/>
      <c r="N96" s="30"/>
      <c r="O96" s="30"/>
    </row>
    <row r="97" spans="1:15" ht="15">
      <c r="A97" s="30"/>
      <c r="B97" s="30"/>
      <c r="C97" s="30"/>
      <c r="D97" s="30"/>
      <c r="E97" s="30"/>
      <c r="F97" s="30"/>
      <c r="G97" s="30"/>
      <c r="H97" s="30"/>
      <c r="I97" s="30"/>
      <c r="J97" s="30"/>
      <c r="K97" s="30"/>
      <c r="L97" s="30"/>
      <c r="M97" s="30"/>
      <c r="N97" s="30"/>
      <c r="O97" s="30"/>
    </row>
    <row r="98" spans="1:15" ht="15">
      <c r="A98" s="30"/>
      <c r="B98" s="30"/>
      <c r="C98" s="30"/>
      <c r="D98" s="30"/>
      <c r="E98" s="30"/>
      <c r="F98" s="30"/>
      <c r="G98" s="30"/>
      <c r="H98" s="30"/>
      <c r="I98" s="30"/>
      <c r="J98" s="30"/>
      <c r="K98" s="30"/>
      <c r="L98" s="30"/>
      <c r="M98" s="30"/>
      <c r="N98" s="30"/>
      <c r="O98" s="30"/>
    </row>
    <row r="99" spans="1:15" ht="15">
      <c r="A99" s="30"/>
      <c r="B99" s="30"/>
      <c r="C99" s="30"/>
      <c r="D99" s="30"/>
      <c r="E99" s="30"/>
      <c r="F99" s="30"/>
      <c r="G99" s="30"/>
      <c r="H99" s="30"/>
      <c r="I99" s="30"/>
      <c r="J99" s="30"/>
      <c r="K99" s="30"/>
      <c r="L99" s="30"/>
      <c r="M99" s="30"/>
      <c r="N99" s="30"/>
      <c r="O99" s="30"/>
    </row>
    <row r="100" spans="1:15" ht="15">
      <c r="A100" s="30"/>
      <c r="B100" s="30"/>
      <c r="C100" s="30"/>
      <c r="D100" s="30"/>
      <c r="E100" s="30"/>
      <c r="F100" s="30"/>
      <c r="G100" s="30"/>
      <c r="H100" s="30"/>
      <c r="I100" s="30"/>
      <c r="J100" s="30"/>
      <c r="K100" s="30"/>
      <c r="L100" s="30"/>
      <c r="M100" s="30"/>
      <c r="N100" s="30"/>
      <c r="O100" s="30"/>
    </row>
    <row r="101" spans="1:15" ht="15">
      <c r="A101" s="30"/>
      <c r="B101" s="30"/>
      <c r="C101" s="30"/>
      <c r="D101" s="30"/>
      <c r="E101" s="30"/>
      <c r="F101" s="30"/>
      <c r="G101" s="30"/>
      <c r="H101" s="30"/>
      <c r="I101" s="30"/>
      <c r="J101" s="30"/>
      <c r="K101" s="30"/>
      <c r="L101" s="30"/>
      <c r="M101" s="30"/>
      <c r="N101" s="30"/>
      <c r="O101" s="30"/>
    </row>
    <row r="102" spans="1:15" ht="15">
      <c r="A102" s="30"/>
      <c r="B102" s="30"/>
      <c r="C102" s="30"/>
      <c r="D102" s="30"/>
      <c r="E102" s="30"/>
      <c r="F102" s="30"/>
      <c r="G102" s="30"/>
      <c r="H102" s="30"/>
      <c r="I102" s="30"/>
      <c r="J102" s="30"/>
      <c r="K102" s="30"/>
      <c r="L102" s="30"/>
      <c r="M102" s="30"/>
      <c r="N102" s="30"/>
      <c r="O102" s="30"/>
    </row>
    <row r="103" spans="1:15" ht="15">
      <c r="A103" s="30"/>
      <c r="B103" s="30"/>
      <c r="C103" s="30"/>
      <c r="D103" s="30"/>
      <c r="E103" s="30"/>
      <c r="F103" s="30"/>
      <c r="G103" s="30"/>
      <c r="H103" s="30"/>
      <c r="I103" s="30"/>
      <c r="J103" s="30"/>
      <c r="K103" s="30"/>
      <c r="L103" s="30"/>
      <c r="M103" s="30"/>
      <c r="N103" s="30"/>
      <c r="O103" s="30"/>
    </row>
    <row r="104" spans="1:15" ht="15">
      <c r="A104" s="30"/>
      <c r="B104" s="30"/>
      <c r="C104" s="30"/>
      <c r="D104" s="30"/>
      <c r="E104" s="30"/>
      <c r="F104" s="30"/>
      <c r="G104" s="30"/>
      <c r="H104" s="30"/>
      <c r="I104" s="30"/>
      <c r="J104" s="30"/>
      <c r="K104" s="30"/>
      <c r="L104" s="30"/>
      <c r="M104" s="30"/>
      <c r="N104" s="30"/>
      <c r="O104" s="30"/>
    </row>
    <row r="105" spans="1:15" ht="15">
      <c r="A105" s="30"/>
      <c r="B105" s="30"/>
      <c r="C105" s="30"/>
      <c r="D105" s="30"/>
      <c r="E105" s="30"/>
      <c r="F105" s="30"/>
      <c r="G105" s="30"/>
      <c r="H105" s="30"/>
      <c r="I105" s="30"/>
      <c r="J105" s="30"/>
      <c r="K105" s="30"/>
      <c r="L105" s="30"/>
      <c r="M105" s="30"/>
      <c r="N105" s="30"/>
      <c r="O105" s="30"/>
    </row>
    <row r="106" spans="1:15" ht="15">
      <c r="A106" s="30"/>
      <c r="B106" s="30"/>
      <c r="C106" s="30"/>
      <c r="D106" s="30"/>
      <c r="E106" s="30"/>
      <c r="F106" s="30"/>
      <c r="G106" s="30"/>
      <c r="H106" s="30"/>
      <c r="I106" s="30"/>
      <c r="J106" s="30"/>
      <c r="K106" s="30"/>
      <c r="L106" s="30"/>
      <c r="M106" s="30"/>
      <c r="N106" s="30"/>
      <c r="O106" s="30"/>
    </row>
    <row r="107" spans="1:15" ht="15">
      <c r="A107" s="30"/>
      <c r="B107" s="30"/>
      <c r="C107" s="30"/>
      <c r="D107" s="30"/>
      <c r="E107" s="30"/>
      <c r="F107" s="30"/>
      <c r="G107" s="30"/>
      <c r="H107" s="30"/>
      <c r="I107" s="30"/>
      <c r="J107" s="30"/>
      <c r="K107" s="30"/>
      <c r="L107" s="30"/>
      <c r="M107" s="30"/>
      <c r="N107" s="30"/>
      <c r="O107" s="30"/>
    </row>
    <row r="108" spans="1:15" ht="15">
      <c r="A108" s="30"/>
      <c r="B108" s="30"/>
      <c r="C108" s="30"/>
      <c r="D108" s="30"/>
      <c r="E108" s="30"/>
      <c r="F108" s="30"/>
      <c r="G108" s="30"/>
      <c r="H108" s="30"/>
      <c r="I108" s="30"/>
      <c r="J108" s="30"/>
      <c r="K108" s="30"/>
      <c r="L108" s="30"/>
      <c r="M108" s="30"/>
      <c r="N108" s="30"/>
      <c r="O108" s="30"/>
    </row>
    <row r="109" spans="1:15" ht="15">
      <c r="A109" s="30"/>
      <c r="B109" s="30"/>
      <c r="C109" s="30"/>
      <c r="D109" s="30"/>
      <c r="E109" s="30"/>
      <c r="F109" s="30"/>
      <c r="G109" s="30"/>
      <c r="H109" s="30"/>
      <c r="I109" s="30"/>
      <c r="J109" s="30"/>
      <c r="K109" s="30"/>
      <c r="L109" s="30"/>
      <c r="M109" s="30"/>
      <c r="N109" s="30"/>
      <c r="O109" s="30"/>
    </row>
    <row r="110" spans="1:15" ht="15">
      <c r="A110" s="30"/>
      <c r="B110" s="30"/>
      <c r="C110" s="30"/>
      <c r="D110" s="30"/>
      <c r="E110" s="30"/>
      <c r="F110" s="30"/>
      <c r="G110" s="30"/>
      <c r="H110" s="30"/>
      <c r="I110" s="30"/>
      <c r="J110" s="30"/>
      <c r="K110" s="30"/>
      <c r="L110" s="30"/>
      <c r="M110" s="30"/>
      <c r="N110" s="30"/>
      <c r="O110" s="30"/>
    </row>
    <row r="111" spans="1:15" ht="15">
      <c r="A111" s="30"/>
      <c r="B111" s="30"/>
      <c r="C111" s="30"/>
      <c r="D111" s="30"/>
      <c r="E111" s="30"/>
      <c r="F111" s="30"/>
      <c r="G111" s="30"/>
      <c r="H111" s="30"/>
      <c r="I111" s="30"/>
      <c r="J111" s="30"/>
      <c r="K111" s="30"/>
      <c r="L111" s="30"/>
      <c r="M111" s="30"/>
      <c r="N111" s="30"/>
      <c r="O111" s="30"/>
    </row>
    <row r="112" spans="1:15" ht="15">
      <c r="A112" s="30"/>
      <c r="B112" s="30"/>
      <c r="C112" s="30"/>
      <c r="D112" s="30"/>
      <c r="E112" s="30"/>
      <c r="F112" s="30"/>
      <c r="G112" s="30"/>
      <c r="H112" s="30"/>
      <c r="I112" s="30"/>
      <c r="J112" s="30"/>
      <c r="K112" s="30"/>
      <c r="L112" s="30"/>
      <c r="M112" s="30"/>
      <c r="N112" s="30"/>
      <c r="O112" s="30"/>
    </row>
    <row r="113" spans="1:15" ht="15">
      <c r="A113" s="30"/>
      <c r="B113" s="30"/>
      <c r="C113" s="30"/>
      <c r="D113" s="30"/>
      <c r="E113" s="30"/>
      <c r="F113" s="30"/>
      <c r="G113" s="30"/>
      <c r="H113" s="30"/>
      <c r="I113" s="30"/>
      <c r="J113" s="30"/>
      <c r="K113" s="30"/>
      <c r="L113" s="30"/>
      <c r="M113" s="30"/>
      <c r="N113" s="30"/>
      <c r="O113" s="30"/>
    </row>
    <row r="117" spans="1:15" ht="18.75">
      <c r="A117" s="21"/>
    </row>
  </sheetData>
  <sheetProtection sheet="1" objects="1" scenarios="1"/>
  <mergeCells count="63">
    <mergeCell ref="A7:M7"/>
    <mergeCell ref="A1:O1"/>
    <mergeCell ref="A3:M3"/>
    <mergeCell ref="A4:M4"/>
    <mergeCell ref="A5:M5"/>
    <mergeCell ref="A6:M6"/>
    <mergeCell ref="A8:M8"/>
    <mergeCell ref="A9:M9"/>
    <mergeCell ref="A10:M10"/>
    <mergeCell ref="A14:O14"/>
    <mergeCell ref="C16:I16"/>
    <mergeCell ref="J16:K16"/>
    <mergeCell ref="L16:O16"/>
    <mergeCell ref="A29:B29"/>
    <mergeCell ref="A18:B18"/>
    <mergeCell ref="A19:B19"/>
    <mergeCell ref="A20:B20"/>
    <mergeCell ref="A21:B21"/>
    <mergeCell ref="A22:B22"/>
    <mergeCell ref="A23:B23"/>
    <mergeCell ref="A24:B24"/>
    <mergeCell ref="A25:B25"/>
    <mergeCell ref="A26:B26"/>
    <mergeCell ref="A27:B27"/>
    <mergeCell ref="A28:B28"/>
    <mergeCell ref="A43:O43"/>
    <mergeCell ref="A30:B30"/>
    <mergeCell ref="A31:B31"/>
    <mergeCell ref="A32:B32"/>
    <mergeCell ref="A33:B33"/>
    <mergeCell ref="A34:B34"/>
    <mergeCell ref="A35:B35"/>
    <mergeCell ref="A36:B36"/>
    <mergeCell ref="A38:O38"/>
    <mergeCell ref="A40:O40"/>
    <mergeCell ref="A41:O41"/>
    <mergeCell ref="A42:O42"/>
    <mergeCell ref="A55:O55"/>
    <mergeCell ref="A44:O44"/>
    <mergeCell ref="A45:O45"/>
    <mergeCell ref="A46:O46"/>
    <mergeCell ref="A47:O47"/>
    <mergeCell ref="A48:O48"/>
    <mergeCell ref="A49:O49"/>
    <mergeCell ref="A50:O50"/>
    <mergeCell ref="A51:O51"/>
    <mergeCell ref="A52:O52"/>
    <mergeCell ref="A54:O54"/>
    <mergeCell ref="A67:O67"/>
    <mergeCell ref="A56:O56"/>
    <mergeCell ref="A57:O57"/>
    <mergeCell ref="A58:O58"/>
    <mergeCell ref="A59:O59"/>
    <mergeCell ref="A60:O60"/>
    <mergeCell ref="A61:O61"/>
    <mergeCell ref="A62:O62"/>
    <mergeCell ref="A63:O63"/>
    <mergeCell ref="A64:O64"/>
    <mergeCell ref="A65:O65"/>
    <mergeCell ref="A66:O66"/>
    <mergeCell ref="A69:O69"/>
    <mergeCell ref="A70:O70"/>
    <mergeCell ref="A68:O68"/>
  </mergeCells>
  <printOptions horizontalCentered="1" verticalCentered="1"/>
  <pageMargins left="0.70866141732283472" right="0.70866141732283472" top="0.74803149606299213" bottom="0.74803149606299213" header="0.31496062992125984" footer="0.31496062992125984"/>
  <pageSetup paperSize="9" scale="42" orientation="landscape" r:id="rId1"/>
  <rowBreaks count="1" manualBreakCount="1">
    <brk id="6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9</vt:i4>
      </vt:variant>
    </vt:vector>
  </HeadingPairs>
  <TitlesOfParts>
    <vt:vector size="12" baseType="lpstr">
      <vt:lpstr>Alumnos</vt:lpstr>
      <vt:lpstr>PDI</vt:lpstr>
      <vt:lpstr>Tutores</vt:lpstr>
      <vt:lpstr>PDI!a</vt:lpstr>
      <vt:lpstr>Alumnos!Área_de_impresión</vt:lpstr>
      <vt:lpstr>PDI!Área_de_impresión</vt:lpstr>
      <vt:lpstr>Tutores!Área_de_impresión</vt:lpstr>
      <vt:lpstr>PDI!p</vt:lpstr>
      <vt:lpstr>PDI!pp</vt:lpstr>
      <vt:lpstr>PDI!ppp</vt:lpstr>
      <vt:lpstr>Alumnos!Print_Area</vt:lpstr>
      <vt:lpstr>PDI!Print_Area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2021-09-14T09:20:38Z</dcterms:modified>
</cp:coreProperties>
</file>