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425" activeTab="2"/>
  </bookViews>
  <sheets>
    <sheet name="Alumnos " sheetId="13" r:id="rId1"/>
    <sheet name="PDI " sheetId="11" r:id="rId2"/>
    <sheet name="Tutor" sheetId="14" r:id="rId3"/>
  </sheets>
  <definedNames>
    <definedName name="a" localSheetId="1">'PDI '!$A$1:$M$47</definedName>
    <definedName name="_xlnm.Print_Area" localSheetId="0">'Alumnos '!$A$1:$N$155</definedName>
    <definedName name="_xlnm.Print_Area" localSheetId="1">'PDI '!$A$1:$N$57</definedName>
    <definedName name="_xlnm.Print_Area" localSheetId="2">Tutor!$A$3:$O$78</definedName>
    <definedName name="p" localSheetId="1">'PDI '!$A$1:$N$47,'PDI '!$A$50:$N$100</definedName>
    <definedName name="pp" localSheetId="1">'PDI '!$A$1:$N$46,'PDI '!$A$50:$N$100</definedName>
    <definedName name="ppp" localSheetId="1">'PDI '!$A$1:$N$46,'PDI '!$A$50:$N$100</definedName>
    <definedName name="Print_Area" localSheetId="0">'Alumnos '!$A$1:$N$93</definedName>
    <definedName name="Print_Area" localSheetId="1">'PDI '!$A$1:$N$46,'PDI '!$A$50:$N$100</definedName>
  </definedNames>
  <calcPr calcId="162913"/>
</workbook>
</file>

<file path=xl/calcChain.xml><?xml version="1.0" encoding="utf-8"?>
<calcChain xmlns="http://schemas.openxmlformats.org/spreadsheetml/2006/main">
  <c r="O37" i="14" l="1"/>
  <c r="N37" i="14"/>
  <c r="M37" i="14"/>
  <c r="L37" i="14"/>
  <c r="H37" i="14"/>
  <c r="G37" i="14"/>
  <c r="F37" i="14"/>
  <c r="E37" i="14"/>
  <c r="D37" i="14"/>
  <c r="C37" i="14"/>
  <c r="O36" i="14"/>
  <c r="N36" i="14"/>
  <c r="M36" i="14"/>
  <c r="L36" i="14"/>
  <c r="H36" i="14"/>
  <c r="G36" i="14"/>
  <c r="F36" i="14"/>
  <c r="E36" i="14"/>
  <c r="D36" i="14"/>
  <c r="C36" i="14"/>
  <c r="O35" i="14"/>
  <c r="N35" i="14"/>
  <c r="M35" i="14"/>
  <c r="L35" i="14"/>
  <c r="H35" i="14"/>
  <c r="G35" i="14"/>
  <c r="F35" i="14"/>
  <c r="E35" i="14"/>
  <c r="D35" i="14"/>
  <c r="C35" i="14"/>
  <c r="O34" i="14"/>
  <c r="N34" i="14"/>
  <c r="M34" i="14"/>
  <c r="L34" i="14"/>
  <c r="H34" i="14"/>
  <c r="G34" i="14"/>
  <c r="F34" i="14"/>
  <c r="E34" i="14"/>
  <c r="D34" i="14"/>
  <c r="C34" i="14"/>
  <c r="O33" i="14"/>
  <c r="N33" i="14"/>
  <c r="M33" i="14"/>
  <c r="L33" i="14"/>
  <c r="H33" i="14"/>
  <c r="G33" i="14"/>
  <c r="F33" i="14"/>
  <c r="E33" i="14"/>
  <c r="D33" i="14"/>
  <c r="C33" i="14"/>
  <c r="O32" i="14"/>
  <c r="N32" i="14"/>
  <c r="M32" i="14"/>
  <c r="L32" i="14"/>
  <c r="H32" i="14"/>
  <c r="G32" i="14"/>
  <c r="F32" i="14"/>
  <c r="E32" i="14"/>
  <c r="D32" i="14"/>
  <c r="C32" i="14"/>
  <c r="O31" i="14"/>
  <c r="N31" i="14"/>
  <c r="M31" i="14"/>
  <c r="L31" i="14"/>
  <c r="H31" i="14"/>
  <c r="G31" i="14"/>
  <c r="F31" i="14"/>
  <c r="E31" i="14"/>
  <c r="D31" i="14"/>
  <c r="C31" i="14"/>
  <c r="O30" i="14"/>
  <c r="N30" i="14"/>
  <c r="M30" i="14"/>
  <c r="L30" i="14"/>
  <c r="H30" i="14"/>
  <c r="G30" i="14"/>
  <c r="F30" i="14"/>
  <c r="E30" i="14"/>
  <c r="D30" i="14"/>
  <c r="C30" i="14"/>
  <c r="O29" i="14"/>
  <c r="N29" i="14"/>
  <c r="M29" i="14"/>
  <c r="L29" i="14"/>
  <c r="H29" i="14"/>
  <c r="G29" i="14"/>
  <c r="F29" i="14"/>
  <c r="E29" i="14"/>
  <c r="D29" i="14"/>
  <c r="C29" i="14"/>
  <c r="O28" i="14"/>
  <c r="N28" i="14"/>
  <c r="M28" i="14"/>
  <c r="L28" i="14"/>
  <c r="H28" i="14"/>
  <c r="G28" i="14"/>
  <c r="F28" i="14"/>
  <c r="E28" i="14"/>
  <c r="D28" i="14"/>
  <c r="C28" i="14"/>
  <c r="O27" i="14"/>
  <c r="N27" i="14"/>
  <c r="M27" i="14"/>
  <c r="L27" i="14"/>
  <c r="H27" i="14"/>
  <c r="G27" i="14"/>
  <c r="F27" i="14"/>
  <c r="E27" i="14"/>
  <c r="D27" i="14"/>
  <c r="C27" i="14"/>
  <c r="O26" i="14"/>
  <c r="N26" i="14"/>
  <c r="M26" i="14"/>
  <c r="L26" i="14"/>
  <c r="H26" i="14"/>
  <c r="G26" i="14"/>
  <c r="F26" i="14"/>
  <c r="E26" i="14"/>
  <c r="D26" i="14"/>
  <c r="C26" i="14"/>
  <c r="O25" i="14"/>
  <c r="N25" i="14"/>
  <c r="M25" i="14"/>
  <c r="L25" i="14"/>
  <c r="H25" i="14"/>
  <c r="G25" i="14"/>
  <c r="F25" i="14"/>
  <c r="E25" i="14"/>
  <c r="D25" i="14"/>
  <c r="C25" i="14"/>
  <c r="O24" i="14"/>
  <c r="N24" i="14"/>
  <c r="M24" i="14"/>
  <c r="L24" i="14"/>
  <c r="H24" i="14"/>
  <c r="G24" i="14"/>
  <c r="F24" i="14"/>
  <c r="E24" i="14"/>
  <c r="D24" i="14"/>
  <c r="C24" i="14"/>
  <c r="O23" i="14"/>
  <c r="N23" i="14"/>
  <c r="M23" i="14"/>
  <c r="L23" i="14"/>
  <c r="H23" i="14"/>
  <c r="G23" i="14"/>
  <c r="F23" i="14"/>
  <c r="E23" i="14"/>
  <c r="D23" i="14"/>
  <c r="C23" i="14"/>
  <c r="O22" i="14"/>
  <c r="N22" i="14"/>
  <c r="M22" i="14"/>
  <c r="L22" i="14"/>
  <c r="H22" i="14"/>
  <c r="G22" i="14"/>
  <c r="F22" i="14"/>
  <c r="E22" i="14"/>
  <c r="D22" i="14"/>
  <c r="C22" i="14"/>
  <c r="O21" i="14"/>
  <c r="N21" i="14"/>
  <c r="M21" i="14"/>
  <c r="L21" i="14"/>
  <c r="H21" i="14"/>
  <c r="G21" i="14"/>
  <c r="F21" i="14"/>
  <c r="E21" i="14"/>
  <c r="D21" i="14"/>
  <c r="C21" i="14"/>
  <c r="O20" i="14"/>
  <c r="N20" i="14"/>
  <c r="M20" i="14"/>
  <c r="L20" i="14"/>
  <c r="H20" i="14"/>
  <c r="G20" i="14"/>
  <c r="F20" i="14"/>
  <c r="E20" i="14"/>
  <c r="D20" i="14"/>
  <c r="C20" i="14"/>
  <c r="O19" i="14"/>
  <c r="N19" i="14"/>
  <c r="M19" i="14"/>
  <c r="L19" i="14"/>
  <c r="H19" i="14"/>
  <c r="G19" i="14"/>
  <c r="F19" i="14"/>
  <c r="E19" i="14"/>
  <c r="D19" i="14"/>
  <c r="C19" i="14"/>
  <c r="K20" i="14" l="1"/>
  <c r="K28" i="14"/>
  <c r="I29" i="14"/>
  <c r="K23" i="14"/>
  <c r="K27" i="14"/>
  <c r="K22" i="14"/>
  <c r="J23" i="14"/>
  <c r="I25" i="14"/>
  <c r="K30" i="14"/>
  <c r="J31" i="14"/>
  <c r="K31" i="14"/>
  <c r="K34" i="14"/>
  <c r="J35" i="14"/>
  <c r="K35" i="14"/>
  <c r="J26" i="14"/>
  <c r="K29" i="14"/>
  <c r="K36" i="14"/>
  <c r="J21" i="14"/>
  <c r="K24" i="14"/>
  <c r="K26" i="14"/>
  <c r="J27" i="14"/>
  <c r="I32" i="14"/>
  <c r="K33" i="14"/>
  <c r="I36" i="14"/>
  <c r="K37" i="14"/>
  <c r="I20" i="14"/>
  <c r="I28" i="14"/>
  <c r="K32" i="14"/>
  <c r="J19" i="14"/>
  <c r="K19" i="14"/>
  <c r="J20" i="14"/>
  <c r="J22" i="14"/>
  <c r="I24" i="14"/>
  <c r="K25" i="14"/>
  <c r="J30" i="14"/>
  <c r="J34" i="14"/>
  <c r="I21" i="14"/>
  <c r="J24" i="14"/>
  <c r="J28" i="14"/>
  <c r="J32" i="14"/>
  <c r="I33" i="14"/>
  <c r="J36" i="14"/>
  <c r="I37" i="14"/>
  <c r="I22" i="14"/>
  <c r="J25" i="14"/>
  <c r="I26" i="14"/>
  <c r="J29" i="14"/>
  <c r="I30" i="14"/>
  <c r="J33" i="14"/>
  <c r="I34" i="14"/>
  <c r="J37" i="14"/>
  <c r="I19" i="14"/>
  <c r="K21" i="14"/>
  <c r="I23" i="14"/>
  <c r="I27" i="14"/>
  <c r="I31" i="14"/>
  <c r="I35" i="14"/>
  <c r="J84" i="13" l="1"/>
  <c r="I84" i="13"/>
  <c r="J83" i="13"/>
  <c r="I83" i="13"/>
  <c r="J82" i="13"/>
  <c r="I82" i="13"/>
  <c r="J81" i="13"/>
  <c r="I81" i="13"/>
  <c r="J80" i="13"/>
  <c r="I80" i="13"/>
  <c r="J79" i="13"/>
  <c r="I79" i="13"/>
  <c r="J73" i="13"/>
  <c r="I73" i="13"/>
  <c r="J72" i="13"/>
  <c r="I72" i="13"/>
  <c r="J71" i="13"/>
  <c r="I71" i="13"/>
  <c r="J70" i="13"/>
  <c r="I70" i="13"/>
  <c r="J69" i="13"/>
  <c r="I69" i="13"/>
  <c r="J68" i="13"/>
  <c r="I68" i="13"/>
  <c r="J67" i="13"/>
  <c r="I67" i="13"/>
  <c r="J66" i="13"/>
  <c r="I66" i="13"/>
  <c r="J65" i="13"/>
  <c r="I65" i="13"/>
  <c r="J64" i="13"/>
  <c r="I64" i="13"/>
  <c r="J63" i="13"/>
  <c r="I63" i="13"/>
  <c r="J62" i="13"/>
  <c r="I62" i="13"/>
  <c r="J61" i="13"/>
  <c r="I61" i="13"/>
  <c r="J60" i="13"/>
  <c r="I60" i="13"/>
  <c r="J54" i="13"/>
  <c r="I54" i="13"/>
  <c r="J53" i="13"/>
  <c r="I53" i="13"/>
  <c r="J52" i="13"/>
  <c r="I52" i="13"/>
  <c r="J51" i="13"/>
  <c r="I51" i="13"/>
  <c r="J50" i="13"/>
  <c r="I50" i="13"/>
  <c r="J49" i="13"/>
  <c r="I49" i="13"/>
  <c r="J48" i="13"/>
  <c r="I48" i="13"/>
  <c r="J47" i="13"/>
  <c r="I47" i="13"/>
  <c r="J46" i="13"/>
  <c r="I46" i="13"/>
  <c r="J45" i="13"/>
  <c r="I45" i="13"/>
  <c r="J44" i="13"/>
  <c r="I44" i="13"/>
  <c r="J43" i="13"/>
  <c r="I43" i="13"/>
  <c r="J42" i="13"/>
  <c r="I42" i="13"/>
  <c r="J41" i="13"/>
  <c r="I41" i="13"/>
  <c r="J40" i="13"/>
  <c r="I40" i="13"/>
  <c r="J39" i="13"/>
  <c r="I39" i="13"/>
  <c r="J38" i="13"/>
  <c r="I38" i="13"/>
  <c r="J37" i="13"/>
  <c r="I37" i="13"/>
  <c r="B72" i="11" l="1"/>
  <c r="J46" i="11"/>
  <c r="I46" i="11"/>
  <c r="J45" i="11"/>
  <c r="I45" i="11"/>
  <c r="J44" i="11"/>
  <c r="I44" i="11"/>
  <c r="J43" i="11"/>
  <c r="I43" i="11"/>
  <c r="J42" i="11"/>
  <c r="I42" i="11"/>
  <c r="J41" i="11"/>
  <c r="I41" i="11"/>
  <c r="J40" i="11"/>
  <c r="I40" i="11"/>
  <c r="J39" i="11"/>
  <c r="I39" i="11"/>
  <c r="J38" i="11"/>
  <c r="I38" i="11"/>
  <c r="J37" i="11"/>
  <c r="I37" i="11"/>
  <c r="J36" i="11"/>
  <c r="I36" i="11"/>
  <c r="J35" i="11"/>
  <c r="I35" i="11"/>
  <c r="J34" i="11"/>
  <c r="I34" i="11"/>
  <c r="J33" i="11"/>
  <c r="I33" i="11"/>
  <c r="J32" i="11"/>
  <c r="I32" i="11"/>
</calcChain>
</file>

<file path=xl/sharedStrings.xml><?xml version="1.0" encoding="utf-8"?>
<sst xmlns="http://schemas.openxmlformats.org/spreadsheetml/2006/main" count="345" uniqueCount="203">
  <si>
    <t>Máster en Olivar, aceite de oliva y Salud</t>
  </si>
  <si>
    <t>Ficha técnica:</t>
  </si>
  <si>
    <t>Ttipo de muestreo: aleatorio simple</t>
  </si>
  <si>
    <t>Método de entrevista: encuesta realizada a través de la plataforma de encuestas on-line de la Universidad de Jaén</t>
  </si>
  <si>
    <t>Resultados detallados por preguntas:</t>
  </si>
  <si>
    <t>ns/nc</t>
  </si>
  <si>
    <t>% Satisfacción</t>
  </si>
  <si>
    <t>Media</t>
  </si>
  <si>
    <t>Desviación típica</t>
  </si>
  <si>
    <t>Mediana</t>
  </si>
  <si>
    <t>Moda</t>
  </si>
  <si>
    <t>Hombre</t>
  </si>
  <si>
    <t>Mujer</t>
  </si>
  <si>
    <t>30-34</t>
  </si>
  <si>
    <t>35-39</t>
  </si>
  <si>
    <t>40-44</t>
  </si>
  <si>
    <t>45-49</t>
  </si>
  <si>
    <t>50-54</t>
  </si>
  <si>
    <t>55-59</t>
  </si>
  <si>
    <r>
      <t xml:space="preserve">Población Estudio: </t>
    </r>
    <r>
      <rPr>
        <sz val="13"/>
        <color indexed="8"/>
        <rFont val="Arial Bold"/>
      </rPr>
      <t>Profesorado del máster encuestado.</t>
    </r>
  </si>
  <si>
    <t>Nota: Este informe no tiene representatividad sobre la población de estudio puesto que no se alcanza el nº mínimo de encuestas necesarias para tal fín.</t>
  </si>
  <si>
    <r>
      <t xml:space="preserve">Población Estudio: </t>
    </r>
    <r>
      <rPr>
        <sz val="13"/>
        <color indexed="8"/>
        <rFont val="Arial Bold"/>
      </rPr>
      <t>Alumnado del máster encuestado.</t>
    </r>
  </si>
  <si>
    <t>INFORME DE RESULTADOS DE LA ENCUESTA A PDI DEL MÁSTER EN OLIVAR Y ACEITE DE OLIVA</t>
  </si>
  <si>
    <t>Frecuencias absolutas</t>
  </si>
  <si>
    <t>Frecuencias por nivel de satisfacción</t>
  </si>
  <si>
    <t>Medidas Estadísticas</t>
  </si>
  <si>
    <t>TOTAL</t>
  </si>
  <si>
    <t>% Insatisfacción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</si>
  <si>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</si>
  <si>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</si>
  <si>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</si>
  <si>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</si>
  <si>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</si>
  <si>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</si>
  <si>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</si>
  <si>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</si>
  <si>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</si>
  <si>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</si>
  <si>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</si>
  <si>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</si>
  <si>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</si>
  <si>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</si>
  <si>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</si>
  <si>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OBSERVACIONES:</t>
  </si>
  <si>
    <t>Edad</t>
  </si>
  <si>
    <t>&lt;30</t>
  </si>
  <si>
    <t>60-64</t>
  </si>
  <si>
    <t>&gt;=65</t>
  </si>
  <si>
    <t>Profesional Externo</t>
  </si>
  <si>
    <t>A Tiempo Completo</t>
  </si>
  <si>
    <t>A tiempo parcial</t>
  </si>
  <si>
    <t xml:space="preserve">INFORME DE RESULTADOS DE LA ENCUESTA A TUTORES PRÁCTICAS EXTERNAS DEL MÁSTER EN OLIVAR Y ACEITE DE OLIVA </t>
  </si>
  <si>
    <t xml:space="preserve">INFORME DE RESULTADOS DE LA ENCUESTA A ALUMNOS DEL MÁSTER EN OLIVAR, ACEITE DE OLIVA Y SALUD </t>
  </si>
  <si>
    <t>Frecuencias</t>
  </si>
  <si>
    <t>Porcentaje por nivel de satisfacción</t>
  </si>
  <si>
    <t>Medias Estadísticas</t>
  </si>
  <si>
    <t>Total</t>
  </si>
  <si>
    <t>% Insatistación</t>
  </si>
  <si>
    <t>Los sistemas de orientación y acogida al entrar en la Universidad para facilitar tu incorporación al Máster :</t>
  </si>
  <si>
    <t>La distribución temporal y coordinación de módulos y/o materias a lo largo del Máster (ordenación de las materias entre los cursos) :</t>
  </si>
  <si>
    <t>La adecuación de los horarios y turnos :</t>
  </si>
  <si>
    <t>La distribución teórica-práctica (proporción entre conocimientos teóricos y prácticos) :</t>
  </si>
  <si>
    <t>La variedad y adecuación de la metodología utilizada :</t>
  </si>
  <si>
    <t>La oferta de programas de movilidad para los/as estudiantes :</t>
  </si>
  <si>
    <t>La oferta de prácticas externas :</t>
  </si>
  <si>
    <t>'La disponibilidad, accesibilidad y utilidad de la información existente sobre el Máster (página WEB del Máster y otros medios de difusión)' :</t>
  </si>
  <si>
    <t>La profesionalidad del Personal de Administración y Servicios del Máster :</t>
  </si>
  <si>
    <t>La labor del profesorado del Máster :</t>
  </si>
  <si>
    <t>La gestión desarrollada por el equipo que coordina el Máster :</t>
  </si>
  <si>
    <t>Las infraestructuras e instalaciones para el desarrollo del Máster :</t>
  </si>
  <si>
    <t>Los resultados alcanzados en cuanto a la consecución de los objetivos y las competencias previstas :</t>
  </si>
  <si>
    <t>El sistema existente para dar respuesta a las sugerencias y reclamaciones :</t>
  </si>
  <si>
    <t>El cumplimento de las expectativas con respecto al Máster :</t>
  </si>
  <si>
    <t>La coordinación entre las materias/asignaturas de un mismo módulo :</t>
  </si>
  <si>
    <t>La coordinación entre las materias de un mismo curso :</t>
  </si>
  <si>
    <t>'En general, el grado de satisfacción con el Máster.' :</t>
  </si>
  <si>
    <t>Relativas a las PRÁCTICAS:</t>
  </si>
  <si>
    <t>El ambiente de trabajo :</t>
  </si>
  <si>
    <t>Las instalaciones del Centro y las condiciones de seguridad e higiene :</t>
  </si>
  <si>
    <t>La ayuda recibida por parte de mis compañeros/as para realiazar mi trabajo :</t>
  </si>
  <si>
    <t>La disponibilidad de material para realizar mi trabajo :</t>
  </si>
  <si>
    <t>La necesidad de manejar otro idioma :</t>
  </si>
  <si>
    <t>El horario de trabajo :</t>
  </si>
  <si>
    <t>El interés por mi trabajo del tutor asignado por el Centro :</t>
  </si>
  <si>
    <t>El funcionamiento general del Centro :</t>
  </si>
  <si>
    <t>El cumplimiento de mis expectativas :</t>
  </si>
  <si>
    <t>El asesoramiento por parte de mi tutor académico :</t>
  </si>
  <si>
    <t>Las labores realizadas a lo largo de las prácticas en el Centro :</t>
  </si>
  <si>
    <t>La duración de las prácticas :</t>
  </si>
  <si>
    <t>Volveria a realizar prácticas en el mismo Centro :</t>
  </si>
  <si>
    <t>Valore la práctica realizada en su conjunto, de 1(muy mala) a 5(muy buena):</t>
  </si>
  <si>
    <t>Relativas a la MOVILIDAD:</t>
  </si>
  <si>
    <t>La atención y recepción por parte de la Universidad de acogida :</t>
  </si>
  <si>
    <t>.</t>
  </si>
  <si>
    <t>La facilidad de los trámites en la Universidad de acogida :</t>
  </si>
  <si>
    <t>La coordinación entre la Universidad de origen y la de acogida :</t>
  </si>
  <si>
    <t>El tutor académico de mi Universidad de origen :</t>
  </si>
  <si>
    <t>El tutor académico de la Universidad de acogida :</t>
  </si>
  <si>
    <t>'En general, nivel de satisfacción con el programa de movilidad' :</t>
  </si>
  <si>
    <t>Preguntas tipo texto:(respuestas literales):</t>
  </si>
  <si>
    <t>Respecto a las prácticas:</t>
  </si>
  <si>
    <t>Enumera las principales actividades desarrolladas en la empresa/institución</t>
  </si>
  <si>
    <t>Respecto a la movilidad:</t>
  </si>
  <si>
    <t>Señala los puntos fuertes más significativos del programa de movilidad en el que has participado</t>
  </si>
  <si>
    <t>Señala los puntos débiles más significativos del programa de movilidad en el que has participado</t>
  </si>
  <si>
    <t>Sexo:</t>
  </si>
  <si>
    <t>Prácticas Externas</t>
  </si>
  <si>
    <t>Edad:</t>
  </si>
  <si>
    <t xml:space="preserve">si </t>
  </si>
  <si>
    <t>20-24</t>
  </si>
  <si>
    <t>no</t>
  </si>
  <si>
    <t>25-29</t>
  </si>
  <si>
    <t>Movilidad</t>
  </si>
  <si>
    <t>&gt;=60</t>
  </si>
  <si>
    <t>horas semanales</t>
  </si>
  <si>
    <t>0-4</t>
  </si>
  <si>
    <t>5-9</t>
  </si>
  <si>
    <t>10-14</t>
  </si>
  <si>
    <t>15-19</t>
  </si>
  <si>
    <t>&gt;=40</t>
  </si>
  <si>
    <t>nº semanas</t>
  </si>
  <si>
    <t>Fecha encuesta: Julio 2019</t>
  </si>
  <si>
    <t>AUXILIAR CALIDADTRAZABILIDAD PRODUCTOSEGURIDAD E HIGIENE</t>
  </si>
  <si>
    <t>Departamento de Calidad y Seguridad alimentaria</t>
  </si>
  <si>
    <t>Pasar el rato limpiando catas de aceite, preparar una mesa de cata (poner vasos y pesar aceite), medir temperaturas... No ha sido agradable ni he aprendido nada que no supiese previamente. No me ha aportado nada y, por supuesto, no me parece que sean unas prácticas para un MÁSTER UNIVERSITARIO. La verdad que una verguenza, en general.</t>
  </si>
  <si>
    <t>Prácticas externas en un laboratorio de aceite de oliva para determinar el rendimiento graso</t>
  </si>
  <si>
    <t>Tamaño Muestral:19; calculado para un error de muestreo del (+)(-)10% y un nivel de confianza del 90%</t>
  </si>
  <si>
    <t>Nº de encuestas recogidas: 7/ Nº encuestas necesarias: 19</t>
  </si>
  <si>
    <r>
      <t>Porcentaje de encuestas recogidas sobre alumnos localizables (con e-mail): 7</t>
    </r>
    <r>
      <rPr>
        <b/>
        <sz val="13"/>
        <color rgb="FF000000"/>
        <rFont val="Arial Bold"/>
      </rPr>
      <t>/ 24 = 29,17%</t>
    </r>
  </si>
  <si>
    <t>Tamaño Muestral: 29; calculado para un error de muestreo del (+)(-)10% y un nivel de confianza del 90%</t>
  </si>
  <si>
    <t>Nº de encuestas recogidas: 20/ Nº encuestas necesarias: 29</t>
  </si>
  <si>
    <r>
      <t xml:space="preserve">Porcentaje de encuestas recogidas sobre profesores localizables (con e-mail): 20 </t>
    </r>
    <r>
      <rPr>
        <b/>
        <sz val="13"/>
        <color rgb="FF000000"/>
        <rFont val="Arial Bold"/>
      </rPr>
      <t>/ 41 = 48,78%</t>
    </r>
  </si>
  <si>
    <t>Fecha encuesta: Octubre 2019</t>
  </si>
  <si>
    <t>Ns/Nc</t>
  </si>
  <si>
    <t>[Regularidad en la asistencia              ] 2. Valoración del cumplimiento.Valore desde 1(muy mala) hasta 5 (muy buena). Si alguna cuestión no es de aplicación, elija la opción NS/NC.</t>
  </si>
  <si>
    <t>Población Estudio: Tutores de prácticas del máster encuestado.</t>
  </si>
  <si>
    <t>[Puntualidad y cumplimiento de horarios              ] 2. Valoración del cumplimiento.Valore desde 1(muy mala) hasta 5 (muy buena). Si alguna cuestión no es de aplicación, elija la opción NS/NC.</t>
  </si>
  <si>
    <t>[Conocimiento de las normas y usos del Centro              ] 2. Valoración del cumplimiento.Valore desde 1(muy mala) hasta 5 (muy buena). Si alguna cuestión no es de aplicación, elija la opción NS/NC.</t>
  </si>
  <si>
    <t>[Respeto a la confidencialidad  ] 2. Valoración del cumplimiento.Valore desde 1(muy mala) hasta 5 (muy buena). Si alguna cuestión no es de aplicación, elija la opción NS/NC.</t>
  </si>
  <si>
    <t>[Empatía              ] 3. Valoración de habilidades y competencias profesionales.Valore desde 1(muy mala) hasta 5 (muy buena). Si alguna cuestión no es de aplicación, elija la opción NS/NC.</t>
  </si>
  <si>
    <t>[Capacidad de trabajo en equipo / Adaptación al Centro              ] 3. Valoración de habilidades y competencias profesionales.Valore desde 1(muy mala) hasta 5 (muy buena). Si alguna cuestión no es de aplicación, elija la opción NS/NC.</t>
  </si>
  <si>
    <t>[Responsabilidad              ] 3. Valoración de habilidades y competencias profesionales.Valore desde 1(muy mala) hasta 5 (muy buena). Si alguna cuestión no es de aplicación, elija la opción NS/NC.</t>
  </si>
  <si>
    <t>[Capacidad de aplicación de conocimientos              ] 3. Valoración de habilidades y competencias profesionales.Valore desde 1(muy mala) hasta 5 (muy buena). Si alguna cuestión no es de aplicación, elija la opción NS/NC.</t>
  </si>
  <si>
    <t>[Sentido crítico  ] 3. Valoración de habilidades y competencias profesionales.Valore desde 1(muy mala) hasta 5 (muy buena). Si alguna cuestión no es de aplicación, elija la opción NS/NC.</t>
  </si>
  <si>
    <t>[Interés por acitividades / por aprender              ] 4. Valoración de las actitudes.Valore desde 1(muy mala) hasta 5 (muy buena). Si alguna cuestión no es de aplicación, elija la opción NS/NC.</t>
  </si>
  <si>
    <t>[Motivación / participación actividades voluntarias              ] 4. Valoración de las actitudes.Valore desde 1(muy mala) hasta 5 (muy buena). Si alguna cuestión no es de aplicación, elija la opción NS/NC.</t>
  </si>
  <si>
    <t>[Iniciativa              ] 4. Valoración de las actitudes.Valore desde 1(muy mala) hasta 5 (muy buena). Si alguna cuestión no es de aplicación, elija la opción NS/NC.</t>
  </si>
  <si>
    <t>[Corrección en el trato              ] 4. Valoración de las actitudes.Valore desde 1(muy mala) hasta 5 (muy buena). Si alguna cuestión no es de aplicación, elija la opción NS/NC.</t>
  </si>
  <si>
    <t>[Autonomía  ] 4. Valoración de las actitudes.Valore desde 1(muy mala) hasta 5 (muy buena). Si alguna cuestión no es de aplicación, elija la opción NS/NC.</t>
  </si>
  <si>
    <t>Estadísticos</t>
  </si>
  <si>
    <t>[Conocimientos generales propios del Título de Máster              ] 5. Valoración de los conocimientos (previos y adquiridos).Valore desde 1(muy mala) hasta 5 (muy buena). Si alguna cuestión no es de aplicación, elija la opción NS/NC.</t>
  </si>
  <si>
    <t>[Conocimiento específico útil para la actividad del Centro              ] 5. Valoración de los conocimientos (previos y adquiridos).Valore desde 1(muy mala) hasta 5 (muy buena). Si alguna cuestión no es de aplicación, elija la opción NS/NC.</t>
  </si>
  <si>
    <t>Regularidad en la asistencia</t>
  </si>
  <si>
    <t>[Aprovechamiento (aprendizaje) en el Centro              ] 5. Valoración de los conocimientos (previos y adquiridos).Valore desde 1(muy mala) hasta 5 (muy buena). Si alguna cuestión no es de aplicación, elija la opción NS/NC.</t>
  </si>
  <si>
    <t>Puntualidad y cumplimiento de horarios</t>
  </si>
  <si>
    <t>[Puesta en práctica de otros conocimientos básicos útiles para el desempeño del puesto (búsqueda de información, idiomas, etc.)  ] 5. Valoración de los conocimientos (previos y adquiridos).Valore desde 1(muy mala) hasta 5 (muy buena). Si alguna cues</t>
  </si>
  <si>
    <t>Conocimiento de las normas y usos del Centro</t>
  </si>
  <si>
    <t>7. Valoración global: Cumplimiento, actitud y desempeño.Valore la práctica realizada por el alumno en su conjunto, desde 1(muy mala) hasta 5 (muy buena).</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</si>
  <si>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</si>
  <si>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</si>
  <si>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</si>
  <si>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</si>
  <si>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</si>
  <si>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</si>
  <si>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</si>
  <si>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</si>
  <si>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</si>
  <si>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</si>
  <si>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</si>
  <si>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Seleccione el Máster en el que ha colaborado:</t>
  </si>
  <si>
    <t>1. Indique las principales actividades desarrolladas por los alumnos:</t>
  </si>
  <si>
    <t>6. Aportación del alumno a la empresa:</t>
  </si>
  <si>
    <t>Conocimientos generales propios del Título de Máster</t>
  </si>
  <si>
    <t>Válido</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</si>
  <si>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</si>
  <si>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</si>
  <si>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</si>
  <si>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</si>
  <si>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t>Respuestas Textuales:</t>
  </si>
  <si>
    <t>Tabla de frecuencia</t>
  </si>
  <si>
    <t>Indique las principales actividades desarrolladas por los alumnos:</t>
  </si>
  <si>
    <t>Frecuencia</t>
  </si>
  <si>
    <t>Porcentaje</t>
  </si>
  <si>
    <t>Porcentaje válido</t>
  </si>
  <si>
    <t>Porcentaje acumulado</t>
  </si>
  <si>
    <t>Aportación del alumno a la empresa:</t>
  </si>
  <si>
    <t>a Existen múltiples modos. Se muestra el valor más pequeño</t>
  </si>
  <si>
    <t>Máster Universitario en Olivar y Aceite de Oliva</t>
  </si>
  <si>
    <t>- Molturación de aceituna, batido de la pasta, separación de la pasta y del aceite, centrifugado,  aclarado y  almacenado del mismo.- Filtrado y envasado del aceite.</t>
  </si>
  <si>
    <t>Estudio y discusion de casos practicos y formacion en area de extraccion de aceites</t>
  </si>
  <si>
    <t>Olivicultura: selección de parcelas para elaboración alta gama.Elaiotecnia: Control de todos procesos.Cata: Análisis y control de los aceites en las bodegas del grupo.Control de los procesos en envasado bajo los protocolos de seguridad alimentaria BRC e IFS Certificación del sistema bajo ISO 22000/FSSC 22000</t>
  </si>
  <si>
    <t>Prácticas de laboratorio en el Centro de Estudios Avanzados en Olivar y Aceite de Oliva</t>
  </si>
  <si>
    <t>Trasladar toda la información adquirida en el Máster en un proyecto de e-commerce con fuerte base en divulgación</t>
  </si>
  <si>
    <t>Alumno con un trato muy correcto, interesado por la actividad en cada momento.</t>
  </si>
  <si>
    <t>Conocimientos profundos de aspectos generales de aceite de oliva</t>
  </si>
  <si>
    <t>El alumn@ suele aportar los últimos conocimientos que desde la UJA se le suele dar, estableciendo un feedback que resulta muy interesante.</t>
  </si>
  <si>
    <t>El alumno ha aportado sus conocimientos y colaboración en todas las tareas propuestas por el tutor y los compañeros.</t>
  </si>
  <si>
    <t>El alumno ha realizado tareas propias del CEA Olivar y Aceite de Oliva, tareas que han le han servido al alumno como parte de su TFM.</t>
  </si>
  <si>
    <t>TRabajo entusiasmo y ganas de aprender</t>
  </si>
  <si>
    <t xml:space="preserve"> Análisis de Calidad en aceites- Análisis de Pureza en aceites- Análisis de Contaminantes en aceites- Análisis de Componentes minoritarios en aceites- Análisis de Biocombustibles sólidos</t>
  </si>
  <si>
    <t>Tamaño Muestral: 13  ; calculado para un error de muestreo del (+)(-)10% y un nivel de confianza del 90%</t>
  </si>
  <si>
    <t>Nº de encuestas recogidas: 6 / Nº encuestas necesarias: 13</t>
  </si>
  <si>
    <t>Porcentaje de encuestas recogidas sobre tutores localizables (con e-mail): 6 /15=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</si>
</sst>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00"/>
    <numFmt numFmtId="166" formatCode="####"/>
    <numFmt numFmtId="167" formatCode="0.0%"/>
    <numFmt numFmtId="168" formatCode="####.00"/>
  </numFmts>
  <fonts count="35">
    <font>
      <sz val="11"/>
      <color theme="1"/>
      <name val="Calibri"/>
      <family val="2"/>
      <scheme val="minor"/>
    </font>
    <font>
      <b/>
      <sz val="10"/>
      <name val="Arial"/>
      <family val="2"/>
    </font>
    <font>
      <b/>
      <sz val="10"/>
      <color theme="1"/>
      <name val="Arial"/>
      <family val="2"/>
    </font>
    <font>
      <b/>
      <sz val="13"/>
      <color indexed="8"/>
      <name val="Arial Bold"/>
    </font>
    <font>
      <b/>
      <sz val="16"/>
      <name val="Arial"/>
      <family val="2"/>
    </font>
    <font>
      <sz val="13"/>
      <color indexed="8"/>
      <name val="Arial Bold"/>
    </font>
    <font>
      <b/>
      <sz val="11"/>
      <color rgb="FF000000"/>
      <name val="Calibri"/>
      <family val="2"/>
    </font>
    <font>
      <b/>
      <sz val="10"/>
      <color indexed="8"/>
      <name val="Times New Roman"/>
      <family val="1"/>
    </font>
    <font>
      <sz val="10"/>
      <name val="Arial"/>
      <family val="2"/>
    </font>
    <font>
      <b/>
      <i/>
      <sz val="10"/>
      <color indexed="8"/>
      <name val="Times New Roman"/>
      <family val="1"/>
    </font>
    <font>
      <b/>
      <sz val="12"/>
      <name val="Arial"/>
      <family val="2"/>
    </font>
    <font>
      <b/>
      <sz val="14"/>
      <color theme="1"/>
      <name val="Calibri"/>
      <family val="2"/>
      <scheme val="minor"/>
    </font>
    <font>
      <b/>
      <u/>
      <sz val="11"/>
      <color rgb="FF000000"/>
      <name val="Calibri"/>
      <family val="2"/>
    </font>
    <font>
      <b/>
      <sz val="13"/>
      <color rgb="FF000000"/>
      <name val="Arial Bold"/>
    </font>
    <font>
      <sz val="12"/>
      <name val="Calibri"/>
      <family val="2"/>
      <scheme val="minor"/>
    </font>
    <font>
      <sz val="11"/>
      <color theme="1"/>
      <name val="Calibri"/>
      <family val="2"/>
      <scheme val="minor"/>
    </font>
    <font>
      <b/>
      <sz val="11"/>
      <color theme="1"/>
      <name val="Calibri"/>
      <family val="2"/>
      <scheme val="minor"/>
    </font>
    <font>
      <b/>
      <i/>
      <sz val="11"/>
      <color indexed="8"/>
      <name val="Times New Roman"/>
      <family val="1"/>
    </font>
    <font>
      <sz val="9"/>
      <color indexed="8"/>
      <name val="Arial"/>
      <family val="2"/>
    </font>
    <font>
      <sz val="4"/>
      <color theme="1"/>
      <name val="Calibri"/>
      <family val="2"/>
      <scheme val="minor"/>
    </font>
    <font>
      <b/>
      <sz val="12"/>
      <color rgb="FFFF0000"/>
      <name val="Arial"/>
      <family val="2"/>
    </font>
    <font>
      <sz val="11"/>
      <color indexed="8"/>
      <name val="Calibri"/>
      <family val="2"/>
      <scheme val="minor"/>
    </font>
    <font>
      <sz val="12"/>
      <color indexed="8"/>
      <name val="Arial"/>
      <family val="2"/>
    </font>
    <font>
      <sz val="4"/>
      <color indexed="8"/>
      <name val="Arial"/>
      <family val="2"/>
    </font>
    <font>
      <sz val="12"/>
      <color theme="1"/>
      <name val="Calibri"/>
      <family val="2"/>
      <scheme val="minor"/>
    </font>
    <font>
      <b/>
      <sz val="13"/>
      <name val="Arial Bold"/>
    </font>
    <font>
      <b/>
      <sz val="14"/>
      <color theme="1" tint="4.9989318521683403E-2"/>
      <name val="Calibri"/>
      <family val="2"/>
      <scheme val="minor"/>
    </font>
    <font>
      <sz val="11"/>
      <name val="Calibri"/>
      <family val="2"/>
      <scheme val="minor"/>
    </font>
    <font>
      <b/>
      <sz val="18"/>
      <color theme="0"/>
      <name val="Calibri"/>
      <family val="2"/>
      <scheme val="minor"/>
    </font>
    <font>
      <b/>
      <sz val="14"/>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i/>
      <sz val="11"/>
      <name val="Calibri"/>
      <family val="2"/>
      <scheme val="minor"/>
    </font>
    <font>
      <b/>
      <sz val="9"/>
      <color indexed="8"/>
      <name val="Arial Bold"/>
    </font>
  </fonts>
  <fills count="13">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180">
    <xf numFmtId="0" fontId="0" fillId="0" borderId="0" xfId="0"/>
    <xf numFmtId="0" fontId="3" fillId="0" borderId="0" xfId="0" applyFont="1" applyFill="1" applyBorder="1" applyAlignment="1">
      <alignment horizontal="center"/>
    </xf>
    <xf numFmtId="0" fontId="0" fillId="0" borderId="0" xfId="0" applyAlignment="1">
      <alignment wrapText="1"/>
    </xf>
    <xf numFmtId="0" fontId="8" fillId="0" borderId="0" xfId="1"/>
    <xf numFmtId="0" fontId="3" fillId="0" borderId="0" xfId="1" applyFont="1"/>
    <xf numFmtId="49" fontId="8" fillId="0" borderId="0" xfId="1" applyNumberFormat="1"/>
    <xf numFmtId="49" fontId="3" fillId="0" borderId="0" xfId="1" applyNumberFormat="1" applyFont="1" applyFill="1" applyBorder="1" applyAlignment="1">
      <alignment horizontal="center"/>
    </xf>
    <xf numFmtId="49" fontId="3" fillId="0" borderId="0" xfId="1" applyNumberFormat="1" applyFont="1" applyFill="1" applyBorder="1" applyAlignment="1">
      <alignment horizontal="left"/>
    </xf>
    <xf numFmtId="49" fontId="3" fillId="0" borderId="0" xfId="1" applyNumberFormat="1" applyFont="1" applyFill="1" applyBorder="1" applyAlignment="1">
      <alignment horizontal="left" wrapText="1"/>
    </xf>
    <xf numFmtId="0" fontId="11" fillId="0" borderId="0" xfId="1" applyFont="1"/>
    <xf numFmtId="0" fontId="12" fillId="0" borderId="0" xfId="1" applyFont="1" applyAlignment="1">
      <alignment horizontal="left"/>
    </xf>
    <xf numFmtId="0" fontId="6" fillId="0" borderId="0" xfId="1" applyFont="1" applyAlignment="1">
      <alignment horizontal="left"/>
    </xf>
    <xf numFmtId="0" fontId="3" fillId="0" borderId="0" xfId="1" applyFont="1" applyFill="1" applyBorder="1" applyAlignment="1">
      <alignment horizontal="left" wrapText="1"/>
    </xf>
    <xf numFmtId="0" fontId="8" fillId="0" borderId="0" xfId="1" applyAlignment="1">
      <alignment horizontal="left"/>
    </xf>
    <xf numFmtId="0" fontId="1" fillId="0" borderId="0" xfId="1" applyFont="1" applyAlignment="1">
      <alignment wrapText="1"/>
    </xf>
    <xf numFmtId="0" fontId="8" fillId="0" borderId="0" xfId="1" applyAlignment="1">
      <alignment wrapText="1"/>
    </xf>
    <xf numFmtId="0" fontId="8" fillId="0" borderId="0" xfId="1" applyAlignment="1">
      <alignment horizontal="center"/>
    </xf>
    <xf numFmtId="0" fontId="8" fillId="0" borderId="8" xfId="1" applyFont="1" applyBorder="1" applyAlignment="1">
      <alignment horizontal="center" vertical="center" wrapText="1"/>
    </xf>
    <xf numFmtId="0" fontId="7" fillId="5" borderId="1" xfId="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0" fontId="7" fillId="5" borderId="12" xfId="1" applyFont="1" applyFill="1" applyBorder="1" applyAlignment="1">
      <alignment horizontal="left" vertical="center" wrapText="1"/>
    </xf>
    <xf numFmtId="164" fontId="9" fillId="0" borderId="1" xfId="5" applyNumberFormat="1" applyFont="1" applyBorder="1" applyAlignment="1">
      <alignment horizontal="center" vertical="center"/>
    </xf>
    <xf numFmtId="10" fontId="9" fillId="0" borderId="1" xfId="4" applyNumberFormat="1" applyFont="1" applyBorder="1" applyAlignment="1">
      <alignment horizontal="center" vertical="center"/>
    </xf>
    <xf numFmtId="165" fontId="9" fillId="0" borderId="1" xfId="1" applyNumberFormat="1" applyFont="1" applyBorder="1" applyAlignment="1">
      <alignment horizontal="center" vertical="center"/>
    </xf>
    <xf numFmtId="164" fontId="9" fillId="0" borderId="1" xfId="1" applyNumberFormat="1" applyFont="1" applyBorder="1" applyAlignment="1">
      <alignment horizontal="center" vertical="center"/>
    </xf>
    <xf numFmtId="166" fontId="9" fillId="0" borderId="1" xfId="1" applyNumberFormat="1" applyFont="1" applyBorder="1" applyAlignment="1">
      <alignment horizontal="center" vertical="center"/>
    </xf>
    <xf numFmtId="0" fontId="10" fillId="0" borderId="0" xfId="1" applyFont="1" applyFill="1" applyAlignment="1">
      <alignment horizontal="center"/>
    </xf>
    <xf numFmtId="49" fontId="10" fillId="0" borderId="0" xfId="1" applyNumberFormat="1" applyFont="1" applyFill="1" applyAlignment="1">
      <alignment horizontal="center"/>
    </xf>
    <xf numFmtId="0" fontId="3" fillId="0" borderId="0" xfId="0" applyFont="1" applyFill="1" applyBorder="1" applyAlignment="1">
      <alignment horizontal="left" vertical="center" wrapText="1"/>
    </xf>
    <xf numFmtId="0" fontId="1" fillId="0" borderId="0" xfId="0" applyFont="1" applyAlignment="1">
      <alignment wrapText="1"/>
    </xf>
    <xf numFmtId="0" fontId="0" fillId="0" borderId="8"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6" borderId="13" xfId="0" applyFont="1" applyFill="1" applyBorder="1" applyAlignment="1">
      <alignment horizontal="left" vertical="center" wrapText="1"/>
    </xf>
    <xf numFmtId="164" fontId="17" fillId="0" borderId="1" xfId="7" applyNumberFormat="1" applyFont="1" applyBorder="1" applyAlignment="1">
      <alignment horizontal="center" vertical="center"/>
    </xf>
    <xf numFmtId="164" fontId="17" fillId="0" borderId="1" xfId="0" applyNumberFormat="1" applyFont="1" applyBorder="1" applyAlignment="1">
      <alignment horizontal="center" vertical="center"/>
    </xf>
    <xf numFmtId="167" fontId="17" fillId="0" borderId="1" xfId="6" applyNumberFormat="1" applyFont="1" applyBorder="1" applyAlignment="1">
      <alignment horizontal="center" vertical="center"/>
    </xf>
    <xf numFmtId="168" fontId="17" fillId="0" borderId="1" xfId="7" applyNumberFormat="1" applyFont="1" applyBorder="1" applyAlignment="1">
      <alignment horizontal="center" vertical="center"/>
    </xf>
    <xf numFmtId="0" fontId="7" fillId="0" borderId="0" xfId="0" applyFont="1" applyFill="1" applyBorder="1" applyAlignment="1">
      <alignment horizontal="left" vertical="center" wrapText="1"/>
    </xf>
    <xf numFmtId="164" fontId="9"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0" fontId="0" fillId="0" borderId="0" xfId="0" applyFill="1" applyBorder="1"/>
    <xf numFmtId="164" fontId="9" fillId="0" borderId="0" xfId="0" applyNumberFormat="1" applyFont="1" applyBorder="1" applyAlignment="1">
      <alignment horizontal="center" vertical="center"/>
    </xf>
    <xf numFmtId="168" fontId="9" fillId="0" borderId="0" xfId="0" applyNumberFormat="1" applyFont="1" applyBorder="1" applyAlignment="1">
      <alignment horizontal="center" vertical="center"/>
    </xf>
    <xf numFmtId="0" fontId="0" fillId="0" borderId="0" xfId="0" applyAlignment="1">
      <alignment horizontal="center" vertical="center"/>
    </xf>
    <xf numFmtId="0" fontId="1" fillId="7" borderId="0" xfId="0" applyFont="1" applyFill="1" applyAlignment="1">
      <alignment wrapText="1"/>
    </xf>
    <xf numFmtId="10" fontId="17" fillId="0" borderId="1" xfId="6" applyNumberFormat="1" applyFont="1" applyBorder="1" applyAlignment="1">
      <alignment horizontal="center" vertical="center"/>
    </xf>
    <xf numFmtId="0" fontId="17" fillId="0" borderId="1" xfId="7" applyFont="1" applyBorder="1" applyAlignment="1">
      <alignment horizontal="center" vertical="center" wrapText="1"/>
    </xf>
    <xf numFmtId="0" fontId="7" fillId="8" borderId="0" xfId="0" applyFont="1" applyFill="1" applyBorder="1" applyAlignment="1">
      <alignment horizontal="left" vertical="center" wrapText="1"/>
    </xf>
    <xf numFmtId="164" fontId="9" fillId="8" borderId="0" xfId="0" applyNumberFormat="1" applyFont="1" applyFill="1" applyBorder="1" applyAlignment="1">
      <alignment horizontal="center" vertical="center"/>
    </xf>
    <xf numFmtId="168" fontId="9" fillId="8" borderId="0" xfId="0" applyNumberFormat="1" applyFont="1" applyFill="1" applyBorder="1" applyAlignment="1">
      <alignment horizontal="center" vertical="center"/>
    </xf>
    <xf numFmtId="0" fontId="0" fillId="8" borderId="0" xfId="0" applyFill="1" applyAlignment="1">
      <alignment horizontal="center" vertical="center"/>
    </xf>
    <xf numFmtId="0" fontId="0" fillId="8" borderId="0" xfId="0" applyFill="1"/>
    <xf numFmtId="164" fontId="9" fillId="8" borderId="0" xfId="0" applyNumberFormat="1" applyFont="1" applyFill="1" applyBorder="1" applyAlignment="1">
      <alignment horizontal="right" vertical="center"/>
    </xf>
    <xf numFmtId="168" fontId="9" fillId="8" borderId="0" xfId="0" applyNumberFormat="1"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xf>
    <xf numFmtId="0" fontId="19" fillId="0" borderId="0" xfId="0" applyFont="1" applyAlignment="1">
      <alignment horizontal="left"/>
    </xf>
    <xf numFmtId="0" fontId="19" fillId="0" borderId="0" xfId="0" applyFont="1"/>
    <xf numFmtId="0" fontId="10" fillId="0" borderId="0" xfId="0" applyFont="1"/>
    <xf numFmtId="0" fontId="20" fillId="0" borderId="0" xfId="0" applyFont="1"/>
    <xf numFmtId="0" fontId="0" fillId="0" borderId="0" xfId="0" applyBorder="1"/>
    <xf numFmtId="0" fontId="0" fillId="0" borderId="0" xfId="0" applyBorder="1" applyAlignment="1">
      <alignment wrapText="1"/>
    </xf>
    <xf numFmtId="0" fontId="0" fillId="0" borderId="0" xfId="0" applyBorder="1" applyAlignment="1">
      <alignment horizontal="left" vertical="center" wrapText="1"/>
    </xf>
    <xf numFmtId="0" fontId="18" fillId="0" borderId="15" xfId="8" applyFont="1" applyBorder="1" applyAlignment="1">
      <alignment horizontal="left" vertical="center" wrapText="1"/>
    </xf>
    <xf numFmtId="0" fontId="0" fillId="0" borderId="15" xfId="0" applyBorder="1" applyAlignment="1">
      <alignment horizontal="left" vertical="center" wrapText="1"/>
    </xf>
    <xf numFmtId="0" fontId="22" fillId="0" borderId="0" xfId="9" applyFont="1" applyBorder="1" applyAlignment="1">
      <alignment vertical="top" wrapText="1"/>
    </xf>
    <xf numFmtId="0" fontId="23" fillId="0" borderId="0" xfId="9" applyFont="1" applyBorder="1" applyAlignment="1">
      <alignment vertical="top" wrapText="1"/>
    </xf>
    <xf numFmtId="0" fontId="22" fillId="0" borderId="0" xfId="9" applyFont="1" applyFill="1" applyBorder="1" applyAlignment="1">
      <alignment vertical="top" wrapText="1"/>
    </xf>
    <xf numFmtId="0" fontId="0" fillId="0" borderId="0" xfId="0" applyAlignment="1">
      <alignment horizontal="center"/>
    </xf>
    <xf numFmtId="0" fontId="8" fillId="0" borderId="0" xfId="10"/>
    <xf numFmtId="0" fontId="24" fillId="0" borderId="0" xfId="0" applyFont="1" applyAlignment="1">
      <alignment wrapText="1"/>
    </xf>
    <xf numFmtId="0" fontId="24" fillId="0" borderId="0" xfId="0" applyFont="1"/>
    <xf numFmtId="0" fontId="8" fillId="0" borderId="0" xfId="11"/>
    <xf numFmtId="0" fontId="8" fillId="0" borderId="0" xfId="12"/>
    <xf numFmtId="49" fontId="0" fillId="0" borderId="0" xfId="0" applyNumberFormat="1" applyAlignment="1">
      <alignment wrapText="1"/>
    </xf>
    <xf numFmtId="0" fontId="8" fillId="0" borderId="0" xfId="13"/>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3" fillId="0" borderId="0" xfId="1" applyFont="1" applyFill="1" applyBorder="1" applyAlignment="1">
      <alignment horizontal="left"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2" fillId="0" borderId="0" xfId="0" applyFont="1" applyAlignment="1">
      <alignment horizontal="left"/>
    </xf>
    <xf numFmtId="0" fontId="6" fillId="0" borderId="0" xfId="0" applyFont="1" applyAlignment="1">
      <alignment horizontal="left"/>
    </xf>
    <xf numFmtId="0" fontId="12" fillId="0" borderId="0" xfId="1" applyFont="1"/>
    <xf numFmtId="0" fontId="27" fillId="0" borderId="0" xfId="1" applyFont="1"/>
    <xf numFmtId="0" fontId="27" fillId="0" borderId="0" xfId="1" applyFont="1" applyBorder="1" applyAlignment="1">
      <alignment horizontal="center" vertical="center" wrapText="1"/>
    </xf>
    <xf numFmtId="0" fontId="31" fillId="11" borderId="1" xfId="1" applyFont="1" applyFill="1" applyBorder="1" applyAlignment="1">
      <alignment horizontal="center" wrapText="1"/>
    </xf>
    <xf numFmtId="164" fontId="32" fillId="0" borderId="1" xfId="1" applyNumberFormat="1" applyFont="1" applyBorder="1" applyAlignment="1">
      <alignment horizontal="center" vertical="center"/>
    </xf>
    <xf numFmtId="9" fontId="32" fillId="0" borderId="1" xfId="4" applyNumberFormat="1" applyFont="1" applyBorder="1" applyAlignment="1">
      <alignment horizontal="center" vertical="center"/>
    </xf>
    <xf numFmtId="168" fontId="32" fillId="0" borderId="1" xfId="1" applyNumberFormat="1" applyFont="1" applyBorder="1" applyAlignment="1">
      <alignment horizontal="center" vertical="center"/>
    </xf>
    <xf numFmtId="166" fontId="32" fillId="0" borderId="1" xfId="1" applyNumberFormat="1" applyFont="1" applyBorder="1" applyAlignment="1">
      <alignment horizontal="center" vertical="center"/>
    </xf>
    <xf numFmtId="164" fontId="33" fillId="0" borderId="1" xfId="1" applyNumberFormat="1" applyFont="1" applyBorder="1" applyAlignment="1">
      <alignment horizontal="center" vertical="center"/>
    </xf>
    <xf numFmtId="9" fontId="33" fillId="0" borderId="1" xfId="4" applyNumberFormat="1" applyFont="1" applyBorder="1" applyAlignment="1">
      <alignment horizontal="center" vertical="center"/>
    </xf>
    <xf numFmtId="0" fontId="31" fillId="0" borderId="0" xfId="1" applyFont="1" applyFill="1" applyBorder="1" applyAlignment="1">
      <alignment horizontal="left" vertical="center" wrapText="1"/>
    </xf>
    <xf numFmtId="164" fontId="32" fillId="0" borderId="0" xfId="1" applyNumberFormat="1" applyFont="1" applyFill="1" applyBorder="1" applyAlignment="1">
      <alignment horizontal="center" vertical="center"/>
    </xf>
    <xf numFmtId="168" fontId="32" fillId="0" borderId="0" xfId="1" applyNumberFormat="1" applyFont="1" applyFill="1" applyBorder="1" applyAlignment="1">
      <alignment horizontal="center" vertical="center"/>
    </xf>
    <xf numFmtId="0" fontId="34" fillId="0" borderId="0" xfId="1" applyFont="1" applyBorder="1" applyAlignment="1">
      <alignment horizontal="center" vertical="center" wrapText="1"/>
    </xf>
    <xf numFmtId="0" fontId="8" fillId="0" borderId="1" xfId="1" applyBorder="1" applyAlignment="1">
      <alignment vertical="center" wrapText="1"/>
    </xf>
    <xf numFmtId="0" fontId="21" fillId="8" borderId="5" xfId="1" applyFont="1" applyFill="1" applyBorder="1" applyAlignment="1">
      <alignment vertical="center" wrapText="1" shrinkToFit="1"/>
    </xf>
    <xf numFmtId="0" fontId="21" fillId="8" borderId="6" xfId="1" applyFont="1" applyFill="1" applyBorder="1" applyAlignment="1">
      <alignment vertical="center" wrapText="1" shrinkToFit="1"/>
    </xf>
    <xf numFmtId="0" fontId="31" fillId="8" borderId="5" xfId="1" applyFont="1" applyFill="1" applyBorder="1" applyAlignment="1">
      <alignment vertical="center" wrapText="1" shrinkToFit="1"/>
    </xf>
    <xf numFmtId="0" fontId="31" fillId="8" borderId="6" xfId="1" applyFont="1" applyFill="1" applyBorder="1" applyAlignment="1">
      <alignment vertical="center" wrapText="1" shrinkToFit="1"/>
    </xf>
    <xf numFmtId="49" fontId="27" fillId="0" borderId="0" xfId="1" applyNumberFormat="1" applyFont="1"/>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2" xfId="0" applyFont="1" applyFill="1" applyBorder="1" applyAlignment="1">
      <alignment horizontal="center"/>
    </xf>
    <xf numFmtId="0" fontId="4" fillId="2" borderId="1"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left"/>
    </xf>
    <xf numFmtId="0" fontId="3" fillId="0" borderId="0"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1" fillId="0" borderId="1" xfId="0" applyFont="1" applyBorder="1" applyAlignment="1">
      <alignment horizontal="center"/>
    </xf>
    <xf numFmtId="0" fontId="16" fillId="0" borderId="1" xfId="0" applyFont="1" applyBorder="1" applyAlignment="1">
      <alignment horizont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8" fillId="0" borderId="0" xfId="8" applyFont="1" applyBorder="1" applyAlignment="1">
      <alignment horizontal="center"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21" fillId="0" borderId="1" xfId="8" applyFont="1" applyBorder="1" applyAlignment="1">
      <alignment horizontal="left" vertical="center" wrapText="1"/>
    </xf>
    <xf numFmtId="0" fontId="15" fillId="0" borderId="1" xfId="0" applyFont="1" applyBorder="1" applyAlignment="1">
      <alignment horizontal="left" vertical="center" wrapText="1"/>
    </xf>
    <xf numFmtId="0" fontId="7" fillId="6" borderId="1" xfId="0" applyFont="1" applyFill="1" applyBorder="1" applyAlignment="1">
      <alignment horizontal="left" vertical="center" wrapText="1"/>
    </xf>
    <xf numFmtId="0" fontId="18" fillId="0" borderId="1" xfId="8" applyFont="1" applyBorder="1" applyAlignment="1">
      <alignment horizontal="left" vertical="center" wrapText="1"/>
    </xf>
    <xf numFmtId="0" fontId="0" fillId="0" borderId="1" xfId="0" applyBorder="1" applyAlignment="1">
      <alignment horizontal="left" vertical="center" wrapText="1"/>
    </xf>
    <xf numFmtId="0" fontId="10" fillId="5" borderId="0" xfId="1" applyFont="1" applyFill="1" applyAlignment="1">
      <alignment horizontal="left"/>
    </xf>
    <xf numFmtId="0" fontId="14" fillId="0" borderId="9" xfId="1" applyFont="1" applyFill="1" applyBorder="1" applyAlignment="1">
      <alignment horizontal="left" wrapText="1"/>
    </xf>
    <xf numFmtId="0" fontId="14" fillId="0" borderId="10" xfId="1" applyFont="1" applyFill="1" applyBorder="1" applyAlignment="1">
      <alignment horizontal="left" wrapText="1"/>
    </xf>
    <xf numFmtId="0" fontId="14" fillId="0" borderId="11" xfId="1" applyFont="1" applyFill="1" applyBorder="1" applyAlignment="1">
      <alignment horizontal="left" wrapText="1"/>
    </xf>
    <xf numFmtId="0" fontId="14" fillId="0" borderId="9" xfId="1" applyFont="1" applyBorder="1" applyAlignment="1">
      <alignment horizontal="left" vertical="center"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3" fillId="0" borderId="3" xfId="1" applyFont="1" applyFill="1" applyBorder="1" applyAlignment="1">
      <alignment horizontal="left" wrapText="1"/>
    </xf>
    <xf numFmtId="0" fontId="3" fillId="0" borderId="0" xfId="1" applyFont="1" applyFill="1" applyBorder="1" applyAlignment="1">
      <alignment horizontal="left"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7" xfId="1" applyFont="1" applyFill="1" applyBorder="1" applyAlignment="1">
      <alignment horizontal="left" wrapText="1"/>
    </xf>
    <xf numFmtId="0" fontId="1" fillId="4" borderId="1" xfId="1" applyFont="1" applyFill="1" applyBorder="1" applyAlignment="1">
      <alignment horizontal="center"/>
    </xf>
    <xf numFmtId="0" fontId="1" fillId="4" borderId="1" xfId="1" applyFont="1" applyFill="1" applyBorder="1" applyAlignment="1">
      <alignment horizontal="center" wrapText="1"/>
    </xf>
    <xf numFmtId="0" fontId="3" fillId="0" borderId="3" xfId="1" applyFont="1" applyFill="1" applyBorder="1" applyAlignment="1">
      <alignment horizontal="left"/>
    </xf>
    <xf numFmtId="0" fontId="3" fillId="0" borderId="0" xfId="1" applyFont="1" applyFill="1" applyBorder="1" applyAlignment="1">
      <alignment horizontal="left"/>
    </xf>
    <xf numFmtId="0" fontId="3" fillId="0" borderId="4" xfId="1" applyFont="1" applyFill="1" applyBorder="1" applyAlignment="1">
      <alignment horizontal="left"/>
    </xf>
    <xf numFmtId="0" fontId="1" fillId="2" borderId="3"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3" fillId="0" borderId="1" xfId="1" applyFont="1" applyFill="1" applyBorder="1" applyAlignment="1">
      <alignment horizontal="center"/>
    </xf>
    <xf numFmtId="0" fontId="25" fillId="0" borderId="3" xfId="0" applyFont="1" applyFill="1" applyBorder="1" applyAlignment="1">
      <alignment horizontal="left"/>
    </xf>
    <xf numFmtId="0" fontId="25" fillId="0" borderId="0" xfId="0" applyFont="1" applyFill="1" applyBorder="1" applyAlignment="1">
      <alignment horizontal="left"/>
    </xf>
    <xf numFmtId="0" fontId="25" fillId="0" borderId="4" xfId="0" applyFont="1" applyFill="1" applyBorder="1" applyAlignment="1">
      <alignment horizontal="left"/>
    </xf>
    <xf numFmtId="0" fontId="31" fillId="11" borderId="1" xfId="1" applyFont="1" applyFill="1" applyBorder="1" applyAlignment="1">
      <alignment horizontal="left" vertical="center" wrapText="1"/>
    </xf>
    <xf numFmtId="0" fontId="25" fillId="0" borderId="5" xfId="0" applyFont="1" applyFill="1" applyBorder="1" applyAlignment="1">
      <alignment horizontal="left" wrapText="1"/>
    </xf>
    <xf numFmtId="0" fontId="25" fillId="0" borderId="6" xfId="0" applyFont="1" applyFill="1" applyBorder="1" applyAlignment="1">
      <alignment horizontal="left" wrapText="1"/>
    </xf>
    <xf numFmtId="0" fontId="25" fillId="0" borderId="7" xfId="0" applyFont="1" applyFill="1" applyBorder="1" applyAlignment="1">
      <alignment horizontal="left" wrapText="1"/>
    </xf>
    <xf numFmtId="0" fontId="26" fillId="9" borderId="17" xfId="1" applyFont="1" applyFill="1" applyBorder="1" applyAlignment="1">
      <alignment horizontal="left" vertical="center" wrapText="1"/>
    </xf>
    <xf numFmtId="0" fontId="26" fillId="9" borderId="18" xfId="1" applyFont="1" applyFill="1" applyBorder="1" applyAlignment="1">
      <alignment horizontal="left" vertical="center" wrapText="1"/>
    </xf>
    <xf numFmtId="0" fontId="26" fillId="9" borderId="19" xfId="1" applyFont="1" applyFill="1" applyBorder="1" applyAlignment="1">
      <alignment horizontal="left" vertical="center" wrapText="1"/>
    </xf>
    <xf numFmtId="0" fontId="28" fillId="10" borderId="1" xfId="1" applyFont="1" applyFill="1" applyBorder="1" applyAlignment="1">
      <alignment horizontal="center" vertical="center" wrapText="1"/>
    </xf>
    <xf numFmtId="0" fontId="29" fillId="10" borderId="9" xfId="1" applyFont="1" applyFill="1" applyBorder="1" applyAlignment="1">
      <alignment horizontal="center" vertical="center" wrapText="1"/>
    </xf>
    <xf numFmtId="0" fontId="29" fillId="10" borderId="11" xfId="1" applyFont="1" applyFill="1" applyBorder="1" applyAlignment="1">
      <alignment horizontal="center" vertical="center" wrapText="1"/>
    </xf>
    <xf numFmtId="0" fontId="30" fillId="10" borderId="1" xfId="1" applyFont="1" applyFill="1" applyBorder="1" applyAlignment="1">
      <alignment horizontal="center" vertical="center" wrapText="1"/>
    </xf>
    <xf numFmtId="0" fontId="8" fillId="0" borderId="9" xfId="1" applyBorder="1" applyAlignment="1">
      <alignment horizontal="left" vertical="center" wrapText="1"/>
    </xf>
    <xf numFmtId="0" fontId="8" fillId="0" borderId="10" xfId="1" applyBorder="1" applyAlignment="1">
      <alignment horizontal="left" vertical="center" wrapText="1"/>
    </xf>
    <xf numFmtId="0" fontId="8" fillId="0" borderId="11" xfId="1" applyBorder="1" applyAlignment="1">
      <alignment horizontal="left" vertical="center" wrapText="1"/>
    </xf>
    <xf numFmtId="0" fontId="31" fillId="12" borderId="1" xfId="1" applyFont="1" applyFill="1" applyBorder="1" applyAlignment="1">
      <alignment horizontal="center" vertical="center" wrapText="1"/>
    </xf>
    <xf numFmtId="0" fontId="31" fillId="12" borderId="3" xfId="1" applyFont="1" applyFill="1" applyBorder="1" applyAlignment="1">
      <alignment horizontal="center" vertical="center" wrapText="1"/>
    </xf>
    <xf numFmtId="0" fontId="31" fillId="12" borderId="0" xfId="1" applyFont="1" applyFill="1" applyBorder="1" applyAlignment="1">
      <alignment horizontal="center" vertical="center" wrapText="1"/>
    </xf>
    <xf numFmtId="0" fontId="21" fillId="8" borderId="5" xfId="1" applyFont="1" applyFill="1" applyBorder="1" applyAlignment="1">
      <alignment horizontal="left" vertical="center" wrapText="1" shrinkToFit="1"/>
    </xf>
    <xf numFmtId="0" fontId="21" fillId="8" borderId="6" xfId="1" applyFont="1" applyFill="1" applyBorder="1" applyAlignment="1">
      <alignment horizontal="left" vertical="center" wrapText="1" shrinkToFit="1"/>
    </xf>
    <xf numFmtId="0" fontId="31" fillId="8" borderId="5" xfId="1" applyFont="1" applyFill="1" applyBorder="1" applyAlignment="1">
      <alignment horizontal="left" vertical="center" wrapText="1" shrinkToFit="1"/>
    </xf>
    <xf numFmtId="0" fontId="31" fillId="8" borderId="6" xfId="1" applyFont="1" applyFill="1" applyBorder="1" applyAlignment="1">
      <alignment horizontal="left" vertical="center" wrapText="1" shrinkToFit="1"/>
    </xf>
  </cellXfs>
  <cellStyles count="14">
    <cellStyle name="Normal" xfId="0" builtinId="0"/>
    <cellStyle name="Normal 2" xfId="1"/>
    <cellStyle name="Normal 3" xfId="2"/>
    <cellStyle name="Normal 4" xfId="3"/>
    <cellStyle name="Normal_Administración de Empresas_1" xfId="13"/>
    <cellStyle name="Normal_Avances en seguridad alimentos" xfId="7"/>
    <cellStyle name="Normal_Gerontología Social" xfId="12"/>
    <cellStyle name="Normal_Gerontología Social_1" xfId="10"/>
    <cellStyle name="Normal_Hoja1" xfId="9"/>
    <cellStyle name="Normal_Hoja1_1" xfId="8"/>
    <cellStyle name="Normal_Oliva" xfId="5"/>
    <cellStyle name="Normal_Olivar" xfId="11"/>
    <cellStyle name="Porcentaje" xfId="6" builtinId="5"/>
    <cellStyle name="Porcentaj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a:t>
            </a:r>
            <a:r>
              <a:rPr lang="es-ES" baseline="0"/>
              <a:t> por sexo de participantes</a:t>
            </a:r>
          </a:p>
        </c:rich>
      </c:tx>
      <c:layout>
        <c:manualLayout>
          <c:xMode val="edge"/>
          <c:yMode val="edge"/>
          <c:x val="0.12463967173880153"/>
          <c:y val="2.8417524289151667E-2"/>
        </c:manualLayout>
      </c:layout>
      <c:overlay val="0"/>
    </c:title>
    <c:autoTitleDeleted val="0"/>
    <c:plotArea>
      <c:layout/>
      <c:pieChart>
        <c:varyColors val="1"/>
        <c:ser>
          <c:idx val="0"/>
          <c:order val="0"/>
          <c:dLbls>
            <c:dLbl>
              <c:idx val="0"/>
              <c:numFmt formatCode="0.0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EA9F-4AFB-8895-0864C9471324}"/>
                </c:ext>
              </c:extLst>
            </c:dLbl>
            <c:dLbl>
              <c:idx val="1"/>
              <c:numFmt formatCode="0.0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EA9F-4AFB-8895-0864C9471324}"/>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'Alumnos '!$A$157:$A$158</c:f>
              <c:strCache>
                <c:ptCount val="2"/>
                <c:pt idx="0">
                  <c:v>Hombre</c:v>
                </c:pt>
                <c:pt idx="1">
                  <c:v>Mujer</c:v>
                </c:pt>
              </c:strCache>
            </c:strRef>
          </c:cat>
          <c:val>
            <c:numRef>
              <c:f>'Alumnos '!$B$157:$B$158</c:f>
              <c:numCache>
                <c:formatCode>General</c:formatCode>
                <c:ptCount val="2"/>
                <c:pt idx="0">
                  <c:v>4</c:v>
                </c:pt>
                <c:pt idx="1">
                  <c:v>3</c:v>
                </c:pt>
              </c:numCache>
            </c:numRef>
          </c:val>
          <c:extLst>
            <c:ext xmlns:c16="http://schemas.microsoft.com/office/drawing/2014/chart" uri="{C3380CC4-5D6E-409C-BE32-E72D297353CC}">
              <c16:uniqueId val="{00000002-EA9F-4AFB-8895-0864C9471324}"/>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Distrubución por edad y sexo</a:t>
            </a:r>
          </a:p>
        </c:rich>
      </c:tx>
      <c:layout/>
      <c:overlay val="0"/>
    </c:title>
    <c:autoTitleDeleted val="0"/>
    <c:plotArea>
      <c:layout>
        <c:manualLayout>
          <c:layoutTarget val="inner"/>
          <c:xMode val="edge"/>
          <c:yMode val="edge"/>
          <c:x val="0.11700484089609002"/>
          <c:y val="0.31876526979326686"/>
          <c:w val="0.84643103251380314"/>
          <c:h val="0.52449702298400769"/>
        </c:manualLayout>
      </c:layout>
      <c:barChart>
        <c:barDir val="bar"/>
        <c:grouping val="stacked"/>
        <c:varyColors val="0"/>
        <c:ser>
          <c:idx val="1"/>
          <c:order val="0"/>
          <c:tx>
            <c:strRef>
              <c:f>'Alumnos '!$B$159</c:f>
              <c:strCache>
                <c:ptCount val="1"/>
                <c:pt idx="0">
                  <c:v>Hombre</c:v>
                </c:pt>
              </c:strCache>
            </c:strRef>
          </c:tx>
          <c:invertIfNegative val="0"/>
          <c:cat>
            <c:strRef>
              <c:f>'Alumnos '!$A$160:$A$168</c:f>
              <c:strCache>
                <c:ptCount val="9"/>
                <c:pt idx="0">
                  <c:v>20-24</c:v>
                </c:pt>
                <c:pt idx="1">
                  <c:v>25-29</c:v>
                </c:pt>
                <c:pt idx="2">
                  <c:v>30-34</c:v>
                </c:pt>
                <c:pt idx="3">
                  <c:v>35-39</c:v>
                </c:pt>
                <c:pt idx="4">
                  <c:v>40-44</c:v>
                </c:pt>
                <c:pt idx="5">
                  <c:v>45-49</c:v>
                </c:pt>
                <c:pt idx="6">
                  <c:v>50-54</c:v>
                </c:pt>
                <c:pt idx="7">
                  <c:v>55-59</c:v>
                </c:pt>
                <c:pt idx="8">
                  <c:v>&gt;=60</c:v>
                </c:pt>
              </c:strCache>
            </c:strRef>
          </c:cat>
          <c:val>
            <c:numRef>
              <c:f>'Alumnos '!$B$160:$B$168</c:f>
              <c:numCache>
                <c:formatCode>General</c:formatCode>
                <c:ptCount val="9"/>
                <c:pt idx="0">
                  <c:v>1</c:v>
                </c:pt>
                <c:pt idx="1">
                  <c:v>1</c:v>
                </c:pt>
                <c:pt idx="2">
                  <c:v>1</c:v>
                </c:pt>
                <c:pt idx="5">
                  <c:v>1</c:v>
                </c:pt>
              </c:numCache>
            </c:numRef>
          </c:val>
          <c:extLst>
            <c:ext xmlns:c16="http://schemas.microsoft.com/office/drawing/2014/chart" uri="{C3380CC4-5D6E-409C-BE32-E72D297353CC}">
              <c16:uniqueId val="{00000000-8BC3-4A73-BEE2-095FFBBCF3AD}"/>
            </c:ext>
          </c:extLst>
        </c:ser>
        <c:ser>
          <c:idx val="2"/>
          <c:order val="1"/>
          <c:tx>
            <c:strRef>
              <c:f>'Alumnos '!$C$159</c:f>
              <c:strCache>
                <c:ptCount val="1"/>
                <c:pt idx="0">
                  <c:v>Mujer</c:v>
                </c:pt>
              </c:strCache>
            </c:strRef>
          </c:tx>
          <c:invertIfNegative val="0"/>
          <c:cat>
            <c:strRef>
              <c:f>'Alumnos '!$A$160:$A$168</c:f>
              <c:strCache>
                <c:ptCount val="9"/>
                <c:pt idx="0">
                  <c:v>20-24</c:v>
                </c:pt>
                <c:pt idx="1">
                  <c:v>25-29</c:v>
                </c:pt>
                <c:pt idx="2">
                  <c:v>30-34</c:v>
                </c:pt>
                <c:pt idx="3">
                  <c:v>35-39</c:v>
                </c:pt>
                <c:pt idx="4">
                  <c:v>40-44</c:v>
                </c:pt>
                <c:pt idx="5">
                  <c:v>45-49</c:v>
                </c:pt>
                <c:pt idx="6">
                  <c:v>50-54</c:v>
                </c:pt>
                <c:pt idx="7">
                  <c:v>55-59</c:v>
                </c:pt>
                <c:pt idx="8">
                  <c:v>&gt;=60</c:v>
                </c:pt>
              </c:strCache>
            </c:strRef>
          </c:cat>
          <c:val>
            <c:numRef>
              <c:f>'Alumnos '!$C$160:$C$168</c:f>
              <c:numCache>
                <c:formatCode>General</c:formatCode>
                <c:ptCount val="9"/>
                <c:pt idx="0">
                  <c:v>2</c:v>
                </c:pt>
                <c:pt idx="2">
                  <c:v>1</c:v>
                </c:pt>
              </c:numCache>
            </c:numRef>
          </c:val>
          <c:extLst>
            <c:ext xmlns:c16="http://schemas.microsoft.com/office/drawing/2014/chart" uri="{C3380CC4-5D6E-409C-BE32-E72D297353CC}">
              <c16:uniqueId val="{00000001-8BC3-4A73-BEE2-095FFBBCF3AD}"/>
            </c:ext>
          </c:extLst>
        </c:ser>
        <c:dLbls>
          <c:showLegendKey val="0"/>
          <c:showVal val="0"/>
          <c:showCatName val="0"/>
          <c:showSerName val="0"/>
          <c:showPercent val="0"/>
          <c:showBubbleSize val="0"/>
        </c:dLbls>
        <c:gapWidth val="0"/>
        <c:overlap val="100"/>
        <c:axId val="279205480"/>
        <c:axId val="279205872"/>
      </c:barChart>
      <c:catAx>
        <c:axId val="279205480"/>
        <c:scaling>
          <c:orientation val="minMax"/>
        </c:scaling>
        <c:delete val="0"/>
        <c:axPos val="l"/>
        <c:numFmt formatCode="General" sourceLinked="1"/>
        <c:majorTickMark val="none"/>
        <c:minorTickMark val="out"/>
        <c:tickLblPos val="low"/>
        <c:txPr>
          <a:bodyPr rot="0" anchor="t" anchorCtr="1"/>
          <a:lstStyle/>
          <a:p>
            <a:pPr>
              <a:defRPr sz="900"/>
            </a:pPr>
            <a:endParaRPr lang="es-ES"/>
          </a:p>
        </c:txPr>
        <c:crossAx val="279205872"/>
        <c:crosses val="autoZero"/>
        <c:auto val="1"/>
        <c:lblAlgn val="ctr"/>
        <c:lblOffset val="100"/>
        <c:tickLblSkip val="1"/>
        <c:noMultiLvlLbl val="0"/>
      </c:catAx>
      <c:valAx>
        <c:axId val="279205872"/>
        <c:scaling>
          <c:orientation val="minMax"/>
        </c:scaling>
        <c:delete val="0"/>
        <c:axPos val="b"/>
        <c:majorGridlines/>
        <c:numFmt formatCode="0;0" sourceLinked="0"/>
        <c:majorTickMark val="out"/>
        <c:minorTickMark val="none"/>
        <c:tickLblPos val="nextTo"/>
        <c:crossAx val="279205480"/>
        <c:crosses val="autoZero"/>
        <c:crossBetween val="between"/>
      </c:valAx>
    </c:plotArea>
    <c:legend>
      <c:legendPos val="t"/>
      <c:layout>
        <c:manualLayout>
          <c:xMode val="edge"/>
          <c:yMode val="edge"/>
          <c:x val="0.31664722250937222"/>
          <c:y val="0.22981155569635672"/>
          <c:w val="0.36670525359932893"/>
          <c:h val="8.1563541839437204E-2"/>
        </c:manualLayout>
      </c:layout>
      <c:overlay val="0"/>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realizado prácticas</a:t>
            </a:r>
            <a:r>
              <a:rPr lang="en-US" baseline="0"/>
              <a:t> externas en alguna empresa</a:t>
            </a:r>
            <a:r>
              <a:rPr lang="en-US"/>
              <a:t>?</a:t>
            </a:r>
          </a:p>
        </c:rich>
      </c:tx>
      <c:layout/>
      <c:overlay val="0"/>
    </c:title>
    <c:autoTitleDeleted val="0"/>
    <c:plotArea>
      <c:layout/>
      <c:pieChart>
        <c:varyColors val="1"/>
        <c:ser>
          <c:idx val="0"/>
          <c:order val="0"/>
          <c:tx>
            <c:strRef>
              <c:f>'Alumnos '!$E$159:$E$160</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'!$E$159:$E$160</c:f>
              <c:strCache>
                <c:ptCount val="2"/>
                <c:pt idx="0">
                  <c:v>si </c:v>
                </c:pt>
                <c:pt idx="1">
                  <c:v>no</c:v>
                </c:pt>
              </c:strCache>
            </c:strRef>
          </c:cat>
          <c:val>
            <c:numRef>
              <c:f>'Alumnos '!$F$159:$F$160</c:f>
              <c:numCache>
                <c:formatCode>General</c:formatCode>
                <c:ptCount val="2"/>
                <c:pt idx="0">
                  <c:v>6</c:v>
                </c:pt>
                <c:pt idx="1">
                  <c:v>1</c:v>
                </c:pt>
              </c:numCache>
            </c:numRef>
          </c:val>
          <c:extLst>
            <c:ext xmlns:c16="http://schemas.microsoft.com/office/drawing/2014/chart" uri="{C3380CC4-5D6E-409C-BE32-E72D297353CC}">
              <c16:uniqueId val="{00000000-76C7-4201-A468-9845CF0B9264}"/>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participado en algún programa de movilidad interuniversitario?</a:t>
            </a:r>
          </a:p>
        </c:rich>
      </c:tx>
      <c:layout/>
      <c:overlay val="0"/>
    </c:title>
    <c:autoTitleDeleted val="0"/>
    <c:plotArea>
      <c:layout/>
      <c:pieChart>
        <c:varyColors val="1"/>
        <c:ser>
          <c:idx val="0"/>
          <c:order val="0"/>
          <c:tx>
            <c:strRef>
              <c:f>'Alumnos '!$E$162:$E$163</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'!$E$162:$E$163</c:f>
              <c:strCache>
                <c:ptCount val="2"/>
                <c:pt idx="0">
                  <c:v>si </c:v>
                </c:pt>
                <c:pt idx="1">
                  <c:v>no</c:v>
                </c:pt>
              </c:strCache>
            </c:strRef>
          </c:cat>
          <c:val>
            <c:numRef>
              <c:f>'Alumnos '!$F$162:$F$163</c:f>
              <c:numCache>
                <c:formatCode>General</c:formatCode>
                <c:ptCount val="2"/>
                <c:pt idx="0">
                  <c:v>0</c:v>
                </c:pt>
                <c:pt idx="1">
                  <c:v>7</c:v>
                </c:pt>
              </c:numCache>
            </c:numRef>
          </c:val>
          <c:extLst>
            <c:ext xmlns:c16="http://schemas.microsoft.com/office/drawing/2014/chart" uri="{C3380CC4-5D6E-409C-BE32-E72D297353CC}">
              <c16:uniqueId val="{00000000-ED5B-4E8A-A413-272898301E4E}"/>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a:t>
            </a:r>
            <a:r>
              <a:rPr lang="en-US" baseline="0"/>
              <a:t> nº horas de las prácticas</a:t>
            </a:r>
            <a:endParaRPr lang="en-US"/>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'!$A$170:$A$179</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 '!$B$170:$B$179</c:f>
              <c:numCache>
                <c:formatCode>General</c:formatCode>
                <c:ptCount val="10"/>
                <c:pt idx="4">
                  <c:v>1</c:v>
                </c:pt>
                <c:pt idx="6">
                  <c:v>1</c:v>
                </c:pt>
                <c:pt idx="9">
                  <c:v>2</c:v>
                </c:pt>
              </c:numCache>
            </c:numRef>
          </c:val>
          <c:extLst>
            <c:ext xmlns:c16="http://schemas.microsoft.com/office/drawing/2014/chart" uri="{C3380CC4-5D6E-409C-BE32-E72D297353CC}">
              <c16:uniqueId val="{00000000-1600-4384-A685-C9FE44EE9AB5}"/>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 nº de semanas </a:t>
            </a:r>
          </a:p>
          <a:p>
            <a:pPr>
              <a:defRPr/>
            </a:pPr>
            <a:r>
              <a:rPr lang="en-US"/>
              <a:t>de las prácticas</a:t>
            </a:r>
          </a:p>
        </c:rich>
      </c:tx>
      <c:layout/>
      <c:overlay val="0"/>
    </c:title>
    <c:autoTitleDeleted val="0"/>
    <c:plotArea>
      <c:layout/>
      <c:pieChart>
        <c:varyColors val="1"/>
        <c:ser>
          <c:idx val="0"/>
          <c:order val="0"/>
          <c:tx>
            <c:strRef>
              <c:f>'Alumnos '!$A$180</c:f>
              <c:strCache>
                <c:ptCount val="1"/>
                <c:pt idx="0">
                  <c:v>nº semanas</c:v>
                </c:pt>
              </c:strCache>
            </c:strRef>
          </c:tx>
          <c:explosion val="8"/>
          <c:dLbls>
            <c:dLbl>
              <c:idx val="0"/>
              <c:layout>
                <c:manualLayout>
                  <c:x val="-2.1847893396990472E-2"/>
                  <c:y val="0.171424066323826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AF9-4942-B06F-6ACA2043AF47}"/>
                </c:ext>
              </c:extLst>
            </c:dLbl>
            <c:dLbl>
              <c:idx val="2"/>
              <c:layout>
                <c:manualLayout>
                  <c:x val="1.0303712830955897E-2"/>
                  <c:y val="0.1736794411716094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AF9-4942-B06F-6ACA2043AF47}"/>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'!$A$181:$A$190</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 '!$B$181:$B$190</c:f>
              <c:numCache>
                <c:formatCode>General</c:formatCode>
                <c:ptCount val="10"/>
                <c:pt idx="1">
                  <c:v>1</c:v>
                </c:pt>
                <c:pt idx="2">
                  <c:v>1</c:v>
                </c:pt>
                <c:pt idx="3">
                  <c:v>1</c:v>
                </c:pt>
                <c:pt idx="5">
                  <c:v>1</c:v>
                </c:pt>
              </c:numCache>
            </c:numRef>
          </c:val>
          <c:extLst>
            <c:ext xmlns:c16="http://schemas.microsoft.com/office/drawing/2014/chart" uri="{C3380CC4-5D6E-409C-BE32-E72D297353CC}">
              <c16:uniqueId val="{00000002-9AF9-4942-B06F-6ACA2043AF47}"/>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CC7C-49D7-B0E1-3CF41640164F}"/>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CC7C-49D7-B0E1-3CF41640164F}"/>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'!$A$59:$A$60</c:f>
              <c:strCache>
                <c:ptCount val="2"/>
                <c:pt idx="0">
                  <c:v>Hombre</c:v>
                </c:pt>
                <c:pt idx="1">
                  <c:v>Mujer</c:v>
                </c:pt>
              </c:strCache>
            </c:strRef>
          </c:cat>
          <c:val>
            <c:numRef>
              <c:f>'PDI '!$B$59:$B$60</c:f>
              <c:numCache>
                <c:formatCode>General</c:formatCode>
                <c:ptCount val="2"/>
                <c:pt idx="0">
                  <c:v>12</c:v>
                </c:pt>
                <c:pt idx="1">
                  <c:v>19</c:v>
                </c:pt>
              </c:numCache>
            </c:numRef>
          </c:val>
          <c:extLst>
            <c:ext xmlns:c16="http://schemas.microsoft.com/office/drawing/2014/chart" uri="{C3380CC4-5D6E-409C-BE32-E72D297353CC}">
              <c16:uniqueId val="{00000002-CC7C-49D7-B0E1-3CF41640164F}"/>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area3DChart>
        <c:grouping val="stacked"/>
        <c:varyColors val="0"/>
        <c:ser>
          <c:idx val="1"/>
          <c:order val="0"/>
          <c:cat>
            <c:strRef>
              <c:f>'PDI '!$A$63:$A$71</c:f>
              <c:strCache>
                <c:ptCount val="9"/>
                <c:pt idx="0">
                  <c:v>&lt;30</c:v>
                </c:pt>
                <c:pt idx="1">
                  <c:v>30-34</c:v>
                </c:pt>
                <c:pt idx="2">
                  <c:v>35-39</c:v>
                </c:pt>
                <c:pt idx="3">
                  <c:v>40-44</c:v>
                </c:pt>
                <c:pt idx="4">
                  <c:v>45-49</c:v>
                </c:pt>
                <c:pt idx="5">
                  <c:v>50-54</c:v>
                </c:pt>
                <c:pt idx="6">
                  <c:v>55-59</c:v>
                </c:pt>
                <c:pt idx="7">
                  <c:v>60-64</c:v>
                </c:pt>
                <c:pt idx="8">
                  <c:v>&gt;=65</c:v>
                </c:pt>
              </c:strCache>
            </c:strRef>
          </c:cat>
          <c:val>
            <c:numRef>
              <c:f>'PDI '!$B$63:$B$71</c:f>
              <c:numCache>
                <c:formatCode>General</c:formatCode>
                <c:ptCount val="9"/>
                <c:pt idx="0">
                  <c:v>0</c:v>
                </c:pt>
                <c:pt idx="1">
                  <c:v>1</c:v>
                </c:pt>
                <c:pt idx="2">
                  <c:v>1</c:v>
                </c:pt>
                <c:pt idx="3">
                  <c:v>1</c:v>
                </c:pt>
                <c:pt idx="4">
                  <c:v>5</c:v>
                </c:pt>
                <c:pt idx="5">
                  <c:v>5</c:v>
                </c:pt>
                <c:pt idx="6">
                  <c:v>5</c:v>
                </c:pt>
                <c:pt idx="7">
                  <c:v>1</c:v>
                </c:pt>
                <c:pt idx="8">
                  <c:v>2</c:v>
                </c:pt>
              </c:numCache>
            </c:numRef>
          </c:val>
          <c:extLst>
            <c:ext xmlns:c16="http://schemas.microsoft.com/office/drawing/2014/chart" uri="{C3380CC4-5D6E-409C-BE32-E72D297353CC}">
              <c16:uniqueId val="{00000000-8344-4850-96A4-362B11B5DAF4}"/>
            </c:ext>
          </c:extLst>
        </c:ser>
        <c:dLbls>
          <c:showLegendKey val="0"/>
          <c:showVal val="0"/>
          <c:showCatName val="0"/>
          <c:showSerName val="0"/>
          <c:showPercent val="0"/>
          <c:showBubbleSize val="0"/>
        </c:dLbls>
        <c:axId val="335951312"/>
        <c:axId val="335951704"/>
        <c:axId val="0"/>
      </c:area3DChart>
      <c:dateAx>
        <c:axId val="335951312"/>
        <c:scaling>
          <c:orientation val="minMax"/>
        </c:scaling>
        <c:delete val="0"/>
        <c:axPos val="b"/>
        <c:numFmt formatCode="General" sourceLinked="1"/>
        <c:majorTickMark val="none"/>
        <c:minorTickMark val="none"/>
        <c:tickLblPos val="nextTo"/>
        <c:crossAx val="335951704"/>
        <c:crosses val="autoZero"/>
        <c:auto val="0"/>
        <c:lblOffset val="100"/>
        <c:baseTimeUnit val="days"/>
      </c:dateAx>
      <c:valAx>
        <c:axId val="335951704"/>
        <c:scaling>
          <c:orientation val="minMax"/>
          <c:max val="7"/>
          <c:min val="0"/>
        </c:scaling>
        <c:delete val="0"/>
        <c:axPos val="l"/>
        <c:majorGridlines/>
        <c:numFmt formatCode="General" sourceLinked="1"/>
        <c:majorTickMark val="in"/>
        <c:minorTickMark val="none"/>
        <c:tickLblPos val="nextTo"/>
        <c:crossAx val="335951312"/>
        <c:crosses val="autoZero"/>
        <c:crossBetween val="midCat"/>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33-4479-A650-8025164906C2}"/>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'!$A$80:$A$82</c:f>
              <c:strCache>
                <c:ptCount val="3"/>
                <c:pt idx="0">
                  <c:v>A Tiempo Completo</c:v>
                </c:pt>
                <c:pt idx="1">
                  <c:v>Profesional Externo</c:v>
                </c:pt>
                <c:pt idx="2">
                  <c:v>A tiempo parcial</c:v>
                </c:pt>
              </c:strCache>
            </c:strRef>
          </c:cat>
          <c:val>
            <c:numRef>
              <c:f>'PDI '!$B$80:$B$82</c:f>
              <c:numCache>
                <c:formatCode>General</c:formatCode>
                <c:ptCount val="3"/>
                <c:pt idx="0">
                  <c:v>14</c:v>
                </c:pt>
                <c:pt idx="1">
                  <c:v>7</c:v>
                </c:pt>
              </c:numCache>
            </c:numRef>
          </c:val>
          <c:extLst>
            <c:ext xmlns:c16="http://schemas.microsoft.com/office/drawing/2014/chart" uri="{C3380CC4-5D6E-409C-BE32-E72D297353CC}">
              <c16:uniqueId val="{00000001-0A33-4479-A650-8025164906C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73269</xdr:colOff>
      <xdr:row>13</xdr:row>
      <xdr:rowOff>197470</xdr:rowOff>
    </xdr:from>
    <xdr:to>
      <xdr:col>1</xdr:col>
      <xdr:colOff>650487</xdr:colOff>
      <xdr:row>30</xdr:row>
      <xdr:rowOff>174237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162622</xdr:colOff>
      <xdr:row>13</xdr:row>
      <xdr:rowOff>174238</xdr:rowOff>
    </xdr:from>
    <xdr:to>
      <xdr:col>13</xdr:col>
      <xdr:colOff>360091</xdr:colOff>
      <xdr:row>30</xdr:row>
      <xdr:rowOff>174237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92927</xdr:colOff>
      <xdr:row>86</xdr:row>
      <xdr:rowOff>104542</xdr:rowOff>
    </xdr:from>
    <xdr:to>
      <xdr:col>3</xdr:col>
      <xdr:colOff>157756</xdr:colOff>
      <xdr:row>106</xdr:row>
      <xdr:rowOff>185854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569177</xdr:colOff>
      <xdr:row>86</xdr:row>
      <xdr:rowOff>69695</xdr:rowOff>
    </xdr:from>
    <xdr:to>
      <xdr:col>13</xdr:col>
      <xdr:colOff>250682</xdr:colOff>
      <xdr:row>106</xdr:row>
      <xdr:rowOff>151007</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197470</xdr:colOff>
      <xdr:row>107</xdr:row>
      <xdr:rowOff>116158</xdr:rowOff>
    </xdr:from>
    <xdr:to>
      <xdr:col>3</xdr:col>
      <xdr:colOff>262299</xdr:colOff>
      <xdr:row>127</xdr:row>
      <xdr:rowOff>151007</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418171</xdr:colOff>
      <xdr:row>107</xdr:row>
      <xdr:rowOff>46463</xdr:rowOff>
    </xdr:from>
    <xdr:to>
      <xdr:col>12</xdr:col>
      <xdr:colOff>174238</xdr:colOff>
      <xdr:row>128</xdr:row>
      <xdr:rowOff>116158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190"/>
  <sheetViews>
    <sheetView view="pageBreakPreview" topLeftCell="L133" zoomScaleNormal="100" zoomScaleSheetLayoutView="100" workbookViewId="0">
      <selection activeCell="O138" sqref="O138"/>
    </sheetView>
  </sheetViews>
  <sheetFormatPr baseColWidth="10" defaultRowHeight="15"/>
  <cols>
    <col min="1" max="1" width="91.7109375" style="2" customWidth="1"/>
    <col min="2" max="2" width="10.28515625" bestFit="1" customWidth="1"/>
    <col min="3" max="3" width="9.42578125" customWidth="1"/>
    <col min="4" max="4" width="11" customWidth="1"/>
    <col min="5" max="5" width="11.42578125" customWidth="1"/>
    <col min="6" max="6" width="11.140625" customWidth="1"/>
    <col min="7" max="7" width="9.7109375" customWidth="1"/>
    <col min="8" max="8" width="10.7109375" customWidth="1"/>
    <col min="9" max="9" width="14.5703125" customWidth="1"/>
    <col min="10" max="10" width="14.42578125" customWidth="1"/>
    <col min="11" max="11" width="9.7109375" customWidth="1"/>
    <col min="12" max="12" width="11.28515625" customWidth="1"/>
    <col min="13" max="13" width="12.7109375" customWidth="1"/>
  </cols>
  <sheetData>
    <row r="1" spans="1:14">
      <c r="A1" s="110" t="s">
        <v>52</v>
      </c>
      <c r="B1" s="110"/>
      <c r="C1" s="110"/>
      <c r="D1" s="110"/>
      <c r="E1" s="110"/>
      <c r="F1" s="110"/>
      <c r="G1" s="110"/>
      <c r="H1" s="110"/>
      <c r="I1" s="110"/>
      <c r="J1" s="110"/>
      <c r="K1" s="110"/>
      <c r="L1" s="110"/>
      <c r="M1" s="110"/>
      <c r="N1" s="110"/>
    </row>
    <row r="2" spans="1:14">
      <c r="A2" s="111" t="s">
        <v>20</v>
      </c>
      <c r="B2" s="111"/>
      <c r="C2" s="111"/>
      <c r="D2" s="111"/>
      <c r="E2" s="111"/>
      <c r="F2" s="111"/>
      <c r="G2" s="111"/>
      <c r="H2" s="111"/>
      <c r="I2" s="111"/>
      <c r="J2" s="111"/>
      <c r="K2" s="111"/>
      <c r="L2" s="111"/>
      <c r="M2" s="111"/>
      <c r="N2" s="111"/>
    </row>
    <row r="3" spans="1:14" ht="16.5">
      <c r="A3" s="112"/>
      <c r="B3" s="112"/>
      <c r="C3" s="112"/>
      <c r="D3" s="112"/>
      <c r="E3" s="112"/>
      <c r="F3" s="112"/>
      <c r="G3" s="112"/>
      <c r="H3" s="112"/>
      <c r="I3" s="112"/>
      <c r="J3" s="112"/>
      <c r="K3" s="112"/>
      <c r="L3" s="112"/>
      <c r="M3" s="112"/>
      <c r="N3" s="1"/>
    </row>
    <row r="4" spans="1:14" ht="20.25">
      <c r="A4" s="113" t="s">
        <v>0</v>
      </c>
      <c r="B4" s="113"/>
      <c r="C4" s="113"/>
      <c r="D4" s="113"/>
      <c r="E4" s="113"/>
      <c r="F4" s="113"/>
      <c r="G4" s="113"/>
      <c r="H4" s="113"/>
      <c r="I4" s="113"/>
      <c r="J4" s="113"/>
      <c r="K4" s="113"/>
      <c r="L4" s="113"/>
      <c r="M4" s="113"/>
    </row>
    <row r="5" spans="1:14" ht="16.5">
      <c r="A5" s="114" t="s">
        <v>1</v>
      </c>
      <c r="B5" s="114"/>
      <c r="C5" s="114"/>
      <c r="D5" s="114"/>
      <c r="E5" s="114"/>
      <c r="F5" s="114"/>
      <c r="G5" s="114"/>
      <c r="H5" s="114"/>
      <c r="I5" s="114"/>
      <c r="J5" s="114"/>
      <c r="K5" s="114"/>
      <c r="L5" s="114"/>
      <c r="M5" s="114"/>
    </row>
    <row r="6" spans="1:14" ht="16.5">
      <c r="A6" s="115" t="s">
        <v>21</v>
      </c>
      <c r="B6" s="116"/>
      <c r="C6" s="116"/>
      <c r="D6" s="116"/>
      <c r="E6" s="116"/>
      <c r="F6" s="116"/>
      <c r="G6" s="116"/>
      <c r="H6" s="116"/>
      <c r="I6" s="116"/>
      <c r="J6" s="116"/>
      <c r="K6" s="116"/>
      <c r="L6" s="116"/>
      <c r="M6" s="117"/>
    </row>
    <row r="7" spans="1:14" ht="16.5">
      <c r="A7" s="115" t="s">
        <v>126</v>
      </c>
      <c r="B7" s="116"/>
      <c r="C7" s="116"/>
      <c r="D7" s="116"/>
      <c r="E7" s="116"/>
      <c r="F7" s="116"/>
      <c r="G7" s="116"/>
      <c r="H7" s="116"/>
      <c r="I7" s="116"/>
      <c r="J7" s="116"/>
      <c r="K7" s="116"/>
      <c r="L7" s="116"/>
      <c r="M7" s="117"/>
    </row>
    <row r="8" spans="1:14" ht="16.5">
      <c r="A8" s="115" t="s">
        <v>2</v>
      </c>
      <c r="B8" s="116"/>
      <c r="C8" s="116"/>
      <c r="D8" s="116"/>
      <c r="E8" s="116"/>
      <c r="F8" s="116"/>
      <c r="G8" s="116"/>
      <c r="H8" s="116"/>
      <c r="I8" s="116"/>
      <c r="J8" s="116"/>
      <c r="K8" s="116"/>
      <c r="L8" s="116"/>
      <c r="M8" s="117"/>
    </row>
    <row r="9" spans="1:14" ht="16.5">
      <c r="A9" s="115" t="s">
        <v>121</v>
      </c>
      <c r="B9" s="116"/>
      <c r="C9" s="116"/>
      <c r="D9" s="116"/>
      <c r="E9" s="116"/>
      <c r="F9" s="116"/>
      <c r="G9" s="116"/>
      <c r="H9" s="116"/>
      <c r="I9" s="116"/>
      <c r="J9" s="116"/>
      <c r="K9" s="116"/>
      <c r="L9" s="116"/>
      <c r="M9" s="117"/>
    </row>
    <row r="10" spans="1:14" ht="16.5">
      <c r="A10" s="118" t="s">
        <v>3</v>
      </c>
      <c r="B10" s="119"/>
      <c r="C10" s="119"/>
      <c r="D10" s="119"/>
      <c r="E10" s="119"/>
      <c r="F10" s="119"/>
      <c r="G10" s="119"/>
      <c r="H10" s="119"/>
      <c r="I10" s="119"/>
      <c r="J10" s="119"/>
      <c r="K10" s="119"/>
      <c r="L10" s="119"/>
      <c r="M10" s="120"/>
    </row>
    <row r="11" spans="1:14" ht="16.5">
      <c r="A11" s="118" t="s">
        <v>127</v>
      </c>
      <c r="B11" s="119"/>
      <c r="C11" s="119"/>
      <c r="D11" s="119"/>
      <c r="E11" s="119"/>
      <c r="F11" s="119"/>
      <c r="G11" s="119"/>
      <c r="H11" s="119"/>
      <c r="I11" s="119"/>
      <c r="J11" s="119"/>
      <c r="K11" s="119"/>
      <c r="L11" s="119"/>
      <c r="M11" s="120"/>
    </row>
    <row r="12" spans="1:14" ht="16.5">
      <c r="A12" s="107" t="s">
        <v>128</v>
      </c>
      <c r="B12" s="108"/>
      <c r="C12" s="108"/>
      <c r="D12" s="108"/>
      <c r="E12" s="108"/>
      <c r="F12" s="108"/>
      <c r="G12" s="108"/>
      <c r="H12" s="108"/>
      <c r="I12" s="108"/>
      <c r="J12" s="108"/>
      <c r="K12" s="108"/>
      <c r="L12" s="108"/>
      <c r="M12" s="109"/>
    </row>
    <row r="14" spans="1:14" ht="16.5">
      <c r="A14" s="28"/>
      <c r="B14" s="28"/>
      <c r="C14" s="28"/>
      <c r="D14" s="28"/>
      <c r="E14" s="28"/>
      <c r="F14" s="28"/>
      <c r="G14" s="28"/>
      <c r="H14" s="28"/>
      <c r="I14" s="28"/>
      <c r="J14" s="28"/>
    </row>
    <row r="15" spans="1:14" ht="16.5">
      <c r="A15" s="28"/>
      <c r="B15" s="28"/>
      <c r="C15" s="28"/>
      <c r="D15" s="28"/>
      <c r="E15" s="28"/>
      <c r="F15" s="28"/>
      <c r="G15" s="28"/>
      <c r="H15" s="28"/>
      <c r="I15" s="28"/>
      <c r="J15" s="28"/>
    </row>
    <row r="33" spans="1:14">
      <c r="A33" s="29" t="s">
        <v>4</v>
      </c>
    </row>
    <row r="35" spans="1:14" ht="30" customHeight="1" thickBot="1">
      <c r="B35" s="121" t="s">
        <v>53</v>
      </c>
      <c r="C35" s="121"/>
      <c r="D35" s="121"/>
      <c r="E35" s="121"/>
      <c r="F35" s="121"/>
      <c r="G35" s="121"/>
      <c r="H35" s="121"/>
      <c r="I35" s="122" t="s">
        <v>54</v>
      </c>
      <c r="J35" s="122"/>
      <c r="K35" s="122" t="s">
        <v>55</v>
      </c>
      <c r="L35" s="122"/>
      <c r="M35" s="122"/>
      <c r="N35" s="122"/>
    </row>
    <row r="36" spans="1:14" ht="25.5">
      <c r="A36" s="30"/>
      <c r="B36" s="31">
        <v>1</v>
      </c>
      <c r="C36" s="31">
        <v>2</v>
      </c>
      <c r="D36" s="31">
        <v>3</v>
      </c>
      <c r="E36" s="31">
        <v>4</v>
      </c>
      <c r="F36" s="31">
        <v>5</v>
      </c>
      <c r="G36" s="31" t="s">
        <v>5</v>
      </c>
      <c r="H36" s="31" t="s">
        <v>56</v>
      </c>
      <c r="I36" s="31" t="s">
        <v>57</v>
      </c>
      <c r="J36" s="31" t="s">
        <v>6</v>
      </c>
      <c r="K36" s="31" t="s">
        <v>7</v>
      </c>
      <c r="L36" s="31" t="s">
        <v>8</v>
      </c>
      <c r="M36" s="31" t="s">
        <v>9</v>
      </c>
      <c r="N36" s="31" t="s">
        <v>10</v>
      </c>
    </row>
    <row r="37" spans="1:14" ht="34.5" customHeight="1" thickBot="1">
      <c r="A37" s="32" t="s">
        <v>58</v>
      </c>
      <c r="B37" s="33">
        <v>1</v>
      </c>
      <c r="C37" s="33">
        <v>0</v>
      </c>
      <c r="D37" s="33">
        <v>0</v>
      </c>
      <c r="E37" s="33">
        <v>3</v>
      </c>
      <c r="F37" s="33">
        <v>3</v>
      </c>
      <c r="G37" s="33">
        <v>0</v>
      </c>
      <c r="H37" s="34">
        <v>7</v>
      </c>
      <c r="I37" s="35">
        <f>(B37+C37)/(B37+C37+D37+E37+F37)</f>
        <v>0.14285714285714285</v>
      </c>
      <c r="J37" s="35">
        <f>(D37+E37+F37)/(B37+C37+D37+E37+F37)</f>
        <v>0.8571428571428571</v>
      </c>
      <c r="K37" s="36">
        <v>4</v>
      </c>
      <c r="L37" s="36">
        <v>1.41</v>
      </c>
      <c r="M37" s="33">
        <v>4</v>
      </c>
      <c r="N37" s="33">
        <v>4</v>
      </c>
    </row>
    <row r="38" spans="1:14" ht="26.25" thickBot="1">
      <c r="A38" s="32" t="s">
        <v>59</v>
      </c>
      <c r="B38" s="33">
        <v>1</v>
      </c>
      <c r="C38" s="33">
        <v>0</v>
      </c>
      <c r="D38" s="33">
        <v>0</v>
      </c>
      <c r="E38" s="33">
        <v>4</v>
      </c>
      <c r="F38" s="33">
        <v>2</v>
      </c>
      <c r="G38" s="33">
        <v>0</v>
      </c>
      <c r="H38" s="34">
        <v>7</v>
      </c>
      <c r="I38" s="35">
        <f t="shared" ref="I38:I54" si="0">(B38+C38)/(B38+C38+D38+E38+F38)</f>
        <v>0.14285714285714285</v>
      </c>
      <c r="J38" s="35">
        <f t="shared" ref="J38:J54" si="1">(D38+E38+F38)/(B38+C38+D38+E38+F38)</f>
        <v>0.8571428571428571</v>
      </c>
      <c r="K38" s="36">
        <v>3.86</v>
      </c>
      <c r="L38" s="36">
        <v>1.35</v>
      </c>
      <c r="M38" s="33">
        <v>4</v>
      </c>
      <c r="N38" s="33">
        <v>4</v>
      </c>
    </row>
    <row r="39" spans="1:14" ht="15.75" thickBot="1">
      <c r="A39" s="32" t="s">
        <v>60</v>
      </c>
      <c r="B39" s="33">
        <v>1</v>
      </c>
      <c r="C39" s="33">
        <v>1</v>
      </c>
      <c r="D39" s="33">
        <v>2</v>
      </c>
      <c r="E39" s="33">
        <v>2</v>
      </c>
      <c r="F39" s="33">
        <v>1</v>
      </c>
      <c r="G39" s="33">
        <v>0</v>
      </c>
      <c r="H39" s="34">
        <v>7</v>
      </c>
      <c r="I39" s="35">
        <f t="shared" si="0"/>
        <v>0.2857142857142857</v>
      </c>
      <c r="J39" s="35">
        <f t="shared" si="1"/>
        <v>0.7142857142857143</v>
      </c>
      <c r="K39" s="36">
        <v>3.14</v>
      </c>
      <c r="L39" s="36">
        <v>1.35</v>
      </c>
      <c r="M39" s="33">
        <v>3</v>
      </c>
      <c r="N39" s="33">
        <v>3</v>
      </c>
    </row>
    <row r="40" spans="1:14" ht="15.75" thickBot="1">
      <c r="A40" s="32" t="s">
        <v>61</v>
      </c>
      <c r="B40" s="33">
        <v>1</v>
      </c>
      <c r="C40" s="33">
        <v>2</v>
      </c>
      <c r="D40" s="33">
        <v>3</v>
      </c>
      <c r="E40" s="33">
        <v>0</v>
      </c>
      <c r="F40" s="33">
        <v>1</v>
      </c>
      <c r="G40" s="33">
        <v>0</v>
      </c>
      <c r="H40" s="34">
        <v>7</v>
      </c>
      <c r="I40" s="35">
        <f t="shared" si="0"/>
        <v>0.42857142857142855</v>
      </c>
      <c r="J40" s="35">
        <f t="shared" si="1"/>
        <v>0.5714285714285714</v>
      </c>
      <c r="K40" s="36">
        <v>2.71</v>
      </c>
      <c r="L40" s="36">
        <v>1.25</v>
      </c>
      <c r="M40" s="33">
        <v>3</v>
      </c>
      <c r="N40" s="33">
        <v>3</v>
      </c>
    </row>
    <row r="41" spans="1:14" ht="15.75" thickBot="1">
      <c r="A41" s="32" t="s">
        <v>62</v>
      </c>
      <c r="B41" s="33">
        <v>1</v>
      </c>
      <c r="C41" s="33">
        <v>1</v>
      </c>
      <c r="D41" s="33">
        <v>2</v>
      </c>
      <c r="E41" s="33">
        <v>3</v>
      </c>
      <c r="F41" s="33">
        <v>0</v>
      </c>
      <c r="G41" s="33">
        <v>0</v>
      </c>
      <c r="H41" s="34">
        <v>7</v>
      </c>
      <c r="I41" s="35">
        <f t="shared" si="0"/>
        <v>0.2857142857142857</v>
      </c>
      <c r="J41" s="35">
        <f t="shared" si="1"/>
        <v>0.7142857142857143</v>
      </c>
      <c r="K41" s="36">
        <v>3</v>
      </c>
      <c r="L41" s="36">
        <v>1.1499999999999999</v>
      </c>
      <c r="M41" s="33">
        <v>3</v>
      </c>
      <c r="N41" s="33">
        <v>4</v>
      </c>
    </row>
    <row r="42" spans="1:14" ht="15.75" thickBot="1">
      <c r="A42" s="32" t="s">
        <v>63</v>
      </c>
      <c r="B42" s="33">
        <v>1</v>
      </c>
      <c r="C42" s="33">
        <v>0</v>
      </c>
      <c r="D42" s="33">
        <v>4</v>
      </c>
      <c r="E42" s="33">
        <v>0</v>
      </c>
      <c r="F42" s="33">
        <v>0</v>
      </c>
      <c r="G42" s="33">
        <v>2</v>
      </c>
      <c r="H42" s="34">
        <v>7</v>
      </c>
      <c r="I42" s="35">
        <f t="shared" si="0"/>
        <v>0.2</v>
      </c>
      <c r="J42" s="35">
        <f t="shared" si="1"/>
        <v>0.8</v>
      </c>
      <c r="K42" s="36">
        <v>2.6</v>
      </c>
      <c r="L42" s="36">
        <v>0.89</v>
      </c>
      <c r="M42" s="33">
        <v>3</v>
      </c>
      <c r="N42" s="33">
        <v>3</v>
      </c>
    </row>
    <row r="43" spans="1:14" ht="15.75" thickBot="1">
      <c r="A43" s="32" t="s">
        <v>64</v>
      </c>
      <c r="B43" s="33">
        <v>1</v>
      </c>
      <c r="C43" s="33">
        <v>0</v>
      </c>
      <c r="D43" s="33">
        <v>0</v>
      </c>
      <c r="E43" s="33">
        <v>1</v>
      </c>
      <c r="F43" s="33">
        <v>4</v>
      </c>
      <c r="G43" s="33">
        <v>1</v>
      </c>
      <c r="H43" s="34">
        <v>7</v>
      </c>
      <c r="I43" s="35">
        <f t="shared" si="0"/>
        <v>0.16666666666666666</v>
      </c>
      <c r="J43" s="35">
        <f t="shared" si="1"/>
        <v>0.83333333333333337</v>
      </c>
      <c r="K43" s="36">
        <v>4.17</v>
      </c>
      <c r="L43" s="36">
        <v>1.6</v>
      </c>
      <c r="M43" s="33">
        <v>5</v>
      </c>
      <c r="N43" s="33">
        <v>5</v>
      </c>
    </row>
    <row r="44" spans="1:14" ht="26.25" thickBot="1">
      <c r="A44" s="32" t="s">
        <v>65</v>
      </c>
      <c r="B44" s="33">
        <v>1</v>
      </c>
      <c r="C44" s="33">
        <v>0</v>
      </c>
      <c r="D44" s="33">
        <v>0</v>
      </c>
      <c r="E44" s="33">
        <v>2</v>
      </c>
      <c r="F44" s="33">
        <v>4</v>
      </c>
      <c r="G44" s="33">
        <v>0</v>
      </c>
      <c r="H44" s="34">
        <v>7</v>
      </c>
      <c r="I44" s="35">
        <f t="shared" si="0"/>
        <v>0.14285714285714285</v>
      </c>
      <c r="J44" s="35">
        <f t="shared" si="1"/>
        <v>0.8571428571428571</v>
      </c>
      <c r="K44" s="36">
        <v>4.1399999999999997</v>
      </c>
      <c r="L44" s="36">
        <v>1.46</v>
      </c>
      <c r="M44" s="33">
        <v>5</v>
      </c>
      <c r="N44" s="33">
        <v>5</v>
      </c>
    </row>
    <row r="45" spans="1:14" ht="15.75" thickBot="1">
      <c r="A45" s="32" t="s">
        <v>66</v>
      </c>
      <c r="B45" s="33">
        <v>1</v>
      </c>
      <c r="C45" s="33">
        <v>0</v>
      </c>
      <c r="D45" s="33">
        <v>0</v>
      </c>
      <c r="E45" s="33">
        <v>3</v>
      </c>
      <c r="F45" s="33">
        <v>3</v>
      </c>
      <c r="G45" s="33">
        <v>0</v>
      </c>
      <c r="H45" s="34">
        <v>7</v>
      </c>
      <c r="I45" s="35">
        <f t="shared" si="0"/>
        <v>0.14285714285714285</v>
      </c>
      <c r="J45" s="35">
        <f t="shared" si="1"/>
        <v>0.8571428571428571</v>
      </c>
      <c r="K45" s="36">
        <v>4</v>
      </c>
      <c r="L45" s="36">
        <v>1.41</v>
      </c>
      <c r="M45" s="33">
        <v>4</v>
      </c>
      <c r="N45" s="33">
        <v>4</v>
      </c>
    </row>
    <row r="46" spans="1:14" ht="15.75" thickBot="1">
      <c r="A46" s="32" t="s">
        <v>67</v>
      </c>
      <c r="B46" s="33">
        <v>0</v>
      </c>
      <c r="C46" s="33">
        <v>1</v>
      </c>
      <c r="D46" s="33">
        <v>1</v>
      </c>
      <c r="E46" s="33">
        <v>5</v>
      </c>
      <c r="F46" s="33">
        <v>0</v>
      </c>
      <c r="G46" s="33">
        <v>0</v>
      </c>
      <c r="H46" s="34">
        <v>7</v>
      </c>
      <c r="I46" s="35">
        <f t="shared" si="0"/>
        <v>0.14285714285714285</v>
      </c>
      <c r="J46" s="35">
        <f t="shared" si="1"/>
        <v>0.8571428571428571</v>
      </c>
      <c r="K46" s="36">
        <v>3.57</v>
      </c>
      <c r="L46" s="36">
        <v>0.79</v>
      </c>
      <c r="M46" s="33">
        <v>4</v>
      </c>
      <c r="N46" s="33">
        <v>4</v>
      </c>
    </row>
    <row r="47" spans="1:14" ht="15.75" thickBot="1">
      <c r="A47" s="32" t="s">
        <v>68</v>
      </c>
      <c r="B47" s="33">
        <v>1</v>
      </c>
      <c r="C47" s="33">
        <v>0</v>
      </c>
      <c r="D47" s="33">
        <v>2</v>
      </c>
      <c r="E47" s="33">
        <v>3</v>
      </c>
      <c r="F47" s="33">
        <v>1</v>
      </c>
      <c r="G47" s="33">
        <v>0</v>
      </c>
      <c r="H47" s="34">
        <v>7</v>
      </c>
      <c r="I47" s="35">
        <f t="shared" si="0"/>
        <v>0.14285714285714285</v>
      </c>
      <c r="J47" s="35">
        <f t="shared" si="1"/>
        <v>0.8571428571428571</v>
      </c>
      <c r="K47" s="36">
        <v>3.43</v>
      </c>
      <c r="L47" s="36">
        <v>1.27</v>
      </c>
      <c r="M47" s="33">
        <v>4</v>
      </c>
      <c r="N47" s="33">
        <v>4</v>
      </c>
    </row>
    <row r="48" spans="1:14" ht="15.75" thickBot="1">
      <c r="A48" s="32" t="s">
        <v>69</v>
      </c>
      <c r="B48" s="33">
        <v>0</v>
      </c>
      <c r="C48" s="33">
        <v>0</v>
      </c>
      <c r="D48" s="33">
        <v>1</v>
      </c>
      <c r="E48" s="33">
        <v>4</v>
      </c>
      <c r="F48" s="33">
        <v>2</v>
      </c>
      <c r="G48" s="33">
        <v>0</v>
      </c>
      <c r="H48" s="34">
        <v>7</v>
      </c>
      <c r="I48" s="35">
        <f t="shared" si="0"/>
        <v>0</v>
      </c>
      <c r="J48" s="35">
        <f t="shared" si="1"/>
        <v>1</v>
      </c>
      <c r="K48" s="36">
        <v>4.1399999999999997</v>
      </c>
      <c r="L48" s="36">
        <v>0.69</v>
      </c>
      <c r="M48" s="33">
        <v>4</v>
      </c>
      <c r="N48" s="33">
        <v>4</v>
      </c>
    </row>
    <row r="49" spans="1:25" ht="15.75" thickBot="1">
      <c r="A49" s="32" t="s">
        <v>70</v>
      </c>
      <c r="B49" s="33">
        <v>1</v>
      </c>
      <c r="C49" s="33">
        <v>0</v>
      </c>
      <c r="D49" s="33">
        <v>1</v>
      </c>
      <c r="E49" s="33">
        <v>0</v>
      </c>
      <c r="F49" s="33">
        <v>5</v>
      </c>
      <c r="G49" s="33">
        <v>0</v>
      </c>
      <c r="H49" s="34">
        <v>7</v>
      </c>
      <c r="I49" s="35">
        <f t="shared" si="0"/>
        <v>0.14285714285714285</v>
      </c>
      <c r="J49" s="35">
        <f t="shared" si="1"/>
        <v>0.8571428571428571</v>
      </c>
      <c r="K49" s="36">
        <v>4.1399999999999997</v>
      </c>
      <c r="L49" s="36">
        <v>1.57</v>
      </c>
      <c r="M49" s="33">
        <v>5</v>
      </c>
      <c r="N49" s="33">
        <v>5</v>
      </c>
    </row>
    <row r="50" spans="1:25" ht="15.75" thickBot="1">
      <c r="A50" s="32" t="s">
        <v>71</v>
      </c>
      <c r="B50" s="33">
        <v>1</v>
      </c>
      <c r="C50" s="33">
        <v>0</v>
      </c>
      <c r="D50" s="33">
        <v>1</v>
      </c>
      <c r="E50" s="33">
        <v>1</v>
      </c>
      <c r="F50" s="33">
        <v>2</v>
      </c>
      <c r="G50" s="33">
        <v>2</v>
      </c>
      <c r="H50" s="34">
        <v>7</v>
      </c>
      <c r="I50" s="35">
        <f t="shared" si="0"/>
        <v>0.2</v>
      </c>
      <c r="J50" s="35">
        <f t="shared" si="1"/>
        <v>0.8</v>
      </c>
      <c r="K50" s="36">
        <v>3.6</v>
      </c>
      <c r="L50" s="36">
        <v>1.67</v>
      </c>
      <c r="M50" s="33">
        <v>4</v>
      </c>
      <c r="N50" s="33">
        <v>5</v>
      </c>
    </row>
    <row r="51" spans="1:25" ht="15.75" thickBot="1">
      <c r="A51" s="32" t="s">
        <v>72</v>
      </c>
      <c r="B51" s="33">
        <v>1</v>
      </c>
      <c r="C51" s="33">
        <v>1</v>
      </c>
      <c r="D51" s="33">
        <v>1</v>
      </c>
      <c r="E51" s="33">
        <v>1</v>
      </c>
      <c r="F51" s="33">
        <v>3</v>
      </c>
      <c r="G51" s="33">
        <v>0</v>
      </c>
      <c r="H51" s="34">
        <v>7</v>
      </c>
      <c r="I51" s="35">
        <f t="shared" si="0"/>
        <v>0.2857142857142857</v>
      </c>
      <c r="J51" s="35">
        <f t="shared" si="1"/>
        <v>0.7142857142857143</v>
      </c>
      <c r="K51" s="36">
        <v>3.57</v>
      </c>
      <c r="L51" s="36">
        <v>1.62</v>
      </c>
      <c r="M51" s="33">
        <v>4</v>
      </c>
      <c r="N51" s="33">
        <v>5</v>
      </c>
    </row>
    <row r="52" spans="1:25" ht="15.75" thickBot="1">
      <c r="A52" s="32" t="s">
        <v>73</v>
      </c>
      <c r="B52" s="33">
        <v>0</v>
      </c>
      <c r="C52" s="33">
        <v>1</v>
      </c>
      <c r="D52" s="33">
        <v>2</v>
      </c>
      <c r="E52" s="33">
        <v>4</v>
      </c>
      <c r="F52" s="33">
        <v>0</v>
      </c>
      <c r="G52" s="33">
        <v>0</v>
      </c>
      <c r="H52" s="34">
        <v>7</v>
      </c>
      <c r="I52" s="35">
        <f t="shared" si="0"/>
        <v>0.14285714285714285</v>
      </c>
      <c r="J52" s="35">
        <f t="shared" si="1"/>
        <v>0.8571428571428571</v>
      </c>
      <c r="K52" s="36">
        <v>3.43</v>
      </c>
      <c r="L52" s="36">
        <v>0.79</v>
      </c>
      <c r="M52" s="33">
        <v>4</v>
      </c>
      <c r="N52" s="33">
        <v>4</v>
      </c>
    </row>
    <row r="53" spans="1:25" ht="15.75" thickBot="1">
      <c r="A53" s="32" t="s">
        <v>74</v>
      </c>
      <c r="B53" s="33">
        <v>0</v>
      </c>
      <c r="C53" s="33">
        <v>1</v>
      </c>
      <c r="D53" s="33">
        <v>2</v>
      </c>
      <c r="E53" s="33">
        <v>4</v>
      </c>
      <c r="F53" s="33">
        <v>0</v>
      </c>
      <c r="G53" s="33">
        <v>0</v>
      </c>
      <c r="H53" s="34">
        <v>7</v>
      </c>
      <c r="I53" s="35">
        <f t="shared" si="0"/>
        <v>0.14285714285714285</v>
      </c>
      <c r="J53" s="35">
        <f t="shared" si="1"/>
        <v>0.8571428571428571</v>
      </c>
      <c r="K53" s="36">
        <v>3.43</v>
      </c>
      <c r="L53" s="36">
        <v>0.79</v>
      </c>
      <c r="M53" s="33">
        <v>4</v>
      </c>
      <c r="N53" s="33">
        <v>4</v>
      </c>
    </row>
    <row r="54" spans="1:25" ht="15.75" thickBot="1">
      <c r="A54" s="32" t="s">
        <v>75</v>
      </c>
      <c r="B54" s="33">
        <v>1</v>
      </c>
      <c r="C54" s="33">
        <v>0</v>
      </c>
      <c r="D54" s="33">
        <v>1</v>
      </c>
      <c r="E54" s="33">
        <v>3</v>
      </c>
      <c r="F54" s="33">
        <v>2</v>
      </c>
      <c r="G54" s="33">
        <v>0</v>
      </c>
      <c r="H54" s="34">
        <v>7</v>
      </c>
      <c r="I54" s="35">
        <f t="shared" si="0"/>
        <v>0.14285714285714285</v>
      </c>
      <c r="J54" s="35">
        <f t="shared" si="1"/>
        <v>0.8571428571428571</v>
      </c>
      <c r="K54" s="36">
        <v>3.71</v>
      </c>
      <c r="L54" s="36">
        <v>1.38</v>
      </c>
      <c r="M54" s="33">
        <v>4</v>
      </c>
      <c r="N54" s="33">
        <v>4</v>
      </c>
    </row>
    <row r="55" spans="1:25" s="40" customFormat="1">
      <c r="A55" s="37"/>
      <c r="B55" s="38"/>
      <c r="C55" s="38"/>
      <c r="D55" s="38"/>
      <c r="E55" s="38"/>
      <c r="F55" s="38"/>
      <c r="G55" s="38"/>
      <c r="H55" s="38"/>
      <c r="I55" s="38"/>
      <c r="J55" s="38"/>
      <c r="K55" s="39"/>
      <c r="L55" s="39"/>
      <c r="M55" s="38"/>
      <c r="N55" s="38"/>
      <c r="O55"/>
      <c r="P55"/>
      <c r="Q55"/>
      <c r="R55"/>
      <c r="S55"/>
      <c r="T55"/>
      <c r="U55"/>
      <c r="V55"/>
      <c r="W55"/>
      <c r="X55"/>
      <c r="Y55"/>
    </row>
    <row r="56" spans="1:25" s="40" customFormat="1">
      <c r="A56" s="37"/>
      <c r="B56" s="38"/>
      <c r="C56" s="38"/>
      <c r="D56" s="38"/>
      <c r="E56" s="38"/>
      <c r="F56" s="38"/>
      <c r="G56" s="38"/>
      <c r="H56" s="38"/>
      <c r="I56" s="38"/>
      <c r="J56" s="38"/>
      <c r="K56" s="39"/>
      <c r="L56" s="39"/>
      <c r="M56" s="38"/>
      <c r="N56" s="38"/>
      <c r="O56"/>
      <c r="P56"/>
      <c r="Q56"/>
      <c r="R56"/>
      <c r="S56"/>
      <c r="T56"/>
      <c r="U56"/>
      <c r="V56"/>
      <c r="W56"/>
      <c r="X56"/>
      <c r="Y56"/>
    </row>
    <row r="57" spans="1:25">
      <c r="A57" s="29" t="s">
        <v>4</v>
      </c>
      <c r="B57" s="41"/>
      <c r="C57" s="41"/>
      <c r="D57" s="41"/>
      <c r="E57" s="41"/>
      <c r="F57" s="41"/>
      <c r="G57" s="41"/>
      <c r="H57" s="41"/>
      <c r="I57" s="41"/>
      <c r="J57" s="41"/>
      <c r="K57" s="42"/>
      <c r="L57" s="42"/>
      <c r="M57" s="41"/>
      <c r="N57" s="43"/>
    </row>
    <row r="58" spans="1:25" ht="34.5" customHeight="1" thickBot="1">
      <c r="A58" s="44" t="s">
        <v>76</v>
      </c>
      <c r="B58" s="121" t="s">
        <v>53</v>
      </c>
      <c r="C58" s="121"/>
      <c r="D58" s="121"/>
      <c r="E58" s="121"/>
      <c r="F58" s="121"/>
      <c r="G58" s="121"/>
      <c r="H58" s="121"/>
      <c r="I58" s="122" t="s">
        <v>54</v>
      </c>
      <c r="J58" s="122"/>
      <c r="K58" s="122" t="s">
        <v>55</v>
      </c>
      <c r="L58" s="122"/>
      <c r="M58" s="122"/>
      <c r="N58" s="122"/>
    </row>
    <row r="59" spans="1:25" ht="25.5">
      <c r="A59" s="30"/>
      <c r="B59" s="31">
        <v>1</v>
      </c>
      <c r="C59" s="31">
        <v>2</v>
      </c>
      <c r="D59" s="31">
        <v>3</v>
      </c>
      <c r="E59" s="31">
        <v>4</v>
      </c>
      <c r="F59" s="31">
        <v>5</v>
      </c>
      <c r="G59" s="31" t="s">
        <v>5</v>
      </c>
      <c r="H59" s="31" t="s">
        <v>56</v>
      </c>
      <c r="I59" s="31" t="s">
        <v>57</v>
      </c>
      <c r="J59" s="31" t="s">
        <v>6</v>
      </c>
      <c r="K59" s="31" t="s">
        <v>7</v>
      </c>
      <c r="L59" s="31" t="s">
        <v>8</v>
      </c>
      <c r="M59" s="31" t="s">
        <v>9</v>
      </c>
      <c r="N59" s="31" t="s">
        <v>10</v>
      </c>
    </row>
    <row r="60" spans="1:25" ht="15.75" thickBot="1">
      <c r="A60" s="32" t="s">
        <v>77</v>
      </c>
      <c r="B60" s="33">
        <v>0</v>
      </c>
      <c r="C60" s="33">
        <v>0</v>
      </c>
      <c r="D60" s="33">
        <v>0</v>
      </c>
      <c r="E60" s="33">
        <v>0</v>
      </c>
      <c r="F60" s="33">
        <v>3</v>
      </c>
      <c r="G60" s="33">
        <v>1</v>
      </c>
      <c r="H60" s="34">
        <v>4</v>
      </c>
      <c r="I60" s="45">
        <f t="shared" ref="I60:I73" si="2">(B60+C60)/(B60+C60+D60+E60+F60)</f>
        <v>0</v>
      </c>
      <c r="J60" s="45">
        <f t="shared" ref="J60:J73" si="3">(D60+E60+F60)/(B60+C60+D60+E60+F60)</f>
        <v>1</v>
      </c>
      <c r="K60" s="36">
        <v>5</v>
      </c>
      <c r="L60" s="46">
        <v>0</v>
      </c>
      <c r="M60" s="33">
        <v>5</v>
      </c>
      <c r="N60" s="33">
        <v>5</v>
      </c>
    </row>
    <row r="61" spans="1:25" ht="15.75" thickBot="1">
      <c r="A61" s="32" t="s">
        <v>78</v>
      </c>
      <c r="B61" s="33">
        <v>1</v>
      </c>
      <c r="C61" s="33">
        <v>0</v>
      </c>
      <c r="D61" s="33">
        <v>0</v>
      </c>
      <c r="E61" s="33">
        <v>0</v>
      </c>
      <c r="F61" s="33">
        <v>3</v>
      </c>
      <c r="G61" s="33">
        <v>0</v>
      </c>
      <c r="H61" s="34">
        <v>4</v>
      </c>
      <c r="I61" s="45">
        <f t="shared" si="2"/>
        <v>0.25</v>
      </c>
      <c r="J61" s="45">
        <f t="shared" si="3"/>
        <v>0.75</v>
      </c>
      <c r="K61" s="36">
        <v>4</v>
      </c>
      <c r="L61" s="46">
        <v>2</v>
      </c>
      <c r="M61" s="33">
        <v>5</v>
      </c>
      <c r="N61" s="33">
        <v>5</v>
      </c>
    </row>
    <row r="62" spans="1:25" ht="15.75" thickBot="1">
      <c r="A62" s="32" t="s">
        <v>79</v>
      </c>
      <c r="B62" s="33">
        <v>0</v>
      </c>
      <c r="C62" s="33">
        <v>0</v>
      </c>
      <c r="D62" s="33">
        <v>0</v>
      </c>
      <c r="E62" s="33">
        <v>0</v>
      </c>
      <c r="F62" s="33">
        <v>3</v>
      </c>
      <c r="G62" s="33">
        <v>1</v>
      </c>
      <c r="H62" s="34">
        <v>4</v>
      </c>
      <c r="I62" s="45">
        <f t="shared" si="2"/>
        <v>0</v>
      </c>
      <c r="J62" s="45">
        <f t="shared" si="3"/>
        <v>1</v>
      </c>
      <c r="K62" s="36">
        <v>5</v>
      </c>
      <c r="L62" s="46">
        <v>0</v>
      </c>
      <c r="M62" s="33">
        <v>5</v>
      </c>
      <c r="N62" s="33">
        <v>5</v>
      </c>
    </row>
    <row r="63" spans="1:25" ht="15.75" thickBot="1">
      <c r="A63" s="32" t="s">
        <v>80</v>
      </c>
      <c r="B63" s="33">
        <v>0</v>
      </c>
      <c r="C63" s="33">
        <v>0</v>
      </c>
      <c r="D63" s="33">
        <v>0</v>
      </c>
      <c r="E63" s="33">
        <v>0</v>
      </c>
      <c r="F63" s="33">
        <v>3</v>
      </c>
      <c r="G63" s="33">
        <v>1</v>
      </c>
      <c r="H63" s="34">
        <v>4</v>
      </c>
      <c r="I63" s="45">
        <f t="shared" si="2"/>
        <v>0</v>
      </c>
      <c r="J63" s="45">
        <f t="shared" si="3"/>
        <v>1</v>
      </c>
      <c r="K63" s="36">
        <v>5</v>
      </c>
      <c r="L63" s="46">
        <v>0</v>
      </c>
      <c r="M63" s="33">
        <v>5</v>
      </c>
      <c r="N63" s="33">
        <v>5</v>
      </c>
    </row>
    <row r="64" spans="1:25" ht="15.75" thickBot="1">
      <c r="A64" s="32" t="s">
        <v>81</v>
      </c>
      <c r="B64" s="33">
        <v>1</v>
      </c>
      <c r="C64" s="33">
        <v>0</v>
      </c>
      <c r="D64" s="33">
        <v>1</v>
      </c>
      <c r="E64" s="33">
        <v>0</v>
      </c>
      <c r="F64" s="33">
        <v>1</v>
      </c>
      <c r="G64" s="33">
        <v>1</v>
      </c>
      <c r="H64" s="34">
        <v>4</v>
      </c>
      <c r="I64" s="45">
        <f t="shared" si="2"/>
        <v>0.33333333333333331</v>
      </c>
      <c r="J64" s="45">
        <f t="shared" si="3"/>
        <v>0.66666666666666663</v>
      </c>
      <c r="K64" s="36">
        <v>3</v>
      </c>
      <c r="L64" s="46">
        <v>2</v>
      </c>
      <c r="M64" s="33">
        <v>3</v>
      </c>
      <c r="N64" s="33">
        <v>1</v>
      </c>
    </row>
    <row r="65" spans="1:25" ht="15.75" thickBot="1">
      <c r="A65" s="32" t="s">
        <v>82</v>
      </c>
      <c r="B65" s="33">
        <v>0</v>
      </c>
      <c r="C65" s="33">
        <v>0</v>
      </c>
      <c r="D65" s="33">
        <v>0</v>
      </c>
      <c r="E65" s="33">
        <v>0</v>
      </c>
      <c r="F65" s="33">
        <v>3</v>
      </c>
      <c r="G65" s="33">
        <v>1</v>
      </c>
      <c r="H65" s="34">
        <v>4</v>
      </c>
      <c r="I65" s="45">
        <f t="shared" si="2"/>
        <v>0</v>
      </c>
      <c r="J65" s="45">
        <f t="shared" si="3"/>
        <v>1</v>
      </c>
      <c r="K65" s="36">
        <v>5</v>
      </c>
      <c r="L65" s="46">
        <v>0</v>
      </c>
      <c r="M65" s="33">
        <v>5</v>
      </c>
      <c r="N65" s="33">
        <v>5</v>
      </c>
    </row>
    <row r="66" spans="1:25" ht="15.75" thickBot="1">
      <c r="A66" s="32" t="s">
        <v>83</v>
      </c>
      <c r="B66" s="33">
        <v>1</v>
      </c>
      <c r="C66" s="33">
        <v>0</v>
      </c>
      <c r="D66" s="33">
        <v>0</v>
      </c>
      <c r="E66" s="33">
        <v>0</v>
      </c>
      <c r="F66" s="33">
        <v>3</v>
      </c>
      <c r="G66" s="33">
        <v>0</v>
      </c>
      <c r="H66" s="34">
        <v>4</v>
      </c>
      <c r="I66" s="45">
        <f t="shared" si="2"/>
        <v>0.25</v>
      </c>
      <c r="J66" s="45">
        <f t="shared" si="3"/>
        <v>0.75</v>
      </c>
      <c r="K66" s="36">
        <v>4</v>
      </c>
      <c r="L66" s="46">
        <v>2</v>
      </c>
      <c r="M66" s="33">
        <v>5</v>
      </c>
      <c r="N66" s="33">
        <v>5</v>
      </c>
    </row>
    <row r="67" spans="1:25" ht="15.75" thickBot="1">
      <c r="A67" s="32" t="s">
        <v>84</v>
      </c>
      <c r="B67" s="33">
        <v>0</v>
      </c>
      <c r="C67" s="33">
        <v>1</v>
      </c>
      <c r="D67" s="33">
        <v>0</v>
      </c>
      <c r="E67" s="33">
        <v>0</v>
      </c>
      <c r="F67" s="33">
        <v>3</v>
      </c>
      <c r="G67" s="33">
        <v>0</v>
      </c>
      <c r="H67" s="34">
        <v>4</v>
      </c>
      <c r="I67" s="45">
        <f t="shared" si="2"/>
        <v>0.25</v>
      </c>
      <c r="J67" s="45">
        <f t="shared" si="3"/>
        <v>0.75</v>
      </c>
      <c r="K67" s="36">
        <v>4.25</v>
      </c>
      <c r="L67" s="46">
        <v>1.5</v>
      </c>
      <c r="M67" s="33">
        <v>5</v>
      </c>
      <c r="N67" s="33">
        <v>5</v>
      </c>
    </row>
    <row r="68" spans="1:25" ht="15.75" thickBot="1">
      <c r="A68" s="32" t="s">
        <v>85</v>
      </c>
      <c r="B68" s="33">
        <v>1</v>
      </c>
      <c r="C68" s="33">
        <v>0</v>
      </c>
      <c r="D68" s="33">
        <v>0</v>
      </c>
      <c r="E68" s="33">
        <v>0</v>
      </c>
      <c r="F68" s="33">
        <v>3</v>
      </c>
      <c r="G68" s="33">
        <v>0</v>
      </c>
      <c r="H68" s="34">
        <v>4</v>
      </c>
      <c r="I68" s="45">
        <f t="shared" si="2"/>
        <v>0.25</v>
      </c>
      <c r="J68" s="45">
        <f t="shared" si="3"/>
        <v>0.75</v>
      </c>
      <c r="K68" s="36">
        <v>4</v>
      </c>
      <c r="L68" s="46">
        <v>2</v>
      </c>
      <c r="M68" s="33">
        <v>5</v>
      </c>
      <c r="N68" s="33">
        <v>5</v>
      </c>
    </row>
    <row r="69" spans="1:25" ht="15.75" thickBot="1">
      <c r="A69" s="32" t="s">
        <v>86</v>
      </c>
      <c r="B69" s="33">
        <v>1</v>
      </c>
      <c r="C69" s="33">
        <v>0</v>
      </c>
      <c r="D69" s="33">
        <v>0</v>
      </c>
      <c r="E69" s="33">
        <v>0</v>
      </c>
      <c r="F69" s="33">
        <v>3</v>
      </c>
      <c r="G69" s="33">
        <v>0</v>
      </c>
      <c r="H69" s="34">
        <v>4</v>
      </c>
      <c r="I69" s="45">
        <f t="shared" si="2"/>
        <v>0.25</v>
      </c>
      <c r="J69" s="45">
        <f t="shared" si="3"/>
        <v>0.75</v>
      </c>
      <c r="K69" s="36">
        <v>4</v>
      </c>
      <c r="L69" s="46">
        <v>2</v>
      </c>
      <c r="M69" s="33">
        <v>5</v>
      </c>
      <c r="N69" s="33">
        <v>5</v>
      </c>
    </row>
    <row r="70" spans="1:25" ht="15.75" thickBot="1">
      <c r="A70" s="32" t="s">
        <v>87</v>
      </c>
      <c r="B70" s="33">
        <v>1</v>
      </c>
      <c r="C70" s="33">
        <v>0</v>
      </c>
      <c r="D70" s="33">
        <v>0</v>
      </c>
      <c r="E70" s="33">
        <v>0</v>
      </c>
      <c r="F70" s="33">
        <v>3</v>
      </c>
      <c r="G70" s="33">
        <v>0</v>
      </c>
      <c r="H70" s="34">
        <v>4</v>
      </c>
      <c r="I70" s="45">
        <f t="shared" si="2"/>
        <v>0.25</v>
      </c>
      <c r="J70" s="45">
        <f t="shared" si="3"/>
        <v>0.75</v>
      </c>
      <c r="K70" s="36">
        <v>4</v>
      </c>
      <c r="L70" s="46">
        <v>2</v>
      </c>
      <c r="M70" s="33">
        <v>5</v>
      </c>
      <c r="N70" s="33">
        <v>5</v>
      </c>
    </row>
    <row r="71" spans="1:25" ht="15.75" thickBot="1">
      <c r="A71" s="32" t="s">
        <v>88</v>
      </c>
      <c r="B71" s="33">
        <v>0</v>
      </c>
      <c r="C71" s="33">
        <v>0</v>
      </c>
      <c r="D71" s="33">
        <v>0</v>
      </c>
      <c r="E71" s="33">
        <v>0</v>
      </c>
      <c r="F71" s="33">
        <v>3</v>
      </c>
      <c r="G71" s="33">
        <v>1</v>
      </c>
      <c r="H71" s="34">
        <v>4</v>
      </c>
      <c r="I71" s="45">
        <f t="shared" si="2"/>
        <v>0</v>
      </c>
      <c r="J71" s="45">
        <f t="shared" si="3"/>
        <v>1</v>
      </c>
      <c r="K71" s="36">
        <v>5</v>
      </c>
      <c r="L71" s="46">
        <v>0</v>
      </c>
      <c r="M71" s="33">
        <v>5</v>
      </c>
      <c r="N71" s="33">
        <v>5</v>
      </c>
    </row>
    <row r="72" spans="1:25" ht="15.75" thickBot="1">
      <c r="A72" s="32" t="s">
        <v>89</v>
      </c>
      <c r="B72" s="33">
        <v>1</v>
      </c>
      <c r="C72" s="33">
        <v>0</v>
      </c>
      <c r="D72" s="33">
        <v>0</v>
      </c>
      <c r="E72" s="33">
        <v>0</v>
      </c>
      <c r="F72" s="33">
        <v>3</v>
      </c>
      <c r="G72" s="33">
        <v>0</v>
      </c>
      <c r="H72" s="34">
        <v>4</v>
      </c>
      <c r="I72" s="45">
        <f t="shared" si="2"/>
        <v>0.25</v>
      </c>
      <c r="J72" s="45">
        <f t="shared" si="3"/>
        <v>0.75</v>
      </c>
      <c r="K72" s="36">
        <v>4</v>
      </c>
      <c r="L72" s="46">
        <v>2</v>
      </c>
      <c r="M72" s="33">
        <v>5</v>
      </c>
      <c r="N72" s="33">
        <v>5</v>
      </c>
    </row>
    <row r="73" spans="1:25" ht="15.75" thickBot="1">
      <c r="A73" s="32" t="s">
        <v>90</v>
      </c>
      <c r="B73" s="33">
        <v>1</v>
      </c>
      <c r="C73" s="33">
        <v>0</v>
      </c>
      <c r="D73" s="33">
        <v>0</v>
      </c>
      <c r="E73" s="33">
        <v>1</v>
      </c>
      <c r="F73" s="33">
        <v>2</v>
      </c>
      <c r="G73" s="33">
        <v>0</v>
      </c>
      <c r="H73" s="34">
        <v>4</v>
      </c>
      <c r="I73" s="45">
        <f t="shared" si="2"/>
        <v>0.25</v>
      </c>
      <c r="J73" s="45">
        <f t="shared" si="3"/>
        <v>0.75</v>
      </c>
      <c r="K73" s="36">
        <v>3.75</v>
      </c>
      <c r="L73" s="46">
        <v>1.89</v>
      </c>
      <c r="M73" s="33">
        <v>5</v>
      </c>
      <c r="N73" s="33">
        <v>5</v>
      </c>
    </row>
    <row r="74" spans="1:25" s="51" customFormat="1">
      <c r="A74" s="47"/>
      <c r="B74" s="48"/>
      <c r="C74" s="48"/>
      <c r="D74" s="48"/>
      <c r="E74" s="48"/>
      <c r="F74" s="48"/>
      <c r="G74" s="48"/>
      <c r="H74" s="48"/>
      <c r="I74" s="48"/>
      <c r="J74" s="48"/>
      <c r="K74" s="49"/>
      <c r="L74" s="49"/>
      <c r="M74" s="48"/>
      <c r="N74" s="50"/>
      <c r="O74"/>
      <c r="P74"/>
      <c r="Q74"/>
      <c r="R74"/>
      <c r="S74"/>
      <c r="T74"/>
      <c r="U74"/>
      <c r="V74"/>
      <c r="W74"/>
      <c r="X74"/>
      <c r="Y74"/>
    </row>
    <row r="75" spans="1:25" s="51" customFormat="1" ht="15.75" customHeight="1">
      <c r="A75" s="47"/>
      <c r="B75" s="48"/>
      <c r="C75" s="48"/>
      <c r="D75" s="48"/>
      <c r="E75" s="48"/>
      <c r="F75" s="48"/>
      <c r="G75" s="48"/>
      <c r="H75" s="48"/>
      <c r="I75" s="48"/>
      <c r="J75" s="48"/>
      <c r="K75" s="49"/>
      <c r="L75" s="49"/>
      <c r="M75" s="48"/>
      <c r="N75" s="50"/>
      <c r="O75"/>
      <c r="P75"/>
      <c r="Q75"/>
      <c r="R75"/>
      <c r="S75"/>
      <c r="T75"/>
      <c r="U75"/>
      <c r="V75"/>
      <c r="W75"/>
      <c r="X75"/>
      <c r="Y75"/>
    </row>
    <row r="76" spans="1:25">
      <c r="A76" s="29" t="s">
        <v>4</v>
      </c>
      <c r="B76" s="41"/>
      <c r="C76" s="41"/>
      <c r="D76" s="41"/>
      <c r="E76" s="41"/>
      <c r="F76" s="41"/>
      <c r="G76" s="41"/>
      <c r="H76" s="41"/>
      <c r="I76" s="41"/>
      <c r="J76" s="41"/>
      <c r="K76" s="42"/>
      <c r="L76" s="42"/>
      <c r="M76" s="41"/>
      <c r="N76" s="43"/>
    </row>
    <row r="77" spans="1:25" ht="35.25" customHeight="1" thickBot="1">
      <c r="A77" s="44" t="s">
        <v>91</v>
      </c>
      <c r="B77" s="121" t="s">
        <v>53</v>
      </c>
      <c r="C77" s="121"/>
      <c r="D77" s="121"/>
      <c r="E77" s="121"/>
      <c r="F77" s="121"/>
      <c r="G77" s="121"/>
      <c r="H77" s="121"/>
      <c r="I77" s="122" t="s">
        <v>54</v>
      </c>
      <c r="J77" s="122"/>
      <c r="K77" s="122" t="s">
        <v>55</v>
      </c>
      <c r="L77" s="122"/>
      <c r="M77" s="122"/>
      <c r="N77" s="122"/>
    </row>
    <row r="78" spans="1:25" ht="25.5">
      <c r="A78" s="30"/>
      <c r="B78" s="31">
        <v>1</v>
      </c>
      <c r="C78" s="31">
        <v>2</v>
      </c>
      <c r="D78" s="31">
        <v>3</v>
      </c>
      <c r="E78" s="31">
        <v>4</v>
      </c>
      <c r="F78" s="31">
        <v>5</v>
      </c>
      <c r="G78" s="31" t="s">
        <v>5</v>
      </c>
      <c r="H78" s="31" t="s">
        <v>56</v>
      </c>
      <c r="I78" s="31" t="s">
        <v>57</v>
      </c>
      <c r="J78" s="31" t="s">
        <v>6</v>
      </c>
      <c r="K78" s="31" t="s">
        <v>7</v>
      </c>
      <c r="L78" s="31" t="s">
        <v>8</v>
      </c>
      <c r="M78" s="31" t="s">
        <v>9</v>
      </c>
      <c r="N78" s="31" t="s">
        <v>10</v>
      </c>
    </row>
    <row r="79" spans="1:25" ht="15.75" thickBot="1">
      <c r="A79" s="32" t="s">
        <v>92</v>
      </c>
      <c r="B79" s="33"/>
      <c r="C79" s="33"/>
      <c r="D79" s="33"/>
      <c r="E79" s="33"/>
      <c r="F79" s="33"/>
      <c r="G79" s="33"/>
      <c r="H79" s="34"/>
      <c r="I79" s="45" t="e">
        <f t="shared" ref="I79:I84" si="4">(B79+C79)/(B79+C79+D79+E79+F79)</f>
        <v>#DIV/0!</v>
      </c>
      <c r="J79" s="45" t="e">
        <f t="shared" ref="J79:J84" si="5">(D79+E79+F79)/(B79+C79+D79+E79+F79)</f>
        <v>#DIV/0!</v>
      </c>
      <c r="K79" s="46" t="s">
        <v>93</v>
      </c>
      <c r="L79" s="46" t="s">
        <v>93</v>
      </c>
      <c r="M79" s="46" t="s">
        <v>93</v>
      </c>
      <c r="N79" s="46" t="s">
        <v>93</v>
      </c>
    </row>
    <row r="80" spans="1:25" ht="15.75" thickBot="1">
      <c r="A80" s="32" t="s">
        <v>94</v>
      </c>
      <c r="B80" s="33"/>
      <c r="C80" s="33"/>
      <c r="D80" s="33"/>
      <c r="E80" s="33"/>
      <c r="F80" s="33"/>
      <c r="G80" s="33"/>
      <c r="H80" s="34"/>
      <c r="I80" s="45" t="e">
        <f t="shared" si="4"/>
        <v>#DIV/0!</v>
      </c>
      <c r="J80" s="45" t="e">
        <f t="shared" si="5"/>
        <v>#DIV/0!</v>
      </c>
      <c r="K80" s="46" t="s">
        <v>93</v>
      </c>
      <c r="L80" s="46" t="s">
        <v>93</v>
      </c>
      <c r="M80" s="46" t="s">
        <v>93</v>
      </c>
      <c r="N80" s="46" t="s">
        <v>93</v>
      </c>
    </row>
    <row r="81" spans="1:14" ht="15.75" thickBot="1">
      <c r="A81" s="32" t="s">
        <v>95</v>
      </c>
      <c r="B81" s="33"/>
      <c r="C81" s="33"/>
      <c r="D81" s="33"/>
      <c r="E81" s="33"/>
      <c r="F81" s="33"/>
      <c r="G81" s="33"/>
      <c r="H81" s="34"/>
      <c r="I81" s="45" t="e">
        <f t="shared" si="4"/>
        <v>#DIV/0!</v>
      </c>
      <c r="J81" s="45" t="e">
        <f t="shared" si="5"/>
        <v>#DIV/0!</v>
      </c>
      <c r="K81" s="46" t="s">
        <v>93</v>
      </c>
      <c r="L81" s="46" t="s">
        <v>93</v>
      </c>
      <c r="M81" s="46" t="s">
        <v>93</v>
      </c>
      <c r="N81" s="46" t="s">
        <v>93</v>
      </c>
    </row>
    <row r="82" spans="1:14" ht="15.75" thickBot="1">
      <c r="A82" s="32" t="s">
        <v>96</v>
      </c>
      <c r="B82" s="33"/>
      <c r="C82" s="33"/>
      <c r="D82" s="33"/>
      <c r="E82" s="33"/>
      <c r="F82" s="33"/>
      <c r="G82" s="33"/>
      <c r="H82" s="34"/>
      <c r="I82" s="45" t="e">
        <f t="shared" si="4"/>
        <v>#DIV/0!</v>
      </c>
      <c r="J82" s="45" t="e">
        <f t="shared" si="5"/>
        <v>#DIV/0!</v>
      </c>
      <c r="K82" s="46" t="s">
        <v>93</v>
      </c>
      <c r="L82" s="46" t="s">
        <v>93</v>
      </c>
      <c r="M82" s="46" t="s">
        <v>93</v>
      </c>
      <c r="N82" s="46" t="s">
        <v>93</v>
      </c>
    </row>
    <row r="83" spans="1:14" ht="15.75" thickBot="1">
      <c r="A83" s="32" t="s">
        <v>97</v>
      </c>
      <c r="B83" s="33"/>
      <c r="C83" s="33"/>
      <c r="D83" s="33"/>
      <c r="E83" s="33"/>
      <c r="F83" s="33"/>
      <c r="G83" s="33"/>
      <c r="H83" s="34"/>
      <c r="I83" s="45" t="e">
        <f t="shared" si="4"/>
        <v>#DIV/0!</v>
      </c>
      <c r="J83" s="45" t="e">
        <f t="shared" si="5"/>
        <v>#DIV/0!</v>
      </c>
      <c r="K83" s="46" t="s">
        <v>93</v>
      </c>
      <c r="L83" s="46" t="s">
        <v>93</v>
      </c>
      <c r="M83" s="46" t="s">
        <v>93</v>
      </c>
      <c r="N83" s="46" t="s">
        <v>93</v>
      </c>
    </row>
    <row r="84" spans="1:14" ht="15.75" thickBot="1">
      <c r="A84" s="32" t="s">
        <v>98</v>
      </c>
      <c r="B84" s="33"/>
      <c r="C84" s="33"/>
      <c r="D84" s="33"/>
      <c r="E84" s="33"/>
      <c r="F84" s="33"/>
      <c r="G84" s="33"/>
      <c r="H84" s="34"/>
      <c r="I84" s="45" t="e">
        <f t="shared" si="4"/>
        <v>#DIV/0!</v>
      </c>
      <c r="J84" s="45" t="e">
        <f t="shared" si="5"/>
        <v>#DIV/0!</v>
      </c>
      <c r="K84" s="46" t="s">
        <v>93</v>
      </c>
      <c r="L84" s="46" t="s">
        <v>93</v>
      </c>
      <c r="M84" s="46" t="s">
        <v>93</v>
      </c>
      <c r="N84" s="46" t="s">
        <v>93</v>
      </c>
    </row>
    <row r="85" spans="1:14" s="51" customFormat="1">
      <c r="A85" s="47"/>
      <c r="B85" s="52"/>
      <c r="C85" s="52"/>
      <c r="D85" s="52"/>
      <c r="E85" s="52"/>
      <c r="F85" s="52"/>
      <c r="G85" s="52"/>
      <c r="H85" s="52"/>
      <c r="I85" s="52"/>
      <c r="J85" s="52"/>
      <c r="K85" s="53"/>
      <c r="L85" s="53"/>
      <c r="M85" s="52"/>
    </row>
    <row r="87" spans="1:14">
      <c r="A87" s="126"/>
      <c r="B87" s="126"/>
      <c r="C87" s="126"/>
      <c r="D87" s="126"/>
      <c r="E87" s="126"/>
      <c r="F87" s="126"/>
      <c r="G87" s="126"/>
      <c r="H87" s="126"/>
      <c r="I87" s="126"/>
      <c r="J87" s="126"/>
      <c r="K87" s="126"/>
      <c r="L87" s="126"/>
      <c r="M87" s="126"/>
      <c r="N87" s="126"/>
    </row>
    <row r="88" spans="1:14">
      <c r="A88" s="126"/>
      <c r="B88" s="126"/>
      <c r="C88" s="126"/>
      <c r="D88" s="126"/>
      <c r="E88" s="126"/>
      <c r="F88" s="126"/>
      <c r="G88" s="126"/>
      <c r="H88" s="126"/>
      <c r="I88" s="126"/>
      <c r="J88" s="126"/>
      <c r="K88" s="126"/>
      <c r="L88" s="126"/>
      <c r="M88" s="126"/>
      <c r="N88" s="126"/>
    </row>
    <row r="89" spans="1:14" s="54" customFormat="1" ht="15" customHeight="1">
      <c r="A89" s="126"/>
      <c r="B89" s="126"/>
      <c r="C89" s="126"/>
      <c r="D89" s="126"/>
      <c r="E89" s="126"/>
      <c r="F89" s="126"/>
      <c r="G89" s="126"/>
      <c r="H89" s="126"/>
      <c r="I89" s="126"/>
      <c r="J89" s="126"/>
      <c r="K89" s="126"/>
      <c r="L89" s="126"/>
      <c r="M89" s="126"/>
      <c r="N89" s="126"/>
    </row>
    <row r="90" spans="1:14" s="54" customFormat="1">
      <c r="A90" s="126"/>
      <c r="B90" s="126"/>
      <c r="C90" s="126"/>
      <c r="D90" s="126"/>
      <c r="E90" s="126"/>
      <c r="F90" s="126"/>
      <c r="G90" s="126"/>
      <c r="H90" s="126"/>
      <c r="I90" s="126"/>
      <c r="J90" s="126"/>
      <c r="K90" s="126"/>
      <c r="L90" s="126"/>
      <c r="M90" s="126"/>
      <c r="N90" s="126"/>
    </row>
    <row r="91" spans="1:14" s="54" customFormat="1" ht="15" customHeight="1">
      <c r="A91" s="126"/>
      <c r="B91" s="126"/>
      <c r="C91" s="126"/>
      <c r="D91" s="126"/>
      <c r="E91" s="126"/>
      <c r="F91" s="126"/>
      <c r="G91" s="126"/>
      <c r="H91" s="126"/>
      <c r="I91" s="126"/>
      <c r="J91" s="126"/>
      <c r="K91" s="126"/>
      <c r="L91" s="126"/>
      <c r="M91" s="126"/>
      <c r="N91" s="126"/>
    </row>
    <row r="92" spans="1:14" s="54" customFormat="1" ht="15" customHeight="1">
      <c r="A92" s="126"/>
      <c r="B92" s="126"/>
      <c r="C92" s="126"/>
      <c r="D92" s="126"/>
      <c r="E92" s="126"/>
      <c r="F92" s="126"/>
      <c r="G92" s="126"/>
      <c r="H92" s="126"/>
      <c r="I92" s="126"/>
      <c r="J92" s="126"/>
      <c r="K92" s="126"/>
      <c r="L92" s="126"/>
      <c r="M92" s="126"/>
      <c r="N92" s="126"/>
    </row>
    <row r="93" spans="1:14" s="54" customFormat="1" ht="15" customHeight="1">
      <c r="A93" s="126"/>
      <c r="B93" s="126"/>
      <c r="C93" s="126"/>
      <c r="D93" s="126"/>
      <c r="E93" s="126"/>
      <c r="F93" s="126"/>
      <c r="G93" s="126"/>
      <c r="H93" s="126"/>
      <c r="I93" s="126"/>
      <c r="J93" s="126"/>
      <c r="K93" s="126"/>
      <c r="L93" s="126"/>
      <c r="M93" s="126"/>
      <c r="N93" s="126"/>
    </row>
    <row r="94" spans="1:14" s="54" customFormat="1">
      <c r="A94" s="126"/>
      <c r="B94" s="126"/>
      <c r="C94" s="126"/>
      <c r="D94" s="126"/>
      <c r="E94" s="126"/>
      <c r="F94" s="126"/>
      <c r="G94" s="126"/>
      <c r="H94" s="126"/>
      <c r="I94" s="126"/>
      <c r="J94" s="126"/>
      <c r="K94" s="126"/>
      <c r="L94" s="126"/>
      <c r="M94" s="126"/>
      <c r="N94" s="126"/>
    </row>
    <row r="95" spans="1:14" s="55" customFormat="1">
      <c r="A95" s="126"/>
      <c r="B95" s="126"/>
      <c r="C95" s="126"/>
      <c r="D95" s="126"/>
      <c r="E95" s="126"/>
      <c r="F95" s="126"/>
      <c r="G95" s="126"/>
      <c r="H95" s="126"/>
      <c r="I95" s="126"/>
      <c r="J95" s="126"/>
      <c r="K95" s="126"/>
      <c r="L95" s="126"/>
      <c r="M95" s="126"/>
      <c r="N95" s="126"/>
    </row>
    <row r="96" spans="1:14" s="55" customFormat="1">
      <c r="A96" s="126"/>
      <c r="B96" s="126"/>
      <c r="C96" s="126"/>
      <c r="D96" s="126"/>
      <c r="E96" s="126"/>
      <c r="F96" s="126"/>
      <c r="G96" s="126"/>
      <c r="H96" s="126"/>
      <c r="I96" s="126"/>
      <c r="J96" s="126"/>
      <c r="K96" s="126"/>
      <c r="L96" s="126"/>
      <c r="M96" s="126"/>
      <c r="N96" s="126"/>
    </row>
    <row r="97" spans="1:14" s="55" customFormat="1">
      <c r="A97" s="126"/>
      <c r="B97" s="126"/>
      <c r="C97" s="126"/>
      <c r="D97" s="126"/>
      <c r="E97" s="126"/>
      <c r="F97" s="126"/>
      <c r="G97" s="126"/>
      <c r="H97" s="126"/>
      <c r="I97" s="126"/>
      <c r="J97" s="126"/>
      <c r="K97" s="126"/>
      <c r="L97" s="126"/>
      <c r="M97" s="126"/>
      <c r="N97" s="126"/>
    </row>
    <row r="98" spans="1:14" s="56" customFormat="1" ht="15" customHeight="1">
      <c r="A98" s="126"/>
      <c r="B98" s="126"/>
      <c r="C98" s="126"/>
      <c r="D98" s="126"/>
      <c r="E98" s="126"/>
      <c r="F98" s="126"/>
      <c r="G98" s="126"/>
      <c r="H98" s="126"/>
      <c r="I98" s="126"/>
      <c r="J98" s="126"/>
      <c r="K98" s="126"/>
      <c r="L98" s="126"/>
      <c r="M98" s="126"/>
      <c r="N98" s="126"/>
    </row>
    <row r="99" spans="1:14" s="56" customFormat="1" ht="15" customHeight="1">
      <c r="A99" s="126"/>
      <c r="B99" s="126"/>
      <c r="C99" s="126"/>
      <c r="D99" s="126"/>
      <c r="E99" s="126"/>
      <c r="F99" s="126"/>
      <c r="G99" s="126"/>
      <c r="H99" s="126"/>
      <c r="I99" s="126"/>
      <c r="J99" s="126"/>
      <c r="K99" s="126"/>
      <c r="L99" s="126"/>
      <c r="M99" s="126"/>
      <c r="N99" s="126"/>
    </row>
    <row r="100" spans="1:14" s="56" customFormat="1" ht="15" customHeight="1">
      <c r="A100" s="126"/>
      <c r="B100" s="126"/>
      <c r="C100" s="126"/>
      <c r="D100" s="126"/>
      <c r="E100" s="126"/>
      <c r="F100" s="126"/>
      <c r="G100" s="126"/>
      <c r="H100" s="126"/>
      <c r="I100" s="126"/>
      <c r="J100" s="126"/>
      <c r="K100" s="126"/>
      <c r="L100" s="126"/>
      <c r="M100" s="126"/>
      <c r="N100" s="126"/>
    </row>
    <row r="101" spans="1:14" s="56" customFormat="1" ht="15" customHeight="1">
      <c r="A101" s="126"/>
      <c r="B101" s="126"/>
      <c r="C101" s="126"/>
      <c r="D101" s="126"/>
      <c r="E101" s="126"/>
      <c r="F101" s="126"/>
      <c r="G101" s="126"/>
      <c r="H101" s="126"/>
      <c r="I101" s="126"/>
      <c r="J101" s="126"/>
      <c r="K101" s="126"/>
      <c r="L101" s="126"/>
      <c r="M101" s="126"/>
      <c r="N101" s="126"/>
    </row>
    <row r="102" spans="1:14" s="56" customFormat="1" ht="15.75" customHeight="1">
      <c r="A102" s="126"/>
      <c r="B102" s="126"/>
      <c r="C102" s="126"/>
      <c r="D102" s="126"/>
      <c r="E102" s="126"/>
      <c r="F102" s="126"/>
      <c r="G102" s="126"/>
      <c r="H102" s="126"/>
      <c r="I102" s="126"/>
      <c r="J102" s="126"/>
      <c r="K102" s="126"/>
      <c r="L102" s="126"/>
      <c r="M102" s="126"/>
      <c r="N102" s="126"/>
    </row>
    <row r="103" spans="1:14" s="56" customFormat="1" ht="15" customHeight="1">
      <c r="A103" s="126"/>
      <c r="B103" s="126"/>
      <c r="C103" s="126"/>
      <c r="D103" s="126"/>
      <c r="E103" s="126"/>
      <c r="F103" s="126"/>
      <c r="G103" s="126"/>
      <c r="H103" s="126"/>
      <c r="I103" s="126"/>
      <c r="J103" s="126"/>
      <c r="K103" s="126"/>
      <c r="L103" s="126"/>
      <c r="M103" s="126"/>
      <c r="N103" s="126"/>
    </row>
    <row r="104" spans="1:14" s="56" customFormat="1" ht="15" customHeight="1">
      <c r="A104" s="126"/>
      <c r="B104" s="126"/>
      <c r="C104" s="126"/>
      <c r="D104" s="126"/>
      <c r="E104" s="126"/>
      <c r="F104" s="126"/>
      <c r="G104" s="126"/>
      <c r="H104" s="126"/>
      <c r="I104" s="126"/>
      <c r="J104" s="126"/>
      <c r="K104" s="126"/>
      <c r="L104" s="126"/>
      <c r="M104" s="126"/>
      <c r="N104" s="126"/>
    </row>
    <row r="105" spans="1:14" s="57" customFormat="1" ht="15" customHeight="1">
      <c r="A105" s="126"/>
      <c r="B105" s="126"/>
      <c r="C105" s="126"/>
      <c r="D105" s="126"/>
      <c r="E105" s="126"/>
      <c r="F105" s="126"/>
      <c r="G105" s="126"/>
      <c r="H105" s="126"/>
      <c r="I105" s="126"/>
      <c r="J105" s="126"/>
      <c r="K105" s="126"/>
      <c r="L105" s="126"/>
      <c r="M105" s="126"/>
      <c r="N105" s="126"/>
    </row>
    <row r="106" spans="1:14" s="57" customFormat="1" ht="15.75" customHeight="1">
      <c r="A106" s="126"/>
      <c r="B106" s="126"/>
      <c r="C106" s="126"/>
      <c r="D106" s="126"/>
      <c r="E106" s="126"/>
      <c r="F106" s="126"/>
      <c r="G106" s="126"/>
      <c r="H106" s="126"/>
      <c r="I106" s="126"/>
      <c r="J106" s="126"/>
      <c r="K106" s="126"/>
      <c r="L106" s="126"/>
      <c r="M106" s="126"/>
      <c r="N106" s="126"/>
    </row>
    <row r="107" spans="1:14" s="57" customFormat="1" ht="18.75" customHeight="1">
      <c r="A107" s="126"/>
      <c r="B107" s="126"/>
      <c r="C107" s="126"/>
      <c r="D107" s="126"/>
      <c r="E107" s="126"/>
      <c r="F107" s="126"/>
      <c r="G107" s="126"/>
      <c r="H107" s="126"/>
      <c r="I107" s="126"/>
      <c r="J107" s="126"/>
      <c r="K107" s="126"/>
      <c r="L107" s="126"/>
      <c r="M107" s="126"/>
      <c r="N107" s="126"/>
    </row>
    <row r="108" spans="1:14" s="57" customFormat="1" ht="15.75" customHeight="1">
      <c r="A108" s="126"/>
      <c r="B108" s="126"/>
      <c r="C108" s="126"/>
      <c r="D108" s="126"/>
      <c r="E108" s="126"/>
      <c r="F108" s="126"/>
      <c r="G108" s="126"/>
      <c r="H108" s="126"/>
      <c r="I108" s="126"/>
      <c r="J108" s="126"/>
      <c r="K108" s="126"/>
      <c r="L108" s="126"/>
      <c r="M108" s="126"/>
      <c r="N108" s="126"/>
    </row>
    <row r="109" spans="1:14" s="57" customFormat="1" ht="18.75" customHeight="1">
      <c r="A109" s="126"/>
      <c r="B109" s="126"/>
      <c r="C109" s="126"/>
      <c r="D109" s="126"/>
      <c r="E109" s="126"/>
      <c r="F109" s="126"/>
      <c r="G109" s="126"/>
      <c r="H109" s="126"/>
      <c r="I109" s="126"/>
      <c r="J109" s="126"/>
      <c r="K109" s="126"/>
      <c r="L109" s="126"/>
      <c r="M109" s="126"/>
      <c r="N109" s="126"/>
    </row>
    <row r="110" spans="1:14" s="57" customFormat="1" ht="18.75" customHeight="1">
      <c r="A110" s="126"/>
      <c r="B110" s="126"/>
      <c r="C110" s="126"/>
      <c r="D110" s="126"/>
      <c r="E110" s="126"/>
      <c r="F110" s="126"/>
      <c r="G110" s="126"/>
      <c r="H110" s="126"/>
      <c r="I110" s="126"/>
      <c r="J110" s="126"/>
      <c r="K110" s="126"/>
      <c r="L110" s="126"/>
      <c r="M110" s="126"/>
      <c r="N110" s="126"/>
    </row>
    <row r="111" spans="1:14" s="57" customFormat="1" ht="10.5" customHeight="1">
      <c r="A111" s="126"/>
      <c r="B111" s="126"/>
      <c r="C111" s="126"/>
      <c r="D111" s="126"/>
      <c r="E111" s="126"/>
      <c r="F111" s="126"/>
      <c r="G111" s="126"/>
      <c r="H111" s="126"/>
      <c r="I111" s="126"/>
      <c r="J111" s="126"/>
      <c r="K111" s="126"/>
      <c r="L111" s="126"/>
      <c r="M111" s="126"/>
      <c r="N111" s="126"/>
    </row>
    <row r="112" spans="1:14">
      <c r="A112" s="126"/>
      <c r="B112" s="126"/>
      <c r="C112" s="126"/>
      <c r="D112" s="126"/>
      <c r="E112" s="126"/>
      <c r="F112" s="126"/>
      <c r="G112" s="126"/>
      <c r="H112" s="126"/>
      <c r="I112" s="126"/>
      <c r="J112" s="126"/>
      <c r="K112" s="126"/>
      <c r="L112" s="126"/>
      <c r="M112" s="126"/>
      <c r="N112" s="126"/>
    </row>
    <row r="113" spans="1:14">
      <c r="A113" s="126"/>
      <c r="B113" s="126"/>
      <c r="C113" s="126"/>
      <c r="D113" s="126"/>
      <c r="E113" s="126"/>
      <c r="F113" s="126"/>
      <c r="G113" s="126"/>
      <c r="H113" s="126"/>
      <c r="I113" s="126"/>
      <c r="J113" s="126"/>
      <c r="K113" s="126"/>
      <c r="L113" s="126"/>
      <c r="M113" s="126"/>
      <c r="N113" s="126"/>
    </row>
    <row r="114" spans="1:14">
      <c r="A114" s="126"/>
      <c r="B114" s="126"/>
      <c r="C114" s="126"/>
      <c r="D114" s="126"/>
      <c r="E114" s="126"/>
      <c r="F114" s="126"/>
      <c r="G114" s="126"/>
      <c r="H114" s="126"/>
      <c r="I114" s="126"/>
      <c r="J114" s="126"/>
      <c r="K114" s="126"/>
      <c r="L114" s="126"/>
      <c r="M114" s="126"/>
      <c r="N114" s="126"/>
    </row>
    <row r="115" spans="1:14">
      <c r="A115" s="126"/>
      <c r="B115" s="126"/>
      <c r="C115" s="126"/>
      <c r="D115" s="126"/>
      <c r="E115" s="126"/>
      <c r="F115" s="126"/>
      <c r="G115" s="126"/>
      <c r="H115" s="126"/>
      <c r="I115" s="126"/>
      <c r="J115" s="126"/>
      <c r="K115" s="126"/>
      <c r="L115" s="126"/>
      <c r="M115" s="126"/>
      <c r="N115" s="126"/>
    </row>
    <row r="116" spans="1:14">
      <c r="A116" s="126"/>
      <c r="B116" s="126"/>
      <c r="C116" s="126"/>
      <c r="D116" s="126"/>
      <c r="E116" s="126"/>
      <c r="F116" s="126"/>
      <c r="G116" s="126"/>
      <c r="H116" s="126"/>
      <c r="I116" s="126"/>
      <c r="J116" s="126"/>
      <c r="K116" s="126"/>
      <c r="L116" s="126"/>
      <c r="M116" s="126"/>
      <c r="N116" s="126"/>
    </row>
    <row r="117" spans="1:14">
      <c r="A117" s="126"/>
      <c r="B117" s="126"/>
      <c r="C117" s="126"/>
      <c r="D117" s="126"/>
      <c r="E117" s="126"/>
      <c r="F117" s="126"/>
      <c r="G117" s="126"/>
      <c r="H117" s="126"/>
      <c r="I117" s="126"/>
      <c r="J117" s="126"/>
      <c r="K117" s="126"/>
      <c r="L117" s="126"/>
      <c r="M117" s="126"/>
      <c r="N117" s="126"/>
    </row>
    <row r="118" spans="1:14">
      <c r="A118" s="126"/>
      <c r="B118" s="126"/>
      <c r="C118" s="126"/>
      <c r="D118" s="126"/>
      <c r="E118" s="126"/>
      <c r="F118" s="126"/>
      <c r="G118" s="126"/>
      <c r="H118" s="126"/>
      <c r="I118" s="126"/>
      <c r="J118" s="126"/>
      <c r="K118" s="126"/>
      <c r="L118" s="126"/>
      <c r="M118" s="126"/>
      <c r="N118" s="126"/>
    </row>
    <row r="119" spans="1:14">
      <c r="A119" s="126"/>
      <c r="B119" s="126"/>
      <c r="C119" s="126"/>
      <c r="D119" s="126"/>
      <c r="E119" s="126"/>
      <c r="F119" s="126"/>
      <c r="G119" s="126"/>
      <c r="H119" s="126"/>
      <c r="I119" s="126"/>
      <c r="J119" s="126"/>
      <c r="K119" s="126"/>
      <c r="L119" s="126"/>
      <c r="M119" s="126"/>
      <c r="N119" s="126"/>
    </row>
    <row r="120" spans="1:14">
      <c r="A120" s="126"/>
      <c r="B120" s="126"/>
      <c r="C120" s="126"/>
      <c r="D120" s="126"/>
      <c r="E120" s="126"/>
      <c r="F120" s="126"/>
      <c r="G120" s="126"/>
      <c r="H120" s="126"/>
      <c r="I120" s="126"/>
      <c r="J120" s="126"/>
      <c r="K120" s="126"/>
      <c r="L120" s="126"/>
      <c r="M120" s="126"/>
      <c r="N120" s="126"/>
    </row>
    <row r="121" spans="1:14">
      <c r="A121" s="126"/>
      <c r="B121" s="126"/>
      <c r="C121" s="126"/>
      <c r="D121" s="126"/>
      <c r="E121" s="126"/>
      <c r="F121" s="126"/>
      <c r="G121" s="126"/>
      <c r="H121" s="126"/>
      <c r="I121" s="126"/>
      <c r="J121" s="126"/>
      <c r="K121" s="126"/>
      <c r="L121" s="126"/>
      <c r="M121" s="126"/>
      <c r="N121" s="126"/>
    </row>
    <row r="122" spans="1:14">
      <c r="A122" s="126"/>
      <c r="B122" s="126"/>
      <c r="C122" s="126"/>
      <c r="D122" s="126"/>
      <c r="E122" s="126"/>
      <c r="F122" s="126"/>
      <c r="G122" s="126"/>
      <c r="H122" s="126"/>
      <c r="I122" s="126"/>
      <c r="J122" s="126"/>
      <c r="K122" s="126"/>
      <c r="L122" s="126"/>
      <c r="M122" s="126"/>
      <c r="N122" s="126"/>
    </row>
    <row r="123" spans="1:14">
      <c r="A123" s="126"/>
      <c r="B123" s="126"/>
      <c r="C123" s="126"/>
      <c r="D123" s="126"/>
      <c r="E123" s="126"/>
      <c r="F123" s="126"/>
      <c r="G123" s="126"/>
      <c r="H123" s="126"/>
      <c r="I123" s="126"/>
      <c r="J123" s="126"/>
      <c r="K123" s="126"/>
      <c r="L123" s="126"/>
      <c r="M123" s="126"/>
      <c r="N123" s="126"/>
    </row>
    <row r="124" spans="1:14">
      <c r="A124" s="126"/>
      <c r="B124" s="126"/>
      <c r="C124" s="126"/>
      <c r="D124" s="126"/>
      <c r="E124" s="126"/>
      <c r="F124" s="126"/>
      <c r="G124" s="126"/>
      <c r="H124" s="126"/>
      <c r="I124" s="126"/>
      <c r="J124" s="126"/>
      <c r="K124" s="126"/>
      <c r="L124" s="126"/>
      <c r="M124" s="126"/>
      <c r="N124" s="126"/>
    </row>
    <row r="125" spans="1:14">
      <c r="A125" s="126"/>
      <c r="B125" s="126"/>
      <c r="C125" s="126"/>
      <c r="D125" s="126"/>
      <c r="E125" s="126"/>
      <c r="F125" s="126"/>
      <c r="G125" s="126"/>
      <c r="H125" s="126"/>
      <c r="I125" s="126"/>
      <c r="J125" s="126"/>
      <c r="K125" s="126"/>
      <c r="L125" s="126"/>
      <c r="M125" s="126"/>
      <c r="N125" s="126"/>
    </row>
    <row r="126" spans="1:14">
      <c r="A126" s="126"/>
      <c r="B126" s="126"/>
      <c r="C126" s="126"/>
      <c r="D126" s="126"/>
      <c r="E126" s="126"/>
      <c r="F126" s="126"/>
      <c r="G126" s="126"/>
      <c r="H126" s="126"/>
      <c r="I126" s="126"/>
      <c r="J126" s="126"/>
      <c r="K126" s="126"/>
      <c r="L126" s="126"/>
      <c r="M126" s="126"/>
      <c r="N126" s="126"/>
    </row>
    <row r="127" spans="1:14">
      <c r="A127" s="126"/>
      <c r="B127" s="126"/>
      <c r="C127" s="126"/>
      <c r="D127" s="126"/>
      <c r="E127" s="126"/>
      <c r="F127" s="126"/>
      <c r="G127" s="126"/>
      <c r="H127" s="126"/>
      <c r="I127" s="126"/>
      <c r="J127" s="126"/>
      <c r="K127" s="126"/>
      <c r="L127" s="126"/>
      <c r="M127" s="126"/>
      <c r="N127" s="126"/>
    </row>
    <row r="128" spans="1:14">
      <c r="A128" s="126"/>
      <c r="B128" s="126"/>
      <c r="C128" s="126"/>
      <c r="D128" s="126"/>
      <c r="E128" s="126"/>
      <c r="F128" s="126"/>
      <c r="G128" s="126"/>
      <c r="H128" s="126"/>
      <c r="I128" s="126"/>
      <c r="J128" s="126"/>
      <c r="K128" s="126"/>
      <c r="L128" s="126"/>
      <c r="M128" s="126"/>
      <c r="N128" s="126"/>
    </row>
    <row r="129" spans="1:14">
      <c r="A129" s="126"/>
      <c r="B129" s="126"/>
      <c r="C129" s="126"/>
      <c r="D129" s="126"/>
      <c r="E129" s="126"/>
      <c r="F129" s="126"/>
      <c r="G129" s="126"/>
      <c r="H129" s="126"/>
      <c r="I129" s="126"/>
      <c r="J129" s="126"/>
      <c r="K129" s="126"/>
      <c r="L129" s="126"/>
      <c r="M129" s="126"/>
      <c r="N129" s="126"/>
    </row>
    <row r="130" spans="1:14">
      <c r="A130" s="126"/>
      <c r="B130" s="126"/>
      <c r="C130" s="126"/>
      <c r="D130" s="126"/>
      <c r="E130" s="126"/>
      <c r="F130" s="126"/>
      <c r="G130" s="126"/>
      <c r="H130" s="126"/>
      <c r="I130" s="126"/>
      <c r="J130" s="126"/>
      <c r="K130" s="126"/>
      <c r="L130" s="126"/>
      <c r="M130" s="126"/>
      <c r="N130" s="126"/>
    </row>
    <row r="131" spans="1:14" ht="15.75">
      <c r="A131" s="58" t="s">
        <v>99</v>
      </c>
    </row>
    <row r="132" spans="1:14" ht="15.75">
      <c r="A132" s="59" t="s">
        <v>100</v>
      </c>
    </row>
    <row r="133" spans="1:14">
      <c r="A133" s="127" t="s">
        <v>101</v>
      </c>
      <c r="B133" s="128"/>
      <c r="C133" s="128"/>
      <c r="D133" s="128"/>
      <c r="E133" s="128"/>
      <c r="F133" s="128"/>
      <c r="G133" s="128"/>
      <c r="H133" s="128"/>
      <c r="I133" s="128"/>
      <c r="J133" s="128"/>
      <c r="K133" s="128"/>
      <c r="L133" s="129"/>
    </row>
    <row r="134" spans="1:14" s="60" customFormat="1">
      <c r="A134" s="123" t="s">
        <v>122</v>
      </c>
      <c r="B134" s="124"/>
      <c r="C134" s="124"/>
      <c r="D134" s="124"/>
      <c r="E134" s="124"/>
      <c r="F134" s="124"/>
      <c r="G134" s="124"/>
      <c r="H134" s="124"/>
      <c r="I134" s="124"/>
      <c r="J134" s="124"/>
      <c r="K134" s="124"/>
      <c r="L134" s="125"/>
    </row>
    <row r="135" spans="1:14" s="60" customFormat="1">
      <c r="A135" s="123" t="s">
        <v>123</v>
      </c>
      <c r="B135" s="124"/>
      <c r="C135" s="124"/>
      <c r="D135" s="124"/>
      <c r="E135" s="124"/>
      <c r="F135" s="124"/>
      <c r="G135" s="124"/>
      <c r="H135" s="124"/>
      <c r="I135" s="124"/>
      <c r="J135" s="124"/>
      <c r="K135" s="124"/>
      <c r="L135" s="125"/>
    </row>
    <row r="136" spans="1:14" s="60" customFormat="1">
      <c r="A136" s="123" t="s">
        <v>124</v>
      </c>
      <c r="B136" s="124"/>
      <c r="C136" s="124"/>
      <c r="D136" s="124"/>
      <c r="E136" s="124"/>
      <c r="F136" s="124"/>
      <c r="G136" s="124"/>
      <c r="H136" s="124"/>
      <c r="I136" s="124"/>
      <c r="J136" s="124"/>
      <c r="K136" s="124"/>
      <c r="L136" s="125"/>
    </row>
    <row r="137" spans="1:14" s="60" customFormat="1">
      <c r="A137" s="123" t="s">
        <v>125</v>
      </c>
      <c r="B137" s="124"/>
      <c r="C137" s="124"/>
      <c r="D137" s="124"/>
      <c r="E137" s="124"/>
      <c r="F137" s="124"/>
      <c r="G137" s="124"/>
      <c r="H137" s="124"/>
      <c r="I137" s="124"/>
      <c r="J137" s="124"/>
      <c r="K137" s="124"/>
      <c r="L137" s="125"/>
    </row>
    <row r="138" spans="1:14" s="60" customFormat="1">
      <c r="A138" s="76"/>
      <c r="B138" s="77"/>
      <c r="C138" s="77"/>
      <c r="D138" s="77"/>
      <c r="E138" s="77"/>
      <c r="F138" s="77"/>
      <c r="G138" s="77"/>
      <c r="H138" s="77"/>
      <c r="I138" s="77"/>
      <c r="J138" s="77"/>
      <c r="K138" s="77"/>
      <c r="L138" s="78"/>
    </row>
    <row r="139" spans="1:14" s="60" customFormat="1">
      <c r="A139" s="76"/>
      <c r="B139" s="77"/>
      <c r="C139" s="77"/>
      <c r="D139" s="77"/>
      <c r="E139" s="77"/>
      <c r="F139" s="77"/>
      <c r="G139" s="77"/>
      <c r="H139" s="77"/>
      <c r="I139" s="77"/>
      <c r="J139" s="77"/>
      <c r="K139" s="77"/>
      <c r="L139" s="78"/>
    </row>
    <row r="140" spans="1:14" s="61" customFormat="1" ht="22.5" customHeight="1">
      <c r="A140" s="76"/>
      <c r="B140" s="77"/>
      <c r="C140" s="77"/>
      <c r="D140" s="77"/>
      <c r="E140" s="77"/>
      <c r="F140" s="77"/>
      <c r="G140" s="77"/>
      <c r="H140" s="77"/>
      <c r="I140" s="77"/>
      <c r="J140" s="77"/>
      <c r="K140" s="77"/>
      <c r="L140" s="78"/>
    </row>
    <row r="141" spans="1:14" ht="15.75">
      <c r="A141" s="59" t="s">
        <v>102</v>
      </c>
      <c r="B141" s="62"/>
      <c r="C141" s="62"/>
      <c r="D141" s="62"/>
      <c r="E141" s="62"/>
      <c r="F141" s="62"/>
      <c r="G141" s="62"/>
      <c r="H141" s="62"/>
      <c r="I141" s="62"/>
      <c r="J141" s="62"/>
      <c r="K141" s="62"/>
      <c r="L141" s="62"/>
    </row>
    <row r="142" spans="1:14">
      <c r="A142" s="132" t="s">
        <v>103</v>
      </c>
      <c r="B142" s="132"/>
      <c r="C142" s="132"/>
      <c r="D142" s="132"/>
      <c r="E142" s="132"/>
      <c r="F142" s="132"/>
      <c r="G142" s="132"/>
      <c r="H142" s="132"/>
      <c r="I142" s="132"/>
      <c r="J142" s="132"/>
      <c r="K142" s="132"/>
      <c r="L142" s="132"/>
    </row>
    <row r="143" spans="1:14">
      <c r="A143" s="130"/>
      <c r="B143" s="131"/>
      <c r="C143" s="131"/>
      <c r="D143" s="131"/>
      <c r="E143" s="131"/>
      <c r="F143" s="131"/>
      <c r="G143" s="131"/>
      <c r="H143" s="131"/>
      <c r="I143" s="131"/>
      <c r="J143" s="131"/>
      <c r="K143" s="131"/>
      <c r="L143" s="131"/>
    </row>
    <row r="144" spans="1:14">
      <c r="A144" s="130"/>
      <c r="B144" s="131"/>
      <c r="C144" s="131"/>
      <c r="D144" s="131"/>
      <c r="E144" s="131"/>
      <c r="F144" s="131"/>
      <c r="G144" s="131"/>
      <c r="H144" s="131"/>
      <c r="I144" s="131"/>
      <c r="J144" s="131"/>
      <c r="K144" s="131"/>
      <c r="L144" s="131"/>
    </row>
    <row r="145" spans="1:16">
      <c r="A145" s="133"/>
      <c r="B145" s="134"/>
      <c r="C145" s="134"/>
      <c r="D145" s="134"/>
      <c r="E145" s="134"/>
      <c r="F145" s="134"/>
      <c r="G145" s="134"/>
      <c r="H145" s="134"/>
      <c r="I145" s="134"/>
      <c r="J145" s="134"/>
      <c r="K145" s="134"/>
      <c r="L145" s="134"/>
    </row>
    <row r="146" spans="1:16">
      <c r="A146" s="63"/>
      <c r="B146" s="64"/>
      <c r="C146" s="64"/>
      <c r="D146" s="64"/>
      <c r="E146" s="64"/>
      <c r="F146" s="64"/>
      <c r="G146" s="64"/>
      <c r="H146" s="64"/>
      <c r="I146" s="64"/>
      <c r="J146" s="64"/>
      <c r="K146" s="64"/>
      <c r="L146" s="64"/>
    </row>
    <row r="147" spans="1:16">
      <c r="A147" s="132" t="s">
        <v>104</v>
      </c>
      <c r="B147" s="132"/>
      <c r="C147" s="132"/>
      <c r="D147" s="132"/>
      <c r="E147" s="132"/>
      <c r="F147" s="132"/>
      <c r="G147" s="132"/>
      <c r="H147" s="132"/>
      <c r="I147" s="132"/>
      <c r="J147" s="132"/>
      <c r="K147" s="132"/>
      <c r="L147" s="132"/>
    </row>
    <row r="148" spans="1:16">
      <c r="A148" s="130"/>
      <c r="B148" s="131"/>
      <c r="C148" s="131"/>
      <c r="D148" s="131"/>
      <c r="E148" s="131"/>
      <c r="F148" s="131"/>
      <c r="G148" s="131"/>
      <c r="H148" s="131"/>
      <c r="I148" s="131"/>
      <c r="J148" s="131"/>
      <c r="K148" s="131"/>
      <c r="L148" s="131"/>
    </row>
    <row r="149" spans="1:16">
      <c r="A149" s="130"/>
      <c r="B149" s="131"/>
      <c r="C149" s="131"/>
      <c r="D149" s="131"/>
      <c r="E149" s="131"/>
      <c r="F149" s="131"/>
      <c r="G149" s="131"/>
      <c r="H149" s="131"/>
      <c r="I149" s="131"/>
      <c r="J149" s="131"/>
      <c r="K149" s="131"/>
      <c r="L149" s="131"/>
    </row>
    <row r="150" spans="1:16">
      <c r="A150" s="63"/>
      <c r="B150" s="64"/>
      <c r="C150" s="64"/>
      <c r="D150" s="64"/>
      <c r="E150" s="64"/>
      <c r="F150" s="64"/>
      <c r="G150" s="64"/>
      <c r="H150" s="64"/>
      <c r="I150" s="64"/>
      <c r="J150" s="64"/>
      <c r="K150" s="64"/>
      <c r="L150" s="64"/>
    </row>
    <row r="151" spans="1:16">
      <c r="A151" s="79"/>
      <c r="B151" s="80"/>
      <c r="C151" s="80"/>
      <c r="D151" s="80"/>
      <c r="E151" s="80"/>
      <c r="F151" s="80"/>
      <c r="G151" s="80"/>
      <c r="H151" s="80"/>
      <c r="I151" s="80"/>
      <c r="J151" s="80"/>
      <c r="K151" s="80"/>
      <c r="L151" s="81"/>
    </row>
    <row r="152" spans="1:16">
      <c r="A152" s="79"/>
      <c r="B152" s="80"/>
      <c r="C152" s="80"/>
      <c r="D152" s="80"/>
      <c r="E152" s="80"/>
      <c r="F152" s="80"/>
      <c r="G152" s="80"/>
      <c r="H152" s="80"/>
      <c r="I152" s="80"/>
      <c r="J152" s="80"/>
      <c r="K152" s="80"/>
      <c r="L152" s="81"/>
    </row>
    <row r="156" spans="1:16">
      <c r="A156" s="65" t="s">
        <v>105</v>
      </c>
      <c r="B156" s="66"/>
      <c r="C156" s="66"/>
    </row>
    <row r="157" spans="1:16">
      <c r="A157" s="65" t="s">
        <v>11</v>
      </c>
      <c r="B157" s="65">
        <v>4</v>
      </c>
      <c r="C157" s="65"/>
    </row>
    <row r="158" spans="1:16">
      <c r="A158" s="65" t="s">
        <v>12</v>
      </c>
      <c r="B158" s="65">
        <v>3</v>
      </c>
      <c r="C158" s="65"/>
      <c r="E158" t="s">
        <v>106</v>
      </c>
    </row>
    <row r="159" spans="1:16">
      <c r="A159" s="65" t="s">
        <v>107</v>
      </c>
      <c r="B159" s="65" t="s">
        <v>11</v>
      </c>
      <c r="C159" s="65" t="s">
        <v>12</v>
      </c>
      <c r="E159" s="67" t="s">
        <v>108</v>
      </c>
      <c r="F159">
        <v>6</v>
      </c>
      <c r="J159" s="68"/>
    </row>
    <row r="160" spans="1:16" ht="15.75" customHeight="1">
      <c r="A160" s="65" t="s">
        <v>109</v>
      </c>
      <c r="B160" s="65">
        <v>1</v>
      </c>
      <c r="C160" s="65">
        <v>2</v>
      </c>
      <c r="E160" t="s">
        <v>110</v>
      </c>
      <c r="F160">
        <v>1</v>
      </c>
      <c r="P160" s="69"/>
    </row>
    <row r="161" spans="1:16">
      <c r="A161" s="65" t="s">
        <v>111</v>
      </c>
      <c r="B161" s="65">
        <v>1</v>
      </c>
      <c r="C161" s="65"/>
      <c r="E161" t="s">
        <v>112</v>
      </c>
      <c r="P161" s="69"/>
    </row>
    <row r="162" spans="1:16">
      <c r="A162" s="65" t="s">
        <v>13</v>
      </c>
      <c r="B162" s="65">
        <v>1</v>
      </c>
      <c r="C162" s="65">
        <v>1</v>
      </c>
      <c r="E162" t="s">
        <v>108</v>
      </c>
      <c r="F162">
        <v>0</v>
      </c>
      <c r="P162" s="69"/>
    </row>
    <row r="163" spans="1:16" ht="16.5" customHeight="1">
      <c r="A163" s="70" t="s">
        <v>14</v>
      </c>
      <c r="B163" s="71"/>
      <c r="C163" s="71"/>
      <c r="E163" t="s">
        <v>110</v>
      </c>
      <c r="F163">
        <v>7</v>
      </c>
      <c r="P163" s="69"/>
    </row>
    <row r="164" spans="1:16" ht="16.5" customHeight="1">
      <c r="A164" s="70" t="s">
        <v>15</v>
      </c>
      <c r="B164" s="70"/>
      <c r="C164" s="70"/>
      <c r="P164" s="69"/>
    </row>
    <row r="165" spans="1:16" ht="15.75">
      <c r="A165" s="70" t="s">
        <v>16</v>
      </c>
      <c r="B165" s="71">
        <v>1</v>
      </c>
      <c r="C165" s="71"/>
      <c r="P165" s="69"/>
    </row>
    <row r="166" spans="1:16" ht="16.5" customHeight="1">
      <c r="A166" s="70" t="s">
        <v>17</v>
      </c>
      <c r="B166" s="71"/>
      <c r="C166" s="71"/>
      <c r="P166" s="69"/>
    </row>
    <row r="167" spans="1:16" ht="16.5" customHeight="1">
      <c r="A167" s="70" t="s">
        <v>18</v>
      </c>
      <c r="B167" s="71"/>
      <c r="C167" s="71"/>
      <c r="P167" s="69"/>
    </row>
    <row r="168" spans="1:16" ht="16.5" customHeight="1">
      <c r="A168" s="70" t="s">
        <v>113</v>
      </c>
      <c r="B168" s="71"/>
      <c r="C168" s="71"/>
      <c r="P168" s="69"/>
    </row>
    <row r="169" spans="1:16" ht="15.75" customHeight="1">
      <c r="A169" s="2" t="s">
        <v>114</v>
      </c>
      <c r="N169" s="72"/>
      <c r="P169" s="69"/>
    </row>
    <row r="170" spans="1:16" ht="15.75" customHeight="1">
      <c r="A170" s="54">
        <v>0</v>
      </c>
      <c r="N170" s="72"/>
      <c r="P170" s="69"/>
    </row>
    <row r="171" spans="1:16" ht="15.75" customHeight="1">
      <c r="A171" s="2" t="s">
        <v>115</v>
      </c>
      <c r="N171" s="72"/>
      <c r="O171" s="73"/>
    </row>
    <row r="172" spans="1:16">
      <c r="A172" s="74" t="s">
        <v>116</v>
      </c>
      <c r="N172" s="72"/>
      <c r="O172" s="73"/>
    </row>
    <row r="173" spans="1:16" ht="15.75" customHeight="1">
      <c r="A173" s="74" t="s">
        <v>117</v>
      </c>
      <c r="N173" s="72"/>
      <c r="O173" s="73"/>
    </row>
    <row r="174" spans="1:16" ht="15.75" customHeight="1">
      <c r="A174" s="2" t="s">
        <v>118</v>
      </c>
      <c r="B174">
        <v>1</v>
      </c>
      <c r="N174" s="72"/>
      <c r="O174" s="73"/>
    </row>
    <row r="175" spans="1:16" ht="15.75" customHeight="1">
      <c r="A175" s="2" t="s">
        <v>109</v>
      </c>
      <c r="M175" s="75"/>
    </row>
    <row r="176" spans="1:16">
      <c r="A176" s="2" t="s">
        <v>111</v>
      </c>
      <c r="B176">
        <v>1</v>
      </c>
    </row>
    <row r="177" spans="1:2">
      <c r="A177" s="2" t="s">
        <v>13</v>
      </c>
    </row>
    <row r="178" spans="1:2">
      <c r="A178" s="2" t="s">
        <v>14</v>
      </c>
    </row>
    <row r="179" spans="1:2">
      <c r="A179" s="2" t="s">
        <v>119</v>
      </c>
      <c r="B179">
        <v>2</v>
      </c>
    </row>
    <row r="180" spans="1:2">
      <c r="A180" s="2" t="s">
        <v>120</v>
      </c>
    </row>
    <row r="181" spans="1:2">
      <c r="A181" s="54">
        <v>0</v>
      </c>
    </row>
    <row r="182" spans="1:2">
      <c r="A182" s="2" t="s">
        <v>115</v>
      </c>
      <c r="B182">
        <v>1</v>
      </c>
    </row>
    <row r="183" spans="1:2">
      <c r="A183" s="2" t="s">
        <v>116</v>
      </c>
      <c r="B183">
        <v>1</v>
      </c>
    </row>
    <row r="184" spans="1:2">
      <c r="A184" s="2" t="s">
        <v>117</v>
      </c>
      <c r="B184">
        <v>1</v>
      </c>
    </row>
    <row r="185" spans="1:2">
      <c r="A185" s="2" t="s">
        <v>118</v>
      </c>
    </row>
    <row r="186" spans="1:2">
      <c r="A186" s="2" t="s">
        <v>109</v>
      </c>
      <c r="B186">
        <v>1</v>
      </c>
    </row>
    <row r="187" spans="1:2">
      <c r="A187" s="2" t="s">
        <v>111</v>
      </c>
    </row>
    <row r="188" spans="1:2">
      <c r="A188" s="2" t="s">
        <v>13</v>
      </c>
    </row>
    <row r="189" spans="1:2">
      <c r="A189" s="2" t="s">
        <v>14</v>
      </c>
    </row>
    <row r="190" spans="1:2">
      <c r="A190" s="2" t="s">
        <v>119</v>
      </c>
    </row>
  </sheetData>
  <mergeCells count="35">
    <mergeCell ref="A142:L142"/>
    <mergeCell ref="A143:L143"/>
    <mergeCell ref="A144:L144"/>
    <mergeCell ref="A145:L145"/>
    <mergeCell ref="A147:L147"/>
    <mergeCell ref="A148:L148"/>
    <mergeCell ref="A149:L149"/>
    <mergeCell ref="A134:L134"/>
    <mergeCell ref="A135:L135"/>
    <mergeCell ref="A136:L136"/>
    <mergeCell ref="A137:L137"/>
    <mergeCell ref="B77:H77"/>
    <mergeCell ref="I77:J77"/>
    <mergeCell ref="K77:N77"/>
    <mergeCell ref="A87:N107"/>
    <mergeCell ref="A108:N130"/>
    <mergeCell ref="A133:L133"/>
    <mergeCell ref="B35:H35"/>
    <mergeCell ref="I35:J35"/>
    <mergeCell ref="K35:N35"/>
    <mergeCell ref="B58:H58"/>
    <mergeCell ref="I58:J58"/>
    <mergeCell ref="K58:N58"/>
    <mergeCell ref="A12:M12"/>
    <mergeCell ref="A1:N1"/>
    <mergeCell ref="A2:N2"/>
    <mergeCell ref="A3:M3"/>
    <mergeCell ref="A4:M4"/>
    <mergeCell ref="A5:M5"/>
    <mergeCell ref="A6:M6"/>
    <mergeCell ref="A7:M7"/>
    <mergeCell ref="A8:M8"/>
    <mergeCell ref="A9:M9"/>
    <mergeCell ref="A10:M10"/>
    <mergeCell ref="A11:M11"/>
  </mergeCells>
  <pageMargins left="0.70866141732283472" right="0.70866141732283472" top="0.74803149606299213" bottom="0.74803149606299213" header="0.31496062992125984" footer="0.31496062992125984"/>
  <pageSetup paperSize="9" scale="36" orientation="portrait" r:id="rId1"/>
  <rowBreaks count="2" manualBreakCount="2">
    <brk id="55" max="13" man="1"/>
    <brk id="86"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100"/>
  <sheetViews>
    <sheetView view="pageBreakPreview" topLeftCell="A43" zoomScaleNormal="100" zoomScaleSheetLayoutView="100" workbookViewId="0">
      <selection sqref="A1:N1"/>
    </sheetView>
  </sheetViews>
  <sheetFormatPr baseColWidth="10" defaultRowHeight="12.75"/>
  <cols>
    <col min="1" max="1" width="48.85546875" style="3" customWidth="1"/>
    <col min="2" max="6" width="11.42578125" style="3"/>
    <col min="7" max="7" width="14.85546875" style="3" bestFit="1" customWidth="1"/>
    <col min="8" max="8" width="11.42578125" style="3"/>
    <col min="9" max="9" width="14.85546875" style="3" customWidth="1"/>
    <col min="10" max="10" width="13.28515625" style="3" customWidth="1"/>
    <col min="11" max="11" width="11.42578125" style="3" customWidth="1"/>
    <col min="12" max="12" width="13.5703125" style="3" customWidth="1"/>
    <col min="13" max="13" width="11.42578125" style="3" customWidth="1"/>
    <col min="14" max="14" width="11.42578125" style="5"/>
    <col min="15" max="15" width="23.28515625" style="13" customWidth="1"/>
    <col min="16" max="17" width="5.5703125" style="3" bestFit="1" customWidth="1"/>
    <col min="18" max="19" width="2.28515625" style="3" bestFit="1" customWidth="1"/>
    <col min="20" max="16384" width="11.42578125" style="3"/>
  </cols>
  <sheetData>
    <row r="1" spans="1:14" ht="32.25" customHeight="1">
      <c r="A1" s="153" t="s">
        <v>22</v>
      </c>
      <c r="B1" s="154"/>
      <c r="C1" s="154"/>
      <c r="D1" s="154"/>
      <c r="E1" s="154"/>
      <c r="F1" s="154"/>
      <c r="G1" s="154"/>
      <c r="H1" s="154"/>
      <c r="I1" s="154"/>
      <c r="J1" s="154"/>
      <c r="K1" s="154"/>
      <c r="L1" s="154"/>
      <c r="M1" s="154"/>
      <c r="N1" s="154"/>
    </row>
    <row r="2" spans="1:14" ht="16.5">
      <c r="B2" s="4"/>
    </row>
    <row r="3" spans="1:14" ht="16.5">
      <c r="A3" s="155" t="s">
        <v>1</v>
      </c>
      <c r="B3" s="155"/>
      <c r="C3" s="155"/>
      <c r="D3" s="155"/>
      <c r="E3" s="155"/>
      <c r="F3" s="155"/>
      <c r="G3" s="155"/>
      <c r="H3" s="155"/>
      <c r="I3" s="155"/>
      <c r="J3" s="155"/>
      <c r="K3" s="155"/>
      <c r="L3" s="155"/>
      <c r="M3" s="155"/>
      <c r="N3" s="6"/>
    </row>
    <row r="4" spans="1:14" ht="16.5">
      <c r="A4" s="150" t="s">
        <v>19</v>
      </c>
      <c r="B4" s="151"/>
      <c r="C4" s="151"/>
      <c r="D4" s="151"/>
      <c r="E4" s="151"/>
      <c r="F4" s="151"/>
      <c r="G4" s="151"/>
      <c r="H4" s="151"/>
      <c r="I4" s="151"/>
      <c r="J4" s="151"/>
      <c r="K4" s="151"/>
      <c r="L4" s="151"/>
      <c r="M4" s="152"/>
      <c r="N4" s="7"/>
    </row>
    <row r="5" spans="1:14" ht="16.5">
      <c r="A5" s="150" t="s">
        <v>129</v>
      </c>
      <c r="B5" s="151"/>
      <c r="C5" s="151"/>
      <c r="D5" s="151"/>
      <c r="E5" s="151"/>
      <c r="F5" s="151"/>
      <c r="G5" s="151"/>
      <c r="H5" s="151"/>
      <c r="I5" s="151"/>
      <c r="J5" s="151"/>
      <c r="K5" s="151"/>
      <c r="L5" s="151"/>
      <c r="M5" s="152"/>
      <c r="N5" s="7"/>
    </row>
    <row r="6" spans="1:14" ht="16.5">
      <c r="A6" s="150" t="s">
        <v>2</v>
      </c>
      <c r="B6" s="151"/>
      <c r="C6" s="151"/>
      <c r="D6" s="151"/>
      <c r="E6" s="151"/>
      <c r="F6" s="151"/>
      <c r="G6" s="151"/>
      <c r="H6" s="151"/>
      <c r="I6" s="151"/>
      <c r="J6" s="151"/>
      <c r="K6" s="151"/>
      <c r="L6" s="151"/>
      <c r="M6" s="152"/>
      <c r="N6" s="7"/>
    </row>
    <row r="7" spans="1:14" ht="16.5">
      <c r="A7" s="150" t="s">
        <v>121</v>
      </c>
      <c r="B7" s="151"/>
      <c r="C7" s="151"/>
      <c r="D7" s="151"/>
      <c r="E7" s="151"/>
      <c r="F7" s="151"/>
      <c r="G7" s="151"/>
      <c r="H7" s="151"/>
      <c r="I7" s="151"/>
      <c r="J7" s="151"/>
      <c r="K7" s="151"/>
      <c r="L7" s="151"/>
      <c r="M7" s="152"/>
      <c r="N7" s="7"/>
    </row>
    <row r="8" spans="1:14" ht="16.5">
      <c r="A8" s="142" t="s">
        <v>3</v>
      </c>
      <c r="B8" s="143"/>
      <c r="C8" s="143"/>
      <c r="D8" s="143"/>
      <c r="E8" s="143"/>
      <c r="F8" s="143"/>
      <c r="G8" s="143"/>
      <c r="H8" s="143"/>
      <c r="I8" s="143"/>
      <c r="J8" s="143"/>
      <c r="K8" s="143"/>
      <c r="L8" s="143"/>
      <c r="M8" s="144"/>
      <c r="N8" s="8"/>
    </row>
    <row r="9" spans="1:14" ht="16.5">
      <c r="A9" s="142" t="s">
        <v>130</v>
      </c>
      <c r="B9" s="143"/>
      <c r="C9" s="143"/>
      <c r="D9" s="143"/>
      <c r="E9" s="143"/>
      <c r="F9" s="143"/>
      <c r="G9" s="143"/>
      <c r="H9" s="143"/>
      <c r="I9" s="143"/>
      <c r="J9" s="143"/>
      <c r="K9" s="143"/>
      <c r="L9" s="143"/>
      <c r="M9" s="144"/>
      <c r="N9" s="8"/>
    </row>
    <row r="10" spans="1:14" ht="16.5">
      <c r="A10" s="145" t="s">
        <v>131</v>
      </c>
      <c r="B10" s="146"/>
      <c r="C10" s="146"/>
      <c r="D10" s="146"/>
      <c r="E10" s="146"/>
      <c r="F10" s="146"/>
      <c r="G10" s="146"/>
      <c r="H10" s="146"/>
      <c r="I10" s="146"/>
      <c r="J10" s="146"/>
      <c r="K10" s="146"/>
      <c r="L10" s="146"/>
      <c r="M10" s="147"/>
      <c r="N10" s="8"/>
    </row>
    <row r="11" spans="1:14" ht="22.5" customHeight="1">
      <c r="A11" s="12"/>
      <c r="B11" s="12"/>
      <c r="C11" s="12"/>
      <c r="D11" s="12"/>
    </row>
    <row r="12" spans="1:14" ht="24" customHeight="1">
      <c r="A12" s="12"/>
      <c r="B12" s="12"/>
      <c r="C12" s="12"/>
      <c r="D12" s="12"/>
    </row>
    <row r="13" spans="1:14" ht="34.5" customHeight="1">
      <c r="A13" s="12"/>
      <c r="B13" s="12"/>
      <c r="C13" s="12"/>
      <c r="D13" s="12"/>
    </row>
    <row r="14" spans="1:14" ht="34.5" customHeight="1">
      <c r="A14" s="12"/>
      <c r="B14" s="12"/>
      <c r="C14" s="12"/>
      <c r="D14" s="12"/>
    </row>
    <row r="15" spans="1:14" ht="34.5" customHeight="1">
      <c r="A15" s="12"/>
      <c r="B15" s="12"/>
      <c r="C15" s="12"/>
      <c r="D15" s="12"/>
    </row>
    <row r="16" spans="1:14" ht="34.5" customHeight="1">
      <c r="A16" s="12"/>
      <c r="B16" s="12"/>
      <c r="C16" s="12"/>
      <c r="D16" s="12"/>
    </row>
    <row r="17" spans="1:16" ht="34.5" customHeight="1">
      <c r="A17" s="12"/>
      <c r="B17" s="12"/>
      <c r="C17" s="12"/>
      <c r="D17" s="12"/>
    </row>
    <row r="18" spans="1:16" ht="34.5" customHeight="1">
      <c r="A18" s="12"/>
      <c r="B18" s="12"/>
      <c r="C18" s="12"/>
      <c r="D18" s="12"/>
    </row>
    <row r="19" spans="1:16" ht="34.5" customHeight="1">
      <c r="A19" s="12"/>
      <c r="B19" s="12"/>
      <c r="C19" s="12"/>
      <c r="D19" s="12"/>
    </row>
    <row r="20" spans="1:16" ht="34.5" customHeight="1">
      <c r="A20" s="12"/>
      <c r="B20" s="12"/>
      <c r="C20" s="12"/>
      <c r="D20" s="12"/>
    </row>
    <row r="21" spans="1:16" ht="34.5" customHeight="1">
      <c r="A21" s="12"/>
      <c r="B21" s="12"/>
      <c r="C21" s="12"/>
      <c r="D21" s="12"/>
    </row>
    <row r="22" spans="1:16" ht="34.5" customHeight="1">
      <c r="A22" s="12"/>
      <c r="B22" s="12"/>
      <c r="C22" s="12"/>
      <c r="D22" s="12"/>
    </row>
    <row r="23" spans="1:16" ht="34.5" customHeight="1">
      <c r="A23" s="12"/>
      <c r="B23" s="12"/>
      <c r="C23" s="12"/>
      <c r="D23" s="12"/>
    </row>
    <row r="24" spans="1:16" ht="34.5" customHeight="1">
      <c r="A24" s="12"/>
      <c r="B24" s="12"/>
      <c r="C24" s="12"/>
      <c r="D24" s="12"/>
    </row>
    <row r="25" spans="1:16" ht="34.5" customHeight="1">
      <c r="A25" s="12"/>
      <c r="B25" s="12"/>
      <c r="C25" s="12"/>
      <c r="D25" s="12"/>
    </row>
    <row r="26" spans="1:16" ht="34.5" customHeight="1">
      <c r="A26" s="12"/>
      <c r="B26" s="12"/>
      <c r="C26" s="12"/>
      <c r="D26" s="12"/>
    </row>
    <row r="27" spans="1:16" ht="34.5" customHeight="1">
      <c r="A27" s="12"/>
      <c r="B27" s="12"/>
      <c r="C27" s="12"/>
      <c r="D27" s="12"/>
    </row>
    <row r="28" spans="1:16" ht="34.5" customHeight="1">
      <c r="A28" s="12"/>
      <c r="B28" s="12"/>
      <c r="C28" s="12"/>
      <c r="D28" s="12"/>
    </row>
    <row r="29" spans="1:16" ht="16.5" customHeight="1">
      <c r="A29" s="14" t="s">
        <v>4</v>
      </c>
    </row>
    <row r="30" spans="1:16" ht="33" customHeight="1" thickBot="1">
      <c r="A30" s="15"/>
      <c r="B30" s="148" t="s">
        <v>23</v>
      </c>
      <c r="C30" s="148"/>
      <c r="D30" s="148"/>
      <c r="E30" s="148"/>
      <c r="F30" s="148"/>
      <c r="G30" s="148"/>
      <c r="H30" s="148"/>
      <c r="I30" s="149" t="s">
        <v>24</v>
      </c>
      <c r="J30" s="149"/>
      <c r="K30" s="148" t="s">
        <v>25</v>
      </c>
      <c r="L30" s="148"/>
      <c r="M30" s="148"/>
      <c r="N30" s="148"/>
      <c r="P30" s="16"/>
    </row>
    <row r="31" spans="1:16" ht="36.75" customHeight="1" thickBot="1">
      <c r="A31" s="17"/>
      <c r="B31" s="18">
        <v>1</v>
      </c>
      <c r="C31" s="18">
        <v>2</v>
      </c>
      <c r="D31" s="18">
        <v>3</v>
      </c>
      <c r="E31" s="18">
        <v>4</v>
      </c>
      <c r="F31" s="18">
        <v>5</v>
      </c>
      <c r="G31" s="18" t="s">
        <v>5</v>
      </c>
      <c r="H31" s="18" t="s">
        <v>26</v>
      </c>
      <c r="I31" s="18" t="s">
        <v>27</v>
      </c>
      <c r="J31" s="18" t="s">
        <v>6</v>
      </c>
      <c r="K31" s="18" t="s">
        <v>7</v>
      </c>
      <c r="L31" s="18" t="s">
        <v>8</v>
      </c>
      <c r="M31" s="18" t="s">
        <v>9</v>
      </c>
      <c r="N31" s="19" t="s">
        <v>10</v>
      </c>
      <c r="P31" s="16"/>
    </row>
    <row r="32" spans="1:16" ht="41.25" customHeight="1" thickBot="1">
      <c r="A32" s="20" t="s">
        <v>28</v>
      </c>
      <c r="B32" s="21">
        <v>0</v>
      </c>
      <c r="C32" s="21">
        <v>2</v>
      </c>
      <c r="D32" s="21">
        <v>1</v>
      </c>
      <c r="E32" s="21">
        <v>6</v>
      </c>
      <c r="F32" s="21">
        <v>10</v>
      </c>
      <c r="G32" s="21">
        <v>1</v>
      </c>
      <c r="H32" s="21">
        <v>20</v>
      </c>
      <c r="I32" s="22">
        <f>(B32+C32)/(B32+C32+D32+E32+F32)</f>
        <v>0.10526315789473684</v>
      </c>
      <c r="J32" s="22">
        <f>(D32+E32+F32)/(B32+C32+D32+E32+F32)</f>
        <v>0.89473684210526316</v>
      </c>
      <c r="K32" s="23">
        <v>4.26</v>
      </c>
      <c r="L32" s="23">
        <v>0.99</v>
      </c>
      <c r="M32" s="24">
        <v>5</v>
      </c>
      <c r="N32" s="25">
        <v>5</v>
      </c>
      <c r="P32" s="16"/>
    </row>
    <row r="33" spans="1:16" ht="35.25" customHeight="1" thickBot="1">
      <c r="A33" s="20" t="s">
        <v>29</v>
      </c>
      <c r="B33" s="21">
        <v>1</v>
      </c>
      <c r="C33" s="21">
        <v>0</v>
      </c>
      <c r="D33" s="21">
        <v>2</v>
      </c>
      <c r="E33" s="21">
        <v>5</v>
      </c>
      <c r="F33" s="21">
        <v>11</v>
      </c>
      <c r="G33" s="21">
        <v>1</v>
      </c>
      <c r="H33" s="21">
        <v>20</v>
      </c>
      <c r="I33" s="22">
        <f t="shared" ref="I33:I46" si="0">(B33+C33)/(B33+C33+D33+E33+F33)</f>
        <v>5.2631578947368418E-2</v>
      </c>
      <c r="J33" s="22">
        <f t="shared" ref="J33:J46" si="1">(D33+E33+F33)/(B33+C33+D33+E33+F33)</f>
        <v>0.94736842105263153</v>
      </c>
      <c r="K33" s="23">
        <v>4.32</v>
      </c>
      <c r="L33" s="23">
        <v>1.06</v>
      </c>
      <c r="M33" s="24">
        <v>5</v>
      </c>
      <c r="N33" s="25">
        <v>5</v>
      </c>
      <c r="P33" s="16"/>
    </row>
    <row r="34" spans="1:16" ht="58.5" customHeight="1" thickBot="1">
      <c r="A34" s="20" t="s">
        <v>30</v>
      </c>
      <c r="B34" s="21">
        <v>0</v>
      </c>
      <c r="C34" s="21">
        <v>1</v>
      </c>
      <c r="D34" s="21">
        <v>1</v>
      </c>
      <c r="E34" s="21">
        <v>7</v>
      </c>
      <c r="F34" s="21">
        <v>11</v>
      </c>
      <c r="G34" s="21">
        <v>0</v>
      </c>
      <c r="H34" s="21">
        <v>20</v>
      </c>
      <c r="I34" s="22">
        <f t="shared" si="0"/>
        <v>0.05</v>
      </c>
      <c r="J34" s="22">
        <f t="shared" si="1"/>
        <v>0.95</v>
      </c>
      <c r="K34" s="23">
        <v>4.4000000000000004</v>
      </c>
      <c r="L34" s="23">
        <v>0.82</v>
      </c>
      <c r="M34" s="24">
        <v>5</v>
      </c>
      <c r="N34" s="25">
        <v>5</v>
      </c>
      <c r="P34" s="16"/>
    </row>
    <row r="35" spans="1:16" ht="41.25" customHeight="1" thickBot="1">
      <c r="A35" s="20" t="s">
        <v>31</v>
      </c>
      <c r="B35" s="21">
        <v>0</v>
      </c>
      <c r="C35" s="21">
        <v>1</v>
      </c>
      <c r="D35" s="21">
        <v>1</v>
      </c>
      <c r="E35" s="21">
        <v>6</v>
      </c>
      <c r="F35" s="21">
        <v>10</v>
      </c>
      <c r="G35" s="21">
        <v>2</v>
      </c>
      <c r="H35" s="21">
        <v>20</v>
      </c>
      <c r="I35" s="22">
        <f t="shared" si="0"/>
        <v>5.5555555555555552E-2</v>
      </c>
      <c r="J35" s="22">
        <f t="shared" si="1"/>
        <v>0.94444444444444442</v>
      </c>
      <c r="K35" s="23">
        <v>4.3899999999999997</v>
      </c>
      <c r="L35" s="23">
        <v>0.85</v>
      </c>
      <c r="M35" s="24">
        <v>5</v>
      </c>
      <c r="N35" s="25">
        <v>5</v>
      </c>
      <c r="P35" s="16"/>
    </row>
    <row r="36" spans="1:16" ht="54" customHeight="1" thickBot="1">
      <c r="A36" s="20" t="s">
        <v>32</v>
      </c>
      <c r="B36" s="21">
        <v>0</v>
      </c>
      <c r="C36" s="21">
        <v>0</v>
      </c>
      <c r="D36" s="21">
        <v>1</v>
      </c>
      <c r="E36" s="21">
        <v>7</v>
      </c>
      <c r="F36" s="21">
        <v>12</v>
      </c>
      <c r="G36" s="21">
        <v>0</v>
      </c>
      <c r="H36" s="21">
        <v>20</v>
      </c>
      <c r="I36" s="22">
        <f t="shared" si="0"/>
        <v>0</v>
      </c>
      <c r="J36" s="22">
        <f t="shared" si="1"/>
        <v>1</v>
      </c>
      <c r="K36" s="23">
        <v>4.55</v>
      </c>
      <c r="L36" s="23">
        <v>0.6</v>
      </c>
      <c r="M36" s="24">
        <v>5</v>
      </c>
      <c r="N36" s="25">
        <v>5</v>
      </c>
      <c r="P36" s="16"/>
    </row>
    <row r="37" spans="1:16" ht="41.25" customHeight="1" thickBot="1">
      <c r="A37" s="20" t="s">
        <v>33</v>
      </c>
      <c r="B37" s="21">
        <v>1</v>
      </c>
      <c r="C37" s="21">
        <v>2</v>
      </c>
      <c r="D37" s="21">
        <v>2</v>
      </c>
      <c r="E37" s="21">
        <v>4</v>
      </c>
      <c r="F37" s="21">
        <v>11</v>
      </c>
      <c r="G37" s="21">
        <v>0</v>
      </c>
      <c r="H37" s="21">
        <v>20</v>
      </c>
      <c r="I37" s="22">
        <f t="shared" si="0"/>
        <v>0.15</v>
      </c>
      <c r="J37" s="22">
        <f t="shared" si="1"/>
        <v>0.85</v>
      </c>
      <c r="K37" s="23">
        <v>4.0999999999999996</v>
      </c>
      <c r="L37" s="23">
        <v>1.25</v>
      </c>
      <c r="M37" s="24">
        <v>5</v>
      </c>
      <c r="N37" s="25">
        <v>5</v>
      </c>
      <c r="P37" s="16"/>
    </row>
    <row r="38" spans="1:16" ht="41.25" customHeight="1" thickBot="1">
      <c r="A38" s="20" t="s">
        <v>34</v>
      </c>
      <c r="B38" s="21">
        <v>0</v>
      </c>
      <c r="C38" s="21">
        <v>0</v>
      </c>
      <c r="D38" s="21">
        <v>0</v>
      </c>
      <c r="E38" s="21">
        <v>4</v>
      </c>
      <c r="F38" s="21">
        <v>6</v>
      </c>
      <c r="G38" s="21">
        <v>10</v>
      </c>
      <c r="H38" s="21">
        <v>20</v>
      </c>
      <c r="I38" s="22">
        <f t="shared" si="0"/>
        <v>0</v>
      </c>
      <c r="J38" s="22">
        <f t="shared" si="1"/>
        <v>1</v>
      </c>
      <c r="K38" s="23">
        <v>4.5999999999999996</v>
      </c>
      <c r="L38" s="23">
        <v>0.52</v>
      </c>
      <c r="M38" s="24">
        <v>5</v>
      </c>
      <c r="N38" s="25">
        <v>5</v>
      </c>
      <c r="P38" s="16"/>
    </row>
    <row r="39" spans="1:16" ht="41.25" customHeight="1" thickBot="1">
      <c r="A39" s="20" t="s">
        <v>35</v>
      </c>
      <c r="B39" s="21">
        <v>0</v>
      </c>
      <c r="C39" s="21">
        <v>0</v>
      </c>
      <c r="D39" s="21">
        <v>1</v>
      </c>
      <c r="E39" s="21">
        <v>2</v>
      </c>
      <c r="F39" s="21">
        <v>8</v>
      </c>
      <c r="G39" s="21">
        <v>9</v>
      </c>
      <c r="H39" s="21">
        <v>20</v>
      </c>
      <c r="I39" s="22">
        <f t="shared" si="0"/>
        <v>0</v>
      </c>
      <c r="J39" s="22">
        <f t="shared" si="1"/>
        <v>1</v>
      </c>
      <c r="K39" s="23">
        <v>4.6399999999999997</v>
      </c>
      <c r="L39" s="23">
        <v>0.67</v>
      </c>
      <c r="M39" s="24">
        <v>5</v>
      </c>
      <c r="N39" s="25">
        <v>5</v>
      </c>
      <c r="P39" s="16"/>
    </row>
    <row r="40" spans="1:16" ht="54.75" customHeight="1" thickBot="1">
      <c r="A40" s="20" t="s">
        <v>36</v>
      </c>
      <c r="B40" s="21">
        <v>0</v>
      </c>
      <c r="C40" s="21">
        <v>0</v>
      </c>
      <c r="D40" s="21">
        <v>1</v>
      </c>
      <c r="E40" s="21">
        <v>6</v>
      </c>
      <c r="F40" s="21">
        <v>10</v>
      </c>
      <c r="G40" s="21">
        <v>3</v>
      </c>
      <c r="H40" s="21">
        <v>20</v>
      </c>
      <c r="I40" s="22">
        <f t="shared" si="0"/>
        <v>0</v>
      </c>
      <c r="J40" s="22">
        <f t="shared" si="1"/>
        <v>1</v>
      </c>
      <c r="K40" s="23">
        <v>4.53</v>
      </c>
      <c r="L40" s="23">
        <v>0.62</v>
      </c>
      <c r="M40" s="24">
        <v>5</v>
      </c>
      <c r="N40" s="25">
        <v>5</v>
      </c>
      <c r="P40" s="16"/>
    </row>
    <row r="41" spans="1:16" ht="41.25" customHeight="1" thickBot="1">
      <c r="A41" s="20" t="s">
        <v>37</v>
      </c>
      <c r="B41" s="21">
        <v>0</v>
      </c>
      <c r="C41" s="21">
        <v>1</v>
      </c>
      <c r="D41" s="21">
        <v>2</v>
      </c>
      <c r="E41" s="21">
        <v>5</v>
      </c>
      <c r="F41" s="21">
        <v>11</v>
      </c>
      <c r="G41" s="21">
        <v>1</v>
      </c>
      <c r="H41" s="21">
        <v>20</v>
      </c>
      <c r="I41" s="22">
        <f t="shared" si="0"/>
        <v>5.2631578947368418E-2</v>
      </c>
      <c r="J41" s="22">
        <f t="shared" si="1"/>
        <v>0.94736842105263153</v>
      </c>
      <c r="K41" s="23">
        <v>4.37</v>
      </c>
      <c r="L41" s="23">
        <v>0.9</v>
      </c>
      <c r="M41" s="24">
        <v>5</v>
      </c>
      <c r="N41" s="25">
        <v>5</v>
      </c>
      <c r="P41" s="16"/>
    </row>
    <row r="42" spans="1:16" ht="41.25" customHeight="1" thickBot="1">
      <c r="A42" s="20" t="s">
        <v>38</v>
      </c>
      <c r="B42" s="21">
        <v>1</v>
      </c>
      <c r="C42" s="21">
        <v>1</v>
      </c>
      <c r="D42" s="21">
        <v>1</v>
      </c>
      <c r="E42" s="21">
        <v>4</v>
      </c>
      <c r="F42" s="21">
        <v>13</v>
      </c>
      <c r="G42" s="21">
        <v>0</v>
      </c>
      <c r="H42" s="21">
        <v>20</v>
      </c>
      <c r="I42" s="22">
        <f t="shared" si="0"/>
        <v>0.1</v>
      </c>
      <c r="J42" s="22">
        <f t="shared" si="1"/>
        <v>0.9</v>
      </c>
      <c r="K42" s="23">
        <v>4.3499999999999996</v>
      </c>
      <c r="L42" s="23">
        <v>1.1399999999999999</v>
      </c>
      <c r="M42" s="24">
        <v>5</v>
      </c>
      <c r="N42" s="25">
        <v>5</v>
      </c>
      <c r="P42" s="16"/>
    </row>
    <row r="43" spans="1:16" ht="41.25" customHeight="1" thickBot="1">
      <c r="A43" s="20" t="s">
        <v>39</v>
      </c>
      <c r="B43" s="21">
        <v>1</v>
      </c>
      <c r="C43" s="21">
        <v>0</v>
      </c>
      <c r="D43" s="21">
        <v>1</v>
      </c>
      <c r="E43" s="21">
        <v>5</v>
      </c>
      <c r="F43" s="21">
        <v>8</v>
      </c>
      <c r="G43" s="21">
        <v>5</v>
      </c>
      <c r="H43" s="21">
        <v>20</v>
      </c>
      <c r="I43" s="22">
        <f t="shared" si="0"/>
        <v>6.6666666666666666E-2</v>
      </c>
      <c r="J43" s="22">
        <f t="shared" si="1"/>
        <v>0.93333333333333335</v>
      </c>
      <c r="K43" s="23">
        <v>4.2699999999999996</v>
      </c>
      <c r="L43" s="23">
        <v>1.1000000000000001</v>
      </c>
      <c r="M43" s="24">
        <v>5</v>
      </c>
      <c r="N43" s="25">
        <v>5</v>
      </c>
      <c r="P43" s="16"/>
    </row>
    <row r="44" spans="1:16" ht="41.25" customHeight="1" thickBot="1">
      <c r="A44" s="20" t="s">
        <v>40</v>
      </c>
      <c r="B44" s="21">
        <v>1</v>
      </c>
      <c r="C44" s="21">
        <v>0</v>
      </c>
      <c r="D44" s="21">
        <v>1</v>
      </c>
      <c r="E44" s="21">
        <v>5</v>
      </c>
      <c r="F44" s="21">
        <v>11</v>
      </c>
      <c r="G44" s="21">
        <v>2</v>
      </c>
      <c r="H44" s="21">
        <v>20</v>
      </c>
      <c r="I44" s="22">
        <f t="shared" si="0"/>
        <v>5.5555555555555552E-2</v>
      </c>
      <c r="J44" s="22">
        <f t="shared" si="1"/>
        <v>0.94444444444444442</v>
      </c>
      <c r="K44" s="23">
        <v>4.3899999999999997</v>
      </c>
      <c r="L44" s="23">
        <v>1.04</v>
      </c>
      <c r="M44" s="24">
        <v>5</v>
      </c>
      <c r="N44" s="24">
        <v>5</v>
      </c>
      <c r="P44" s="16"/>
    </row>
    <row r="45" spans="1:16" ht="41.25" customHeight="1" thickBot="1">
      <c r="A45" s="20" t="s">
        <v>41</v>
      </c>
      <c r="B45" s="21">
        <v>0</v>
      </c>
      <c r="C45" s="21">
        <v>0</v>
      </c>
      <c r="D45" s="21">
        <v>2</v>
      </c>
      <c r="E45" s="21">
        <v>7</v>
      </c>
      <c r="F45" s="21">
        <v>11</v>
      </c>
      <c r="G45" s="21">
        <v>0</v>
      </c>
      <c r="H45" s="21">
        <v>20</v>
      </c>
      <c r="I45" s="22">
        <f t="shared" si="0"/>
        <v>0</v>
      </c>
      <c r="J45" s="22">
        <f t="shared" si="1"/>
        <v>1</v>
      </c>
      <c r="K45" s="23">
        <v>4.45</v>
      </c>
      <c r="L45" s="23">
        <v>0.69</v>
      </c>
      <c r="M45" s="24">
        <v>5</v>
      </c>
      <c r="N45" s="25">
        <v>5</v>
      </c>
      <c r="P45" s="16"/>
    </row>
    <row r="46" spans="1:16" ht="41.25" customHeight="1">
      <c r="A46" s="20" t="s">
        <v>42</v>
      </c>
      <c r="B46" s="21">
        <v>0</v>
      </c>
      <c r="C46" s="21">
        <v>0</v>
      </c>
      <c r="D46" s="21">
        <v>2</v>
      </c>
      <c r="E46" s="21">
        <v>7</v>
      </c>
      <c r="F46" s="21">
        <v>11</v>
      </c>
      <c r="G46" s="21">
        <v>0</v>
      </c>
      <c r="H46" s="21">
        <v>20</v>
      </c>
      <c r="I46" s="22">
        <f t="shared" si="0"/>
        <v>0</v>
      </c>
      <c r="J46" s="22">
        <f t="shared" si="1"/>
        <v>1</v>
      </c>
      <c r="K46" s="23">
        <v>4.45</v>
      </c>
      <c r="L46" s="23">
        <v>0.69</v>
      </c>
      <c r="M46" s="24">
        <v>5</v>
      </c>
      <c r="N46" s="25">
        <v>5</v>
      </c>
      <c r="P46" s="16"/>
    </row>
    <row r="47" spans="1:16" ht="13.5" customHeight="1">
      <c r="P47" s="16"/>
    </row>
    <row r="48" spans="1:16">
      <c r="P48" s="16"/>
    </row>
    <row r="50" spans="1:14" ht="15.75">
      <c r="A50" s="135" t="s">
        <v>43</v>
      </c>
      <c r="B50" s="135"/>
      <c r="C50" s="135"/>
      <c r="D50" s="135"/>
      <c r="E50" s="135"/>
      <c r="F50" s="135"/>
      <c r="G50" s="135"/>
      <c r="H50" s="135"/>
      <c r="I50" s="135"/>
      <c r="J50" s="135"/>
      <c r="K50" s="135"/>
      <c r="L50" s="135"/>
      <c r="M50" s="135"/>
      <c r="N50" s="135"/>
    </row>
    <row r="51" spans="1:14" ht="46.5" customHeight="1">
      <c r="A51" s="136"/>
      <c r="B51" s="137"/>
      <c r="C51" s="137"/>
      <c r="D51" s="137"/>
      <c r="E51" s="137"/>
      <c r="F51" s="137"/>
      <c r="G51" s="137"/>
      <c r="H51" s="137"/>
      <c r="I51" s="137"/>
      <c r="J51" s="137"/>
      <c r="K51" s="137"/>
      <c r="L51" s="137"/>
      <c r="M51" s="137"/>
      <c r="N51" s="138"/>
    </row>
    <row r="52" spans="1:14" ht="27.75" customHeight="1">
      <c r="A52" s="139"/>
      <c r="B52" s="140"/>
      <c r="C52" s="140"/>
      <c r="D52" s="140"/>
      <c r="E52" s="140"/>
      <c r="F52" s="140"/>
      <c r="G52" s="140"/>
      <c r="H52" s="140"/>
      <c r="I52" s="140"/>
      <c r="J52" s="140"/>
      <c r="K52" s="140"/>
      <c r="L52" s="140"/>
      <c r="M52" s="140"/>
      <c r="N52" s="141"/>
    </row>
    <row r="54" spans="1:14" ht="15.75">
      <c r="A54" s="136"/>
      <c r="B54" s="137"/>
      <c r="C54" s="137"/>
      <c r="D54" s="137"/>
      <c r="E54" s="137"/>
      <c r="F54" s="137"/>
      <c r="G54" s="137"/>
      <c r="H54" s="137"/>
      <c r="I54" s="137"/>
      <c r="J54" s="137"/>
      <c r="K54" s="137"/>
      <c r="L54" s="137"/>
      <c r="M54" s="137"/>
      <c r="N54" s="138"/>
    </row>
    <row r="55" spans="1:14" ht="15.75">
      <c r="A55" s="26"/>
      <c r="B55" s="26"/>
      <c r="C55" s="26"/>
      <c r="D55" s="26"/>
      <c r="E55" s="26"/>
      <c r="F55" s="26"/>
      <c r="G55" s="26"/>
      <c r="H55" s="26"/>
      <c r="I55" s="26"/>
      <c r="J55" s="26"/>
      <c r="K55" s="26"/>
      <c r="L55" s="26"/>
      <c r="M55" s="26"/>
      <c r="N55" s="27"/>
    </row>
    <row r="57" spans="1:14" ht="13.5" customHeight="1"/>
    <row r="59" spans="1:14">
      <c r="A59" s="3" t="s">
        <v>11</v>
      </c>
      <c r="B59" s="3">
        <v>12</v>
      </c>
    </row>
    <row r="60" spans="1:14">
      <c r="A60" s="3" t="s">
        <v>12</v>
      </c>
      <c r="B60" s="3">
        <v>19</v>
      </c>
    </row>
    <row r="61" spans="1:14" ht="13.5" customHeight="1"/>
    <row r="62" spans="1:14" ht="13.5" customHeight="1">
      <c r="A62" s="3" t="s">
        <v>44</v>
      </c>
    </row>
    <row r="63" spans="1:14">
      <c r="A63" s="3" t="s">
        <v>45</v>
      </c>
      <c r="B63" s="3">
        <v>0</v>
      </c>
    </row>
    <row r="64" spans="1:14" ht="13.5" customHeight="1">
      <c r="A64" s="3" t="s">
        <v>13</v>
      </c>
      <c r="B64" s="3">
        <v>1</v>
      </c>
    </row>
    <row r="65" spans="1:2" ht="13.5" customHeight="1">
      <c r="A65" s="3" t="s">
        <v>14</v>
      </c>
      <c r="B65" s="3">
        <v>1</v>
      </c>
    </row>
    <row r="66" spans="1:2" ht="13.5" customHeight="1">
      <c r="A66" s="3" t="s">
        <v>15</v>
      </c>
      <c r="B66" s="3">
        <v>1</v>
      </c>
    </row>
    <row r="67" spans="1:2" ht="13.5" customHeight="1">
      <c r="A67" s="3" t="s">
        <v>16</v>
      </c>
      <c r="B67" s="3">
        <v>5</v>
      </c>
    </row>
    <row r="68" spans="1:2" ht="13.5" customHeight="1">
      <c r="A68" s="3" t="s">
        <v>17</v>
      </c>
      <c r="B68" s="3">
        <v>5</v>
      </c>
    </row>
    <row r="69" spans="1:2" ht="13.5" customHeight="1">
      <c r="A69" s="3" t="s">
        <v>18</v>
      </c>
      <c r="B69" s="3">
        <v>5</v>
      </c>
    </row>
    <row r="70" spans="1:2" ht="13.5" customHeight="1">
      <c r="A70" s="3" t="s">
        <v>46</v>
      </c>
      <c r="B70" s="3">
        <v>1</v>
      </c>
    </row>
    <row r="71" spans="1:2">
      <c r="A71" s="3" t="s">
        <v>47</v>
      </c>
      <c r="B71" s="3">
        <v>2</v>
      </c>
    </row>
    <row r="72" spans="1:2" ht="13.5" customHeight="1">
      <c r="B72" s="3">
        <f>SUM(B63:B71)</f>
        <v>21</v>
      </c>
    </row>
    <row r="80" spans="1:2">
      <c r="A80" s="3" t="s">
        <v>49</v>
      </c>
      <c r="B80" s="3">
        <v>14</v>
      </c>
    </row>
    <row r="81" spans="1:2">
      <c r="A81" s="3" t="s">
        <v>48</v>
      </c>
      <c r="B81" s="3">
        <v>7</v>
      </c>
    </row>
    <row r="82" spans="1:2">
      <c r="A82" s="3" t="s">
        <v>50</v>
      </c>
    </row>
    <row r="100" spans="1:1" ht="18.75">
      <c r="A100" s="9"/>
    </row>
  </sheetData>
  <sheetProtection sheet="1" objects="1" scenarios="1"/>
  <mergeCells count="16">
    <mergeCell ref="A7:M7"/>
    <mergeCell ref="A1:N1"/>
    <mergeCell ref="A3:M3"/>
    <mergeCell ref="A4:M4"/>
    <mergeCell ref="A5:M5"/>
    <mergeCell ref="A6:M6"/>
    <mergeCell ref="A50:N50"/>
    <mergeCell ref="A51:N51"/>
    <mergeCell ref="A52:N52"/>
    <mergeCell ref="A54:N54"/>
    <mergeCell ref="A8:M8"/>
    <mergeCell ref="A9:M9"/>
    <mergeCell ref="A10:M10"/>
    <mergeCell ref="B30:H30"/>
    <mergeCell ref="I30:J30"/>
    <mergeCell ref="K30:N30"/>
  </mergeCells>
  <printOptions horizontalCentered="1"/>
  <pageMargins left="0" right="0" top="1.1811023622047245" bottom="0" header="0.59055118110236227" footer="0"/>
  <pageSetup paperSize="9" scale="45"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113"/>
  <sheetViews>
    <sheetView tabSelected="1" view="pageBreakPreview" topLeftCell="A19" zoomScaleNormal="100" zoomScaleSheetLayoutView="100" workbookViewId="0">
      <selection activeCell="AH1" sqref="P1:AH1048576"/>
    </sheetView>
  </sheetViews>
  <sheetFormatPr baseColWidth="10" defaultRowHeight="12.75"/>
  <cols>
    <col min="1" max="1" width="32.28515625" style="3" customWidth="1"/>
    <col min="2" max="2" width="42.42578125" style="3" customWidth="1"/>
    <col min="3" max="9" width="11.42578125" style="3"/>
    <col min="10" max="10" width="12.42578125" style="3" customWidth="1"/>
    <col min="11" max="11" width="11.85546875" style="3" bestFit="1" customWidth="1"/>
    <col min="12" max="12" width="11.42578125" style="3"/>
    <col min="13" max="13" width="13.28515625" style="3" customWidth="1"/>
    <col min="14" max="15" width="11.42578125" style="3"/>
    <col min="16" max="16" width="26.42578125" style="3" hidden="1" customWidth="1"/>
    <col min="17" max="34" width="11.42578125" style="3" hidden="1" customWidth="1"/>
    <col min="35" max="16384" width="11.42578125" style="3"/>
  </cols>
  <sheetData>
    <row r="1" spans="1:34" ht="12.75" customHeight="1">
      <c r="A1" s="153" t="s">
        <v>51</v>
      </c>
      <c r="B1" s="154"/>
      <c r="C1" s="154"/>
      <c r="D1" s="154"/>
      <c r="E1" s="154"/>
      <c r="F1" s="154"/>
      <c r="G1" s="154"/>
      <c r="H1" s="154"/>
      <c r="I1" s="154"/>
      <c r="J1" s="154"/>
      <c r="K1" s="154"/>
      <c r="L1" s="154"/>
      <c r="M1" s="154"/>
      <c r="N1" s="154"/>
      <c r="O1" s="154"/>
    </row>
    <row r="2" spans="1:34" ht="12.75" customHeight="1">
      <c r="A2" s="83"/>
      <c r="B2" s="84"/>
      <c r="C2" s="84"/>
      <c r="D2" s="84"/>
      <c r="E2" s="84"/>
      <c r="F2" s="84"/>
      <c r="G2" s="84"/>
      <c r="H2" s="84"/>
      <c r="I2" s="84"/>
      <c r="J2" s="84"/>
      <c r="K2" s="84"/>
      <c r="L2" s="84"/>
      <c r="M2" s="84"/>
      <c r="N2" s="84"/>
      <c r="O2" s="84"/>
      <c r="Q2" s="3">
        <v>1</v>
      </c>
      <c r="R2" s="3">
        <v>2</v>
      </c>
      <c r="S2" s="3">
        <v>3</v>
      </c>
      <c r="T2" s="3">
        <v>4</v>
      </c>
      <c r="U2" s="3">
        <v>5</v>
      </c>
      <c r="V2" s="3" t="s">
        <v>133</v>
      </c>
      <c r="W2" s="3" t="s">
        <v>56</v>
      </c>
      <c r="Y2" s="3">
        <v>1</v>
      </c>
      <c r="Z2" s="3">
        <v>2</v>
      </c>
      <c r="AA2" s="3">
        <v>3</v>
      </c>
      <c r="AB2" s="3">
        <v>4</v>
      </c>
      <c r="AC2" s="3">
        <v>5</v>
      </c>
      <c r="AE2" s="3" t="s">
        <v>56</v>
      </c>
    </row>
    <row r="3" spans="1:34" ht="16.5">
      <c r="A3" s="114" t="s">
        <v>1</v>
      </c>
      <c r="B3" s="114"/>
      <c r="C3" s="114"/>
      <c r="D3" s="114"/>
      <c r="E3" s="114"/>
      <c r="F3" s="114"/>
      <c r="G3" s="114"/>
      <c r="H3" s="114"/>
      <c r="I3" s="114"/>
      <c r="J3" s="114"/>
      <c r="K3" s="114"/>
      <c r="L3" s="114"/>
      <c r="M3" s="114"/>
      <c r="N3" s="85"/>
      <c r="O3"/>
      <c r="P3" s="3" t="s">
        <v>134</v>
      </c>
      <c r="Q3" s="3">
        <v>0</v>
      </c>
      <c r="R3" s="3">
        <v>0</v>
      </c>
      <c r="S3" s="3">
        <v>0</v>
      </c>
      <c r="T3" s="3">
        <v>2</v>
      </c>
      <c r="U3" s="3">
        <v>4</v>
      </c>
      <c r="V3" s="3">
        <v>0</v>
      </c>
      <c r="W3" s="3">
        <v>6</v>
      </c>
      <c r="X3" s="3" t="s">
        <v>134</v>
      </c>
      <c r="Y3" s="3">
        <v>0</v>
      </c>
      <c r="Z3" s="3">
        <v>0</v>
      </c>
      <c r="AA3" s="3">
        <v>0</v>
      </c>
      <c r="AB3" s="3">
        <v>2</v>
      </c>
      <c r="AC3" s="3">
        <v>4</v>
      </c>
      <c r="AE3" s="3">
        <v>4.67</v>
      </c>
      <c r="AF3" s="3">
        <v>0.52</v>
      </c>
      <c r="AG3" s="3">
        <v>5</v>
      </c>
      <c r="AH3" s="3">
        <v>5</v>
      </c>
    </row>
    <row r="4" spans="1:34" ht="16.5">
      <c r="A4" s="115" t="s">
        <v>135</v>
      </c>
      <c r="B4" s="116"/>
      <c r="C4" s="116"/>
      <c r="D4" s="116"/>
      <c r="E4" s="116"/>
      <c r="F4" s="116"/>
      <c r="G4" s="116"/>
      <c r="H4" s="116"/>
      <c r="I4" s="116"/>
      <c r="J4" s="116"/>
      <c r="K4" s="116"/>
      <c r="L4" s="116"/>
      <c r="M4" s="117"/>
      <c r="N4" s="85"/>
      <c r="O4"/>
      <c r="P4" s="3" t="s">
        <v>136</v>
      </c>
      <c r="Q4" s="3">
        <v>0</v>
      </c>
      <c r="R4" s="3">
        <v>0</v>
      </c>
      <c r="S4" s="3">
        <v>0</v>
      </c>
      <c r="T4" s="3">
        <v>2</v>
      </c>
      <c r="U4" s="3">
        <v>4</v>
      </c>
      <c r="V4" s="3">
        <v>0</v>
      </c>
      <c r="W4" s="3">
        <v>6</v>
      </c>
      <c r="X4" s="3" t="s">
        <v>136</v>
      </c>
      <c r="Y4" s="3">
        <v>0</v>
      </c>
      <c r="Z4" s="3">
        <v>0</v>
      </c>
      <c r="AA4" s="3">
        <v>0</v>
      </c>
      <c r="AB4" s="3">
        <v>2</v>
      </c>
      <c r="AC4" s="3">
        <v>4</v>
      </c>
      <c r="AE4" s="3">
        <v>4.67</v>
      </c>
      <c r="AF4" s="3">
        <v>0.52</v>
      </c>
      <c r="AG4" s="3">
        <v>5</v>
      </c>
      <c r="AH4" s="3">
        <v>5</v>
      </c>
    </row>
    <row r="5" spans="1:34" ht="16.5">
      <c r="A5" s="115" t="s">
        <v>200</v>
      </c>
      <c r="B5" s="116"/>
      <c r="C5" s="116"/>
      <c r="D5" s="116"/>
      <c r="E5" s="116"/>
      <c r="F5" s="116"/>
      <c r="G5" s="116"/>
      <c r="H5" s="116"/>
      <c r="I5" s="116"/>
      <c r="J5" s="116"/>
      <c r="K5" s="116"/>
      <c r="L5" s="116"/>
      <c r="M5" s="117"/>
      <c r="N5" s="85"/>
      <c r="O5"/>
      <c r="P5" s="3" t="s">
        <v>137</v>
      </c>
      <c r="Q5" s="3">
        <v>0</v>
      </c>
      <c r="R5" s="3">
        <v>0</v>
      </c>
      <c r="S5" s="3">
        <v>0</v>
      </c>
      <c r="T5" s="3">
        <v>2</v>
      </c>
      <c r="U5" s="3">
        <v>4</v>
      </c>
      <c r="V5" s="3">
        <v>0</v>
      </c>
      <c r="W5" s="3">
        <v>6</v>
      </c>
      <c r="X5" s="3" t="s">
        <v>137</v>
      </c>
      <c r="Y5" s="3">
        <v>0</v>
      </c>
      <c r="Z5" s="3">
        <v>0</v>
      </c>
      <c r="AA5" s="3">
        <v>0</v>
      </c>
      <c r="AB5" s="3">
        <v>2</v>
      </c>
      <c r="AC5" s="3">
        <v>4</v>
      </c>
      <c r="AE5" s="3">
        <v>4.67</v>
      </c>
      <c r="AF5" s="3">
        <v>0.52</v>
      </c>
      <c r="AG5" s="3">
        <v>5</v>
      </c>
      <c r="AH5" s="3">
        <v>5</v>
      </c>
    </row>
    <row r="6" spans="1:34" ht="16.5">
      <c r="A6" s="115" t="s">
        <v>2</v>
      </c>
      <c r="B6" s="116"/>
      <c r="C6" s="116"/>
      <c r="D6" s="116"/>
      <c r="E6" s="116"/>
      <c r="F6" s="116"/>
      <c r="G6" s="116"/>
      <c r="H6" s="116"/>
      <c r="I6" s="116"/>
      <c r="J6" s="116"/>
      <c r="K6" s="116"/>
      <c r="L6" s="116"/>
      <c r="M6" s="117"/>
      <c r="N6" s="86"/>
      <c r="O6"/>
      <c r="P6" s="3" t="s">
        <v>138</v>
      </c>
      <c r="Q6" s="3">
        <v>0</v>
      </c>
      <c r="R6" s="3">
        <v>0</v>
      </c>
      <c r="S6" s="3">
        <v>0</v>
      </c>
      <c r="T6" s="3">
        <v>1</v>
      </c>
      <c r="U6" s="3">
        <v>5</v>
      </c>
      <c r="V6" s="3">
        <v>0</v>
      </c>
      <c r="W6" s="3">
        <v>6</v>
      </c>
      <c r="X6" s="3" t="s">
        <v>138</v>
      </c>
      <c r="Y6" s="3">
        <v>0</v>
      </c>
      <c r="Z6" s="3">
        <v>0</v>
      </c>
      <c r="AA6" s="3">
        <v>0</v>
      </c>
      <c r="AB6" s="3">
        <v>1</v>
      </c>
      <c r="AC6" s="3">
        <v>5</v>
      </c>
      <c r="AE6" s="3">
        <v>4.83</v>
      </c>
      <c r="AF6" s="3">
        <v>0.41</v>
      </c>
      <c r="AG6" s="3">
        <v>5</v>
      </c>
      <c r="AH6" s="3">
        <v>5</v>
      </c>
    </row>
    <row r="7" spans="1:34" ht="16.5">
      <c r="A7" s="156" t="s">
        <v>132</v>
      </c>
      <c r="B7" s="157"/>
      <c r="C7" s="157"/>
      <c r="D7" s="157"/>
      <c r="E7" s="157"/>
      <c r="F7" s="157"/>
      <c r="G7" s="157"/>
      <c r="H7" s="157"/>
      <c r="I7" s="157"/>
      <c r="J7" s="157"/>
      <c r="K7" s="157"/>
      <c r="L7" s="157"/>
      <c r="M7" s="158"/>
      <c r="N7" s="86"/>
      <c r="O7"/>
      <c r="P7" s="3" t="s">
        <v>139</v>
      </c>
      <c r="Q7" s="3">
        <v>0</v>
      </c>
      <c r="R7" s="3">
        <v>0</v>
      </c>
      <c r="S7" s="3">
        <v>0</v>
      </c>
      <c r="T7" s="3">
        <v>2</v>
      </c>
      <c r="U7" s="3">
        <v>4</v>
      </c>
      <c r="V7" s="3">
        <v>0</v>
      </c>
      <c r="W7" s="3">
        <v>6</v>
      </c>
      <c r="X7" s="3" t="s">
        <v>139</v>
      </c>
      <c r="Y7" s="3">
        <v>0</v>
      </c>
      <c r="Z7" s="3">
        <v>0</v>
      </c>
      <c r="AA7" s="3">
        <v>0</v>
      </c>
      <c r="AB7" s="3">
        <v>2</v>
      </c>
      <c r="AC7" s="3">
        <v>4</v>
      </c>
      <c r="AE7" s="3">
        <v>4.67</v>
      </c>
      <c r="AF7" s="3">
        <v>0.52</v>
      </c>
      <c r="AG7" s="3">
        <v>5</v>
      </c>
      <c r="AH7" s="3">
        <v>5</v>
      </c>
    </row>
    <row r="8" spans="1:34" ht="16.5" customHeight="1">
      <c r="A8" s="118" t="s">
        <v>3</v>
      </c>
      <c r="B8" s="119"/>
      <c r="C8" s="119"/>
      <c r="D8" s="119"/>
      <c r="E8" s="119"/>
      <c r="F8" s="119"/>
      <c r="G8" s="119"/>
      <c r="H8" s="119"/>
      <c r="I8" s="119"/>
      <c r="J8" s="119"/>
      <c r="K8" s="119"/>
      <c r="L8" s="119"/>
      <c r="M8" s="120"/>
      <c r="N8" s="86"/>
      <c r="O8"/>
      <c r="P8" s="3" t="s">
        <v>140</v>
      </c>
      <c r="Q8" s="3">
        <v>0</v>
      </c>
      <c r="R8" s="3">
        <v>0</v>
      </c>
      <c r="S8" s="3">
        <v>0</v>
      </c>
      <c r="T8" s="3">
        <v>1</v>
      </c>
      <c r="U8" s="3">
        <v>5</v>
      </c>
      <c r="V8" s="3">
        <v>0</v>
      </c>
      <c r="W8" s="3">
        <v>6</v>
      </c>
      <c r="X8" s="3" t="s">
        <v>140</v>
      </c>
      <c r="Y8" s="3">
        <v>0</v>
      </c>
      <c r="Z8" s="3">
        <v>0</v>
      </c>
      <c r="AA8" s="3">
        <v>0</v>
      </c>
      <c r="AB8" s="3">
        <v>1</v>
      </c>
      <c r="AC8" s="3">
        <v>5</v>
      </c>
      <c r="AE8" s="3">
        <v>4.83</v>
      </c>
      <c r="AF8" s="3">
        <v>0.41</v>
      </c>
      <c r="AG8" s="3">
        <v>5</v>
      </c>
      <c r="AH8" s="3">
        <v>5</v>
      </c>
    </row>
    <row r="9" spans="1:34" ht="16.5" customHeight="1">
      <c r="A9" s="118" t="s">
        <v>201</v>
      </c>
      <c r="B9" s="119"/>
      <c r="C9" s="119"/>
      <c r="D9" s="119"/>
      <c r="E9" s="119"/>
      <c r="F9" s="119"/>
      <c r="G9" s="119"/>
      <c r="H9" s="119"/>
      <c r="I9" s="119"/>
      <c r="J9" s="119"/>
      <c r="K9" s="119"/>
      <c r="L9" s="119"/>
      <c r="M9" s="120"/>
      <c r="N9" s="86"/>
      <c r="O9"/>
      <c r="P9" s="3" t="s">
        <v>141</v>
      </c>
      <c r="Q9" s="3">
        <v>0</v>
      </c>
      <c r="R9" s="3">
        <v>0</v>
      </c>
      <c r="S9" s="3">
        <v>0</v>
      </c>
      <c r="T9" s="3">
        <v>2</v>
      </c>
      <c r="U9" s="3">
        <v>4</v>
      </c>
      <c r="V9" s="3">
        <v>0</v>
      </c>
      <c r="W9" s="3">
        <v>6</v>
      </c>
      <c r="X9" s="3" t="s">
        <v>141</v>
      </c>
      <c r="Y9" s="3">
        <v>0</v>
      </c>
      <c r="Z9" s="3">
        <v>0</v>
      </c>
      <c r="AA9" s="3">
        <v>0</v>
      </c>
      <c r="AB9" s="3">
        <v>2</v>
      </c>
      <c r="AC9" s="3">
        <v>4</v>
      </c>
      <c r="AE9" s="3">
        <v>4.67</v>
      </c>
      <c r="AF9" s="3">
        <v>0.52</v>
      </c>
      <c r="AG9" s="3">
        <v>5</v>
      </c>
      <c r="AH9" s="3">
        <v>5</v>
      </c>
    </row>
    <row r="10" spans="1:34" ht="16.5" customHeight="1">
      <c r="A10" s="160" t="s">
        <v>202</v>
      </c>
      <c r="B10" s="161"/>
      <c r="C10" s="161"/>
      <c r="D10" s="161"/>
      <c r="E10" s="161"/>
      <c r="F10" s="161"/>
      <c r="G10" s="161"/>
      <c r="H10" s="161"/>
      <c r="I10" s="161"/>
      <c r="J10" s="161"/>
      <c r="K10" s="161"/>
      <c r="L10" s="161"/>
      <c r="M10" s="162"/>
      <c r="N10" s="86"/>
      <c r="O10"/>
      <c r="P10" s="3" t="s">
        <v>142</v>
      </c>
      <c r="Q10" s="3">
        <v>0</v>
      </c>
      <c r="R10" s="3">
        <v>0</v>
      </c>
      <c r="S10" s="3">
        <v>0</v>
      </c>
      <c r="T10" s="3">
        <v>2</v>
      </c>
      <c r="U10" s="3">
        <v>4</v>
      </c>
      <c r="V10" s="3">
        <v>0</v>
      </c>
      <c r="W10" s="3">
        <v>6</v>
      </c>
      <c r="X10" s="3" t="s">
        <v>142</v>
      </c>
      <c r="Y10" s="3">
        <v>0</v>
      </c>
      <c r="Z10" s="3">
        <v>0</v>
      </c>
      <c r="AA10" s="3">
        <v>0</v>
      </c>
      <c r="AB10" s="3">
        <v>2</v>
      </c>
      <c r="AC10" s="3">
        <v>4</v>
      </c>
      <c r="AE10" s="3">
        <v>4.67</v>
      </c>
      <c r="AF10" s="3">
        <v>0.52</v>
      </c>
      <c r="AG10" s="3">
        <v>5</v>
      </c>
      <c r="AH10" s="3">
        <v>5</v>
      </c>
    </row>
    <row r="11" spans="1:34" ht="16.5">
      <c r="A11" s="145"/>
      <c r="B11" s="146"/>
      <c r="C11" s="146"/>
      <c r="D11" s="146"/>
      <c r="E11" s="146"/>
      <c r="F11" s="146"/>
      <c r="G11" s="146"/>
      <c r="H11" s="146"/>
      <c r="I11" s="146"/>
      <c r="J11" s="146"/>
      <c r="K11" s="146"/>
      <c r="L11" s="146"/>
      <c r="M11" s="147"/>
      <c r="N11" s="11"/>
      <c r="P11" s="3" t="s">
        <v>143</v>
      </c>
      <c r="Q11" s="3">
        <v>0</v>
      </c>
      <c r="R11" s="3">
        <v>0</v>
      </c>
      <c r="S11" s="3">
        <v>1</v>
      </c>
      <c r="T11" s="3">
        <v>2</v>
      </c>
      <c r="U11" s="3">
        <v>3</v>
      </c>
      <c r="V11" s="3">
        <v>0</v>
      </c>
      <c r="W11" s="3">
        <v>6</v>
      </c>
      <c r="X11" s="3" t="s">
        <v>143</v>
      </c>
      <c r="Y11" s="3">
        <v>0</v>
      </c>
      <c r="Z11" s="3">
        <v>0</v>
      </c>
      <c r="AA11" s="3">
        <v>1</v>
      </c>
      <c r="AB11" s="3">
        <v>2</v>
      </c>
      <c r="AC11" s="3">
        <v>3</v>
      </c>
      <c r="AE11" s="3">
        <v>4.33</v>
      </c>
      <c r="AF11" s="3">
        <v>0.82</v>
      </c>
      <c r="AG11" s="3">
        <v>5</v>
      </c>
      <c r="AH11" s="3">
        <v>5</v>
      </c>
    </row>
    <row r="12" spans="1:34" ht="16.5">
      <c r="A12" s="82"/>
      <c r="B12" s="82"/>
      <c r="C12" s="82"/>
      <c r="D12" s="82"/>
      <c r="E12" s="82"/>
      <c r="F12" s="82"/>
      <c r="G12" s="82"/>
      <c r="H12" s="82"/>
      <c r="I12" s="82"/>
      <c r="J12" s="82"/>
      <c r="K12" s="82"/>
      <c r="L12" s="82"/>
      <c r="M12" s="82"/>
      <c r="N12" s="10"/>
      <c r="P12" s="3" t="s">
        <v>144</v>
      </c>
      <c r="Q12" s="3">
        <v>0</v>
      </c>
      <c r="R12" s="3">
        <v>0</v>
      </c>
      <c r="S12" s="3">
        <v>0</v>
      </c>
      <c r="T12" s="3">
        <v>1</v>
      </c>
      <c r="U12" s="3">
        <v>5</v>
      </c>
      <c r="V12" s="3">
        <v>0</v>
      </c>
      <c r="W12" s="3">
        <v>6</v>
      </c>
      <c r="X12" s="3" t="s">
        <v>144</v>
      </c>
      <c r="Y12" s="3">
        <v>0</v>
      </c>
      <c r="Z12" s="3">
        <v>0</v>
      </c>
      <c r="AA12" s="3">
        <v>0</v>
      </c>
      <c r="AB12" s="3">
        <v>1</v>
      </c>
      <c r="AC12" s="3">
        <v>5</v>
      </c>
      <c r="AE12" s="3">
        <v>4.83</v>
      </c>
      <c r="AF12" s="3">
        <v>0.41</v>
      </c>
      <c r="AG12" s="3">
        <v>5</v>
      </c>
      <c r="AH12" s="3">
        <v>5</v>
      </c>
    </row>
    <row r="13" spans="1:34" ht="16.5">
      <c r="A13" s="82"/>
      <c r="B13" s="82"/>
      <c r="C13" s="82"/>
      <c r="D13" s="82"/>
      <c r="E13" s="82"/>
      <c r="F13" s="82"/>
      <c r="G13" s="82"/>
      <c r="H13" s="82"/>
      <c r="I13" s="82"/>
      <c r="J13" s="82"/>
      <c r="K13" s="82"/>
      <c r="L13" s="82"/>
      <c r="M13" s="82"/>
      <c r="N13" s="87"/>
      <c r="P13" s="3" t="s">
        <v>145</v>
      </c>
      <c r="Q13" s="3">
        <v>0</v>
      </c>
      <c r="R13" s="3">
        <v>0</v>
      </c>
      <c r="S13" s="3">
        <v>0</v>
      </c>
      <c r="T13" s="3">
        <v>2</v>
      </c>
      <c r="U13" s="3">
        <v>4</v>
      </c>
      <c r="V13" s="3">
        <v>0</v>
      </c>
      <c r="W13" s="3">
        <v>6</v>
      </c>
      <c r="X13" s="3" t="s">
        <v>145</v>
      </c>
      <c r="Y13" s="3">
        <v>0</v>
      </c>
      <c r="Z13" s="3">
        <v>0</v>
      </c>
      <c r="AA13" s="3">
        <v>0</v>
      </c>
      <c r="AB13" s="3">
        <v>2</v>
      </c>
      <c r="AC13" s="3">
        <v>4</v>
      </c>
      <c r="AE13" s="3">
        <v>4.67</v>
      </c>
      <c r="AF13" s="3">
        <v>0.52</v>
      </c>
      <c r="AG13" s="3">
        <v>5</v>
      </c>
      <c r="AH13" s="3">
        <v>5</v>
      </c>
    </row>
    <row r="14" spans="1:34" ht="37.5" customHeight="1" thickBot="1">
      <c r="A14" s="82"/>
      <c r="B14" s="82"/>
      <c r="C14" s="82"/>
      <c r="D14" s="82"/>
      <c r="E14" s="82"/>
      <c r="F14" s="82"/>
      <c r="G14" s="82"/>
      <c r="H14" s="82"/>
      <c r="I14" s="82"/>
      <c r="J14" s="82"/>
      <c r="K14" s="82"/>
      <c r="L14" s="82"/>
      <c r="M14" s="82"/>
      <c r="N14" s="87"/>
      <c r="P14" s="3" t="s">
        <v>146</v>
      </c>
      <c r="Q14" s="3">
        <v>0</v>
      </c>
      <c r="R14" s="3">
        <v>0</v>
      </c>
      <c r="S14" s="3">
        <v>1</v>
      </c>
      <c r="T14" s="3">
        <v>4</v>
      </c>
      <c r="U14" s="3">
        <v>1</v>
      </c>
      <c r="V14" s="3">
        <v>0</v>
      </c>
      <c r="W14" s="3">
        <v>6</v>
      </c>
      <c r="X14" s="3" t="s">
        <v>146</v>
      </c>
      <c r="Y14" s="3">
        <v>0</v>
      </c>
      <c r="Z14" s="3">
        <v>0</v>
      </c>
      <c r="AA14" s="3">
        <v>1</v>
      </c>
      <c r="AB14" s="3">
        <v>4</v>
      </c>
      <c r="AC14" s="3">
        <v>1</v>
      </c>
      <c r="AE14" s="3">
        <v>4</v>
      </c>
      <c r="AF14" s="3">
        <v>0.63</v>
      </c>
      <c r="AG14" s="3">
        <v>4</v>
      </c>
      <c r="AH14" s="3">
        <v>4</v>
      </c>
    </row>
    <row r="15" spans="1:34" ht="19.5" thickBot="1">
      <c r="A15" s="163" t="s">
        <v>4</v>
      </c>
      <c r="B15" s="164"/>
      <c r="C15" s="164"/>
      <c r="D15" s="164"/>
      <c r="E15" s="164"/>
      <c r="F15" s="164"/>
      <c r="G15" s="164"/>
      <c r="H15" s="164"/>
      <c r="I15" s="164"/>
      <c r="J15" s="164"/>
      <c r="K15" s="164"/>
      <c r="L15" s="164"/>
      <c r="M15" s="164"/>
      <c r="N15" s="164"/>
      <c r="O15" s="165"/>
      <c r="P15" s="3" t="s">
        <v>147</v>
      </c>
      <c r="Q15" s="3">
        <v>0</v>
      </c>
      <c r="R15" s="3">
        <v>0</v>
      </c>
      <c r="S15" s="3">
        <v>0</v>
      </c>
      <c r="T15" s="3">
        <v>0</v>
      </c>
      <c r="U15" s="3">
        <v>6</v>
      </c>
      <c r="V15" s="3">
        <v>0</v>
      </c>
      <c r="W15" s="3">
        <v>6</v>
      </c>
      <c r="X15" s="3" t="s">
        <v>147</v>
      </c>
      <c r="Y15" s="3">
        <v>0</v>
      </c>
      <c r="Z15" s="3">
        <v>0</v>
      </c>
      <c r="AA15" s="3">
        <v>0</v>
      </c>
      <c r="AB15" s="3">
        <v>0</v>
      </c>
      <c r="AC15" s="3">
        <v>6</v>
      </c>
      <c r="AE15" s="3">
        <v>5</v>
      </c>
      <c r="AF15" s="3">
        <v>0</v>
      </c>
      <c r="AG15" s="3">
        <v>5</v>
      </c>
      <c r="AH15" s="3">
        <v>5</v>
      </c>
    </row>
    <row r="16" spans="1:34" ht="16.5">
      <c r="A16" s="82"/>
      <c r="B16" s="82"/>
      <c r="C16" s="82"/>
      <c r="D16" s="82"/>
      <c r="E16" s="82"/>
      <c r="F16" s="82"/>
      <c r="G16" s="82"/>
      <c r="H16" s="82"/>
      <c r="I16" s="82"/>
      <c r="J16" s="82"/>
      <c r="K16" s="82"/>
      <c r="L16" s="82"/>
      <c r="M16" s="82"/>
      <c r="N16" s="87"/>
      <c r="P16" s="3" t="s">
        <v>148</v>
      </c>
      <c r="Q16" s="3">
        <v>0</v>
      </c>
      <c r="R16" s="3">
        <v>0</v>
      </c>
      <c r="S16" s="3">
        <v>2</v>
      </c>
      <c r="T16" s="3">
        <v>3</v>
      </c>
      <c r="U16" s="3">
        <v>1</v>
      </c>
      <c r="V16" s="3">
        <v>0</v>
      </c>
      <c r="W16" s="3">
        <v>6</v>
      </c>
      <c r="X16" s="3" t="s">
        <v>148</v>
      </c>
      <c r="Y16" s="3">
        <v>0</v>
      </c>
      <c r="Z16" s="3">
        <v>0</v>
      </c>
      <c r="AA16" s="3">
        <v>2</v>
      </c>
      <c r="AB16" s="3">
        <v>3</v>
      </c>
      <c r="AC16" s="3">
        <v>1</v>
      </c>
      <c r="AE16" s="3">
        <v>3.83</v>
      </c>
      <c r="AF16" s="3">
        <v>0.75</v>
      </c>
      <c r="AG16" s="3">
        <v>4</v>
      </c>
      <c r="AH16" s="3">
        <v>4</v>
      </c>
    </row>
    <row r="17" spans="1:34" ht="57.75" customHeight="1">
      <c r="B17" s="88"/>
      <c r="C17" s="166" t="s">
        <v>53</v>
      </c>
      <c r="D17" s="166"/>
      <c r="E17" s="166"/>
      <c r="F17" s="166"/>
      <c r="G17" s="166"/>
      <c r="H17" s="166"/>
      <c r="I17" s="166"/>
      <c r="J17" s="167" t="s">
        <v>54</v>
      </c>
      <c r="K17" s="168"/>
      <c r="L17" s="169" t="s">
        <v>149</v>
      </c>
      <c r="M17" s="169"/>
      <c r="N17" s="169"/>
      <c r="O17" s="169"/>
      <c r="P17" s="3" t="s">
        <v>150</v>
      </c>
      <c r="Q17" s="3">
        <v>0</v>
      </c>
      <c r="R17" s="3">
        <v>0</v>
      </c>
      <c r="S17" s="3">
        <v>0</v>
      </c>
      <c r="T17" s="3">
        <v>3</v>
      </c>
      <c r="U17" s="3">
        <v>3</v>
      </c>
      <c r="V17" s="3">
        <v>0</v>
      </c>
      <c r="W17" s="3">
        <v>6</v>
      </c>
      <c r="X17" s="3" t="s">
        <v>150</v>
      </c>
      <c r="Y17" s="3">
        <v>0</v>
      </c>
      <c r="Z17" s="3">
        <v>0</v>
      </c>
      <c r="AA17" s="3">
        <v>0</v>
      </c>
      <c r="AB17" s="3">
        <v>3</v>
      </c>
      <c r="AC17" s="3">
        <v>3</v>
      </c>
      <c r="AE17" s="3">
        <v>4.5</v>
      </c>
      <c r="AF17" s="3">
        <v>0.55000000000000004</v>
      </c>
      <c r="AG17" s="3">
        <v>5</v>
      </c>
      <c r="AH17" s="3">
        <v>4</v>
      </c>
    </row>
    <row r="18" spans="1:34" ht="32.25" customHeight="1">
      <c r="A18" s="88"/>
      <c r="B18" s="89"/>
      <c r="C18" s="90">
        <v>1</v>
      </c>
      <c r="D18" s="90">
        <v>2</v>
      </c>
      <c r="E18" s="90">
        <v>3</v>
      </c>
      <c r="F18" s="90">
        <v>4</v>
      </c>
      <c r="G18" s="90">
        <v>5</v>
      </c>
      <c r="H18" s="90" t="s">
        <v>5</v>
      </c>
      <c r="I18" s="90" t="s">
        <v>56</v>
      </c>
      <c r="J18" s="90" t="s">
        <v>57</v>
      </c>
      <c r="K18" s="90" t="s">
        <v>6</v>
      </c>
      <c r="L18" s="90" t="s">
        <v>7</v>
      </c>
      <c r="M18" s="90" t="s">
        <v>8</v>
      </c>
      <c r="N18" s="90" t="s">
        <v>9</v>
      </c>
      <c r="O18" s="90" t="s">
        <v>10</v>
      </c>
      <c r="P18" s="3" t="s">
        <v>151</v>
      </c>
      <c r="Q18" s="3">
        <v>0</v>
      </c>
      <c r="R18" s="3">
        <v>0</v>
      </c>
      <c r="S18" s="3">
        <v>0</v>
      </c>
      <c r="T18" s="3">
        <v>5</v>
      </c>
      <c r="U18" s="3">
        <v>1</v>
      </c>
      <c r="V18" s="3">
        <v>0</v>
      </c>
      <c r="W18" s="3">
        <v>6</v>
      </c>
      <c r="X18" s="3" t="s">
        <v>151</v>
      </c>
      <c r="Y18" s="3">
        <v>0</v>
      </c>
      <c r="Z18" s="3">
        <v>0</v>
      </c>
      <c r="AA18" s="3">
        <v>0</v>
      </c>
      <c r="AB18" s="3">
        <v>5</v>
      </c>
      <c r="AC18" s="3">
        <v>1</v>
      </c>
      <c r="AE18" s="3">
        <v>4.17</v>
      </c>
      <c r="AF18" s="3">
        <v>0.41</v>
      </c>
      <c r="AG18" s="3">
        <v>4</v>
      </c>
      <c r="AH18" s="3">
        <v>4</v>
      </c>
    </row>
    <row r="19" spans="1:34" ht="15">
      <c r="A19" s="159" t="s">
        <v>152</v>
      </c>
      <c r="B19" s="159"/>
      <c r="C19" s="91">
        <f>+Q3</f>
        <v>0</v>
      </c>
      <c r="D19" s="91">
        <f t="shared" ref="D19:H34" si="0">+R3</f>
        <v>0</v>
      </c>
      <c r="E19" s="91">
        <f t="shared" si="0"/>
        <v>0</v>
      </c>
      <c r="F19" s="91">
        <f t="shared" si="0"/>
        <v>2</v>
      </c>
      <c r="G19" s="91">
        <f t="shared" si="0"/>
        <v>4</v>
      </c>
      <c r="H19" s="91">
        <f t="shared" si="0"/>
        <v>0</v>
      </c>
      <c r="I19" s="91">
        <f>SUM(C19:H19)</f>
        <v>6</v>
      </c>
      <c r="J19" s="92">
        <f t="shared" ref="J19:J37" si="1">(C19+D19)/(C19+D19+E19+F19+G19)</f>
        <v>0</v>
      </c>
      <c r="K19" s="92">
        <f t="shared" ref="K19:K37" si="2">(E19+F19+G19)/(C19+D19+E19+F19+G19)</f>
        <v>1</v>
      </c>
      <c r="L19" s="93">
        <f>+AE3</f>
        <v>4.67</v>
      </c>
      <c r="M19" s="93">
        <f t="shared" ref="M19:O34" si="3">+AF3</f>
        <v>0.52</v>
      </c>
      <c r="N19" s="94">
        <f t="shared" si="3"/>
        <v>5</v>
      </c>
      <c r="O19" s="94">
        <f t="shared" si="3"/>
        <v>5</v>
      </c>
      <c r="P19" s="3" t="s">
        <v>153</v>
      </c>
      <c r="Q19" s="3">
        <v>0</v>
      </c>
      <c r="R19" s="3">
        <v>0</v>
      </c>
      <c r="S19" s="3">
        <v>0</v>
      </c>
      <c r="T19" s="3">
        <v>2</v>
      </c>
      <c r="U19" s="3">
        <v>4</v>
      </c>
      <c r="V19" s="3">
        <v>0</v>
      </c>
      <c r="W19" s="3">
        <v>6</v>
      </c>
      <c r="X19" s="3" t="s">
        <v>153</v>
      </c>
      <c r="Y19" s="3">
        <v>0</v>
      </c>
      <c r="Z19" s="3">
        <v>0</v>
      </c>
      <c r="AA19" s="3">
        <v>0</v>
      </c>
      <c r="AB19" s="3">
        <v>2</v>
      </c>
      <c r="AC19" s="3">
        <v>4</v>
      </c>
      <c r="AE19" s="3">
        <v>4.67</v>
      </c>
      <c r="AF19" s="3">
        <v>0.52</v>
      </c>
      <c r="AG19" s="3">
        <v>5</v>
      </c>
      <c r="AH19" s="3">
        <v>5</v>
      </c>
    </row>
    <row r="20" spans="1:34" ht="15">
      <c r="A20" s="159" t="s">
        <v>154</v>
      </c>
      <c r="B20" s="159"/>
      <c r="C20" s="91">
        <f t="shared" ref="C20:H37" si="4">+Q4</f>
        <v>0</v>
      </c>
      <c r="D20" s="91">
        <f t="shared" si="0"/>
        <v>0</v>
      </c>
      <c r="E20" s="91">
        <f t="shared" si="0"/>
        <v>0</v>
      </c>
      <c r="F20" s="91">
        <f t="shared" si="0"/>
        <v>2</v>
      </c>
      <c r="G20" s="91">
        <f t="shared" si="0"/>
        <v>4</v>
      </c>
      <c r="H20" s="91">
        <f t="shared" si="0"/>
        <v>0</v>
      </c>
      <c r="I20" s="91">
        <f t="shared" ref="I20:I37" si="5">SUM(C20:H20)</f>
        <v>6</v>
      </c>
      <c r="J20" s="92">
        <f t="shared" si="1"/>
        <v>0</v>
      </c>
      <c r="K20" s="92">
        <f t="shared" si="2"/>
        <v>1</v>
      </c>
      <c r="L20" s="93">
        <f t="shared" ref="L20:O37" si="6">+AE4</f>
        <v>4.67</v>
      </c>
      <c r="M20" s="93">
        <f t="shared" si="3"/>
        <v>0.52</v>
      </c>
      <c r="N20" s="94">
        <f t="shared" si="3"/>
        <v>5</v>
      </c>
      <c r="O20" s="94">
        <f t="shared" si="3"/>
        <v>5</v>
      </c>
      <c r="P20" s="3" t="s">
        <v>155</v>
      </c>
      <c r="Q20" s="3">
        <v>0</v>
      </c>
      <c r="R20" s="3">
        <v>0</v>
      </c>
      <c r="S20" s="3">
        <v>1</v>
      </c>
      <c r="T20" s="3">
        <v>1</v>
      </c>
      <c r="U20" s="3">
        <v>4</v>
      </c>
      <c r="V20" s="3">
        <v>0</v>
      </c>
      <c r="W20" s="3">
        <v>6</v>
      </c>
      <c r="X20" s="3" t="s">
        <v>155</v>
      </c>
      <c r="Y20" s="3">
        <v>0</v>
      </c>
      <c r="Z20" s="3">
        <v>0</v>
      </c>
      <c r="AA20" s="3">
        <v>1</v>
      </c>
      <c r="AB20" s="3">
        <v>1</v>
      </c>
      <c r="AC20" s="3">
        <v>4</v>
      </c>
      <c r="AE20" s="3">
        <v>4.5</v>
      </c>
      <c r="AF20" s="3">
        <v>0.84</v>
      </c>
      <c r="AG20" s="3">
        <v>5</v>
      </c>
      <c r="AH20" s="3">
        <v>5</v>
      </c>
    </row>
    <row r="21" spans="1:34" ht="15">
      <c r="A21" s="159" t="s">
        <v>156</v>
      </c>
      <c r="B21" s="159"/>
      <c r="C21" s="91">
        <f t="shared" si="4"/>
        <v>0</v>
      </c>
      <c r="D21" s="91">
        <f t="shared" si="0"/>
        <v>0</v>
      </c>
      <c r="E21" s="91">
        <f t="shared" si="0"/>
        <v>0</v>
      </c>
      <c r="F21" s="91">
        <f t="shared" si="0"/>
        <v>2</v>
      </c>
      <c r="G21" s="91">
        <f t="shared" si="0"/>
        <v>4</v>
      </c>
      <c r="H21" s="91">
        <f t="shared" si="0"/>
        <v>0</v>
      </c>
      <c r="I21" s="91">
        <f t="shared" si="5"/>
        <v>6</v>
      </c>
      <c r="J21" s="92">
        <f t="shared" si="1"/>
        <v>0</v>
      </c>
      <c r="K21" s="92">
        <f t="shared" si="2"/>
        <v>1</v>
      </c>
      <c r="L21" s="93">
        <f t="shared" si="6"/>
        <v>4.67</v>
      </c>
      <c r="M21" s="93">
        <f t="shared" si="3"/>
        <v>0.52</v>
      </c>
      <c r="N21" s="94">
        <f t="shared" si="3"/>
        <v>5</v>
      </c>
      <c r="O21" s="94">
        <f t="shared" si="3"/>
        <v>5</v>
      </c>
      <c r="P21" s="3" t="s">
        <v>157</v>
      </c>
      <c r="Q21" s="3">
        <v>0</v>
      </c>
      <c r="R21" s="3">
        <v>0</v>
      </c>
      <c r="S21" s="3">
        <v>0</v>
      </c>
      <c r="T21" s="3">
        <v>2</v>
      </c>
      <c r="U21" s="3">
        <v>4</v>
      </c>
      <c r="V21" s="3">
        <v>0</v>
      </c>
      <c r="W21" s="3">
        <v>6</v>
      </c>
      <c r="X21" s="3" t="s">
        <v>157</v>
      </c>
      <c r="Y21" s="3">
        <v>0</v>
      </c>
      <c r="Z21" s="3">
        <v>0</v>
      </c>
      <c r="AA21" s="3">
        <v>0</v>
      </c>
      <c r="AB21" s="3">
        <v>2</v>
      </c>
      <c r="AC21" s="3">
        <v>4</v>
      </c>
      <c r="AE21" s="3">
        <v>4.67</v>
      </c>
      <c r="AF21" s="3">
        <v>0.52</v>
      </c>
      <c r="AG21" s="3">
        <v>5</v>
      </c>
      <c r="AH21" s="3">
        <v>5</v>
      </c>
    </row>
    <row r="22" spans="1:34" ht="13.5" customHeight="1">
      <c r="A22" s="159" t="s">
        <v>158</v>
      </c>
      <c r="B22" s="159"/>
      <c r="C22" s="91">
        <f t="shared" si="4"/>
        <v>0</v>
      </c>
      <c r="D22" s="91">
        <f t="shared" si="0"/>
        <v>0</v>
      </c>
      <c r="E22" s="91">
        <f t="shared" si="0"/>
        <v>0</v>
      </c>
      <c r="F22" s="91">
        <f t="shared" si="0"/>
        <v>1</v>
      </c>
      <c r="G22" s="91">
        <f t="shared" si="0"/>
        <v>5</v>
      </c>
      <c r="H22" s="91">
        <f t="shared" si="0"/>
        <v>0</v>
      </c>
      <c r="I22" s="91">
        <f t="shared" si="5"/>
        <v>6</v>
      </c>
      <c r="J22" s="92">
        <f t="shared" si="1"/>
        <v>0</v>
      </c>
      <c r="K22" s="92">
        <f t="shared" si="2"/>
        <v>1</v>
      </c>
      <c r="L22" s="93">
        <f t="shared" si="6"/>
        <v>4.83</v>
      </c>
      <c r="M22" s="93">
        <f t="shared" si="3"/>
        <v>0.41</v>
      </c>
      <c r="N22" s="94">
        <f t="shared" si="3"/>
        <v>5</v>
      </c>
      <c r="O22" s="94">
        <f t="shared" si="3"/>
        <v>5</v>
      </c>
      <c r="X22" s="3" t="s">
        <v>186</v>
      </c>
    </row>
    <row r="23" spans="1:34" ht="15">
      <c r="A23" s="159" t="s">
        <v>159</v>
      </c>
      <c r="B23" s="159"/>
      <c r="C23" s="91">
        <f t="shared" si="4"/>
        <v>0</v>
      </c>
      <c r="D23" s="91">
        <f t="shared" si="0"/>
        <v>0</v>
      </c>
      <c r="E23" s="91">
        <f t="shared" si="0"/>
        <v>0</v>
      </c>
      <c r="F23" s="91">
        <f t="shared" si="0"/>
        <v>2</v>
      </c>
      <c r="G23" s="91">
        <f t="shared" si="0"/>
        <v>4</v>
      </c>
      <c r="H23" s="91">
        <f t="shared" si="0"/>
        <v>0</v>
      </c>
      <c r="I23" s="91">
        <f t="shared" si="5"/>
        <v>6</v>
      </c>
      <c r="J23" s="92">
        <f t="shared" si="1"/>
        <v>0</v>
      </c>
      <c r="K23" s="92">
        <f t="shared" si="2"/>
        <v>1</v>
      </c>
      <c r="L23" s="93">
        <f t="shared" si="6"/>
        <v>4.67</v>
      </c>
      <c r="M23" s="93">
        <f t="shared" si="3"/>
        <v>0.52</v>
      </c>
      <c r="N23" s="94">
        <f t="shared" si="3"/>
        <v>5</v>
      </c>
      <c r="O23" s="94">
        <f t="shared" si="3"/>
        <v>5</v>
      </c>
    </row>
    <row r="24" spans="1:34" ht="15">
      <c r="A24" s="159" t="s">
        <v>160</v>
      </c>
      <c r="B24" s="159"/>
      <c r="C24" s="91">
        <f t="shared" si="4"/>
        <v>0</v>
      </c>
      <c r="D24" s="91">
        <f t="shared" si="0"/>
        <v>0</v>
      </c>
      <c r="E24" s="91">
        <f t="shared" si="0"/>
        <v>0</v>
      </c>
      <c r="F24" s="91">
        <f t="shared" si="0"/>
        <v>1</v>
      </c>
      <c r="G24" s="91">
        <f t="shared" si="0"/>
        <v>5</v>
      </c>
      <c r="H24" s="91">
        <f t="shared" si="0"/>
        <v>0</v>
      </c>
      <c r="I24" s="91">
        <f t="shared" si="5"/>
        <v>6</v>
      </c>
      <c r="J24" s="92">
        <f t="shared" si="1"/>
        <v>0</v>
      </c>
      <c r="K24" s="92">
        <f t="shared" si="2"/>
        <v>1</v>
      </c>
      <c r="L24" s="93">
        <f t="shared" si="6"/>
        <v>4.83</v>
      </c>
      <c r="M24" s="93">
        <f t="shared" si="3"/>
        <v>0.41</v>
      </c>
      <c r="N24" s="94">
        <f t="shared" si="3"/>
        <v>5</v>
      </c>
      <c r="O24" s="94">
        <f t="shared" si="3"/>
        <v>5</v>
      </c>
    </row>
    <row r="25" spans="1:34" ht="15">
      <c r="A25" s="159" t="s">
        <v>161</v>
      </c>
      <c r="B25" s="159"/>
      <c r="C25" s="91">
        <f t="shared" si="4"/>
        <v>0</v>
      </c>
      <c r="D25" s="91">
        <f t="shared" si="0"/>
        <v>0</v>
      </c>
      <c r="E25" s="91">
        <f t="shared" si="0"/>
        <v>0</v>
      </c>
      <c r="F25" s="91">
        <f t="shared" si="0"/>
        <v>2</v>
      </c>
      <c r="G25" s="91">
        <f t="shared" si="0"/>
        <v>4</v>
      </c>
      <c r="H25" s="91">
        <f t="shared" si="0"/>
        <v>0</v>
      </c>
      <c r="I25" s="91">
        <f t="shared" si="5"/>
        <v>6</v>
      </c>
      <c r="J25" s="92">
        <f t="shared" si="1"/>
        <v>0</v>
      </c>
      <c r="K25" s="92">
        <f t="shared" si="2"/>
        <v>1</v>
      </c>
      <c r="L25" s="93">
        <f t="shared" si="6"/>
        <v>4.67</v>
      </c>
      <c r="M25" s="93">
        <f t="shared" si="3"/>
        <v>0.52</v>
      </c>
      <c r="N25" s="94">
        <f t="shared" si="3"/>
        <v>5</v>
      </c>
      <c r="O25" s="94">
        <f t="shared" si="3"/>
        <v>5</v>
      </c>
      <c r="P25" s="3" t="s">
        <v>179</v>
      </c>
    </row>
    <row r="26" spans="1:34" ht="15">
      <c r="A26" s="159" t="s">
        <v>162</v>
      </c>
      <c r="B26" s="159"/>
      <c r="C26" s="91">
        <f t="shared" si="4"/>
        <v>0</v>
      </c>
      <c r="D26" s="91">
        <f t="shared" si="0"/>
        <v>0</v>
      </c>
      <c r="E26" s="91">
        <f t="shared" si="0"/>
        <v>0</v>
      </c>
      <c r="F26" s="91">
        <f t="shared" si="0"/>
        <v>2</v>
      </c>
      <c r="G26" s="91">
        <f t="shared" si="0"/>
        <v>4</v>
      </c>
      <c r="H26" s="91">
        <f t="shared" si="0"/>
        <v>0</v>
      </c>
      <c r="I26" s="91">
        <f t="shared" si="5"/>
        <v>6</v>
      </c>
      <c r="J26" s="92">
        <f t="shared" si="1"/>
        <v>0</v>
      </c>
      <c r="K26" s="92">
        <f t="shared" si="2"/>
        <v>1</v>
      </c>
      <c r="L26" s="93">
        <f t="shared" si="6"/>
        <v>4.67</v>
      </c>
      <c r="M26" s="93">
        <f t="shared" si="3"/>
        <v>0.52</v>
      </c>
      <c r="N26" s="94">
        <f t="shared" si="3"/>
        <v>5</v>
      </c>
      <c r="O26" s="94">
        <f t="shared" si="3"/>
        <v>5</v>
      </c>
      <c r="P26" s="3" t="s">
        <v>169</v>
      </c>
    </row>
    <row r="27" spans="1:34" ht="15">
      <c r="A27" s="159" t="s">
        <v>163</v>
      </c>
      <c r="B27" s="159"/>
      <c r="C27" s="91">
        <f t="shared" si="4"/>
        <v>0</v>
      </c>
      <c r="D27" s="91">
        <f t="shared" si="0"/>
        <v>0</v>
      </c>
      <c r="E27" s="91">
        <f t="shared" si="0"/>
        <v>1</v>
      </c>
      <c r="F27" s="91">
        <f t="shared" si="0"/>
        <v>2</v>
      </c>
      <c r="G27" s="91">
        <f t="shared" si="0"/>
        <v>3</v>
      </c>
      <c r="H27" s="91">
        <f t="shared" si="0"/>
        <v>0</v>
      </c>
      <c r="I27" s="91">
        <f t="shared" si="5"/>
        <v>6</v>
      </c>
      <c r="J27" s="92">
        <f t="shared" si="1"/>
        <v>0</v>
      </c>
      <c r="K27" s="92">
        <f t="shared" si="2"/>
        <v>1</v>
      </c>
      <c r="L27" s="93">
        <f t="shared" si="6"/>
        <v>4.33</v>
      </c>
      <c r="M27" s="93">
        <f t="shared" si="3"/>
        <v>0.82</v>
      </c>
      <c r="N27" s="94">
        <f t="shared" si="3"/>
        <v>5</v>
      </c>
      <c r="O27" s="94">
        <f t="shared" si="3"/>
        <v>5</v>
      </c>
      <c r="R27" s="3" t="s">
        <v>181</v>
      </c>
      <c r="S27" s="3" t="s">
        <v>182</v>
      </c>
      <c r="T27" s="3" t="s">
        <v>183</v>
      </c>
      <c r="U27" s="3" t="s">
        <v>184</v>
      </c>
    </row>
    <row r="28" spans="1:34" ht="15">
      <c r="A28" s="159" t="s">
        <v>164</v>
      </c>
      <c r="B28" s="159"/>
      <c r="C28" s="91">
        <f t="shared" si="4"/>
        <v>0</v>
      </c>
      <c r="D28" s="91">
        <f t="shared" si="0"/>
        <v>0</v>
      </c>
      <c r="E28" s="91">
        <f t="shared" si="0"/>
        <v>0</v>
      </c>
      <c r="F28" s="91">
        <f t="shared" si="0"/>
        <v>1</v>
      </c>
      <c r="G28" s="91">
        <f t="shared" si="0"/>
        <v>5</v>
      </c>
      <c r="H28" s="91">
        <f t="shared" si="0"/>
        <v>0</v>
      </c>
      <c r="I28" s="91">
        <f t="shared" si="5"/>
        <v>6</v>
      </c>
      <c r="J28" s="92">
        <f t="shared" si="1"/>
        <v>0</v>
      </c>
      <c r="K28" s="92">
        <f t="shared" si="2"/>
        <v>1</v>
      </c>
      <c r="L28" s="93">
        <f t="shared" si="6"/>
        <v>4.83</v>
      </c>
      <c r="M28" s="93">
        <f t="shared" si="3"/>
        <v>0.41</v>
      </c>
      <c r="N28" s="94">
        <f t="shared" si="3"/>
        <v>5</v>
      </c>
      <c r="O28" s="94">
        <f t="shared" si="3"/>
        <v>5</v>
      </c>
      <c r="P28" s="3" t="s">
        <v>173</v>
      </c>
      <c r="Q28" s="3" t="s">
        <v>187</v>
      </c>
      <c r="R28" s="3">
        <v>6</v>
      </c>
      <c r="S28" s="3">
        <v>100</v>
      </c>
      <c r="T28" s="3">
        <v>100</v>
      </c>
      <c r="U28" s="3">
        <v>100</v>
      </c>
    </row>
    <row r="29" spans="1:34" ht="15">
      <c r="A29" s="159" t="s">
        <v>165</v>
      </c>
      <c r="B29" s="159"/>
      <c r="C29" s="91">
        <f t="shared" si="4"/>
        <v>0</v>
      </c>
      <c r="D29" s="91">
        <f t="shared" si="0"/>
        <v>0</v>
      </c>
      <c r="E29" s="91">
        <f t="shared" si="0"/>
        <v>0</v>
      </c>
      <c r="F29" s="91">
        <f t="shared" si="0"/>
        <v>2</v>
      </c>
      <c r="G29" s="91">
        <f t="shared" si="0"/>
        <v>4</v>
      </c>
      <c r="H29" s="91">
        <f t="shared" si="0"/>
        <v>0</v>
      </c>
      <c r="I29" s="91">
        <f t="shared" si="5"/>
        <v>6</v>
      </c>
      <c r="J29" s="92">
        <f t="shared" si="1"/>
        <v>0</v>
      </c>
      <c r="K29" s="92">
        <f t="shared" si="2"/>
        <v>1</v>
      </c>
      <c r="L29" s="93">
        <f t="shared" si="6"/>
        <v>4.67</v>
      </c>
      <c r="M29" s="93">
        <f t="shared" si="3"/>
        <v>0.52</v>
      </c>
      <c r="N29" s="94">
        <f t="shared" si="3"/>
        <v>5</v>
      </c>
      <c r="O29" s="94">
        <f t="shared" si="3"/>
        <v>5</v>
      </c>
    </row>
    <row r="30" spans="1:34" ht="15">
      <c r="A30" s="159" t="s">
        <v>166</v>
      </c>
      <c r="B30" s="159"/>
      <c r="C30" s="91">
        <f t="shared" si="4"/>
        <v>0</v>
      </c>
      <c r="D30" s="91">
        <f t="shared" si="0"/>
        <v>0</v>
      </c>
      <c r="E30" s="91">
        <f t="shared" si="0"/>
        <v>1</v>
      </c>
      <c r="F30" s="91">
        <f t="shared" si="0"/>
        <v>4</v>
      </c>
      <c r="G30" s="91">
        <f t="shared" si="0"/>
        <v>1</v>
      </c>
      <c r="H30" s="91">
        <f t="shared" si="0"/>
        <v>0</v>
      </c>
      <c r="I30" s="91">
        <f t="shared" si="5"/>
        <v>6</v>
      </c>
      <c r="J30" s="92">
        <f t="shared" si="1"/>
        <v>0</v>
      </c>
      <c r="K30" s="92">
        <f t="shared" si="2"/>
        <v>1</v>
      </c>
      <c r="L30" s="93">
        <f t="shared" si="6"/>
        <v>4</v>
      </c>
      <c r="M30" s="93">
        <f t="shared" si="3"/>
        <v>0.63</v>
      </c>
      <c r="N30" s="94">
        <f t="shared" si="3"/>
        <v>4</v>
      </c>
      <c r="O30" s="94">
        <f t="shared" si="3"/>
        <v>4</v>
      </c>
    </row>
    <row r="31" spans="1:34" ht="15">
      <c r="A31" s="159" t="s">
        <v>167</v>
      </c>
      <c r="B31" s="159"/>
      <c r="C31" s="91">
        <f t="shared" si="4"/>
        <v>0</v>
      </c>
      <c r="D31" s="91">
        <f t="shared" si="0"/>
        <v>0</v>
      </c>
      <c r="E31" s="91">
        <f t="shared" si="0"/>
        <v>0</v>
      </c>
      <c r="F31" s="91">
        <f t="shared" si="0"/>
        <v>0</v>
      </c>
      <c r="G31" s="91">
        <f t="shared" si="0"/>
        <v>6</v>
      </c>
      <c r="H31" s="91">
        <f t="shared" si="0"/>
        <v>0</v>
      </c>
      <c r="I31" s="91">
        <f t="shared" si="5"/>
        <v>6</v>
      </c>
      <c r="J31" s="92">
        <f t="shared" si="1"/>
        <v>0</v>
      </c>
      <c r="K31" s="92">
        <f t="shared" si="2"/>
        <v>1</v>
      </c>
      <c r="L31" s="93">
        <f t="shared" si="6"/>
        <v>5</v>
      </c>
      <c r="M31" s="93">
        <f t="shared" si="3"/>
        <v>0</v>
      </c>
      <c r="N31" s="94">
        <f t="shared" si="3"/>
        <v>5</v>
      </c>
      <c r="O31" s="94">
        <f t="shared" si="3"/>
        <v>5</v>
      </c>
    </row>
    <row r="32" spans="1:34" ht="15">
      <c r="A32" s="159" t="s">
        <v>168</v>
      </c>
      <c r="B32" s="159"/>
      <c r="C32" s="91">
        <f t="shared" si="4"/>
        <v>0</v>
      </c>
      <c r="D32" s="91">
        <f t="shared" si="0"/>
        <v>0</v>
      </c>
      <c r="E32" s="91">
        <f t="shared" si="0"/>
        <v>2</v>
      </c>
      <c r="F32" s="91">
        <f t="shared" si="0"/>
        <v>3</v>
      </c>
      <c r="G32" s="91">
        <f t="shared" si="0"/>
        <v>1</v>
      </c>
      <c r="H32" s="91">
        <f t="shared" si="0"/>
        <v>0</v>
      </c>
      <c r="I32" s="91">
        <f t="shared" si="5"/>
        <v>6</v>
      </c>
      <c r="J32" s="92">
        <f t="shared" si="1"/>
        <v>0</v>
      </c>
      <c r="K32" s="92">
        <f t="shared" si="2"/>
        <v>1</v>
      </c>
      <c r="L32" s="93">
        <f t="shared" si="6"/>
        <v>3.83</v>
      </c>
      <c r="M32" s="93">
        <f t="shared" si="3"/>
        <v>0.75</v>
      </c>
      <c r="N32" s="94">
        <f t="shared" si="3"/>
        <v>4</v>
      </c>
      <c r="O32" s="94">
        <f t="shared" si="3"/>
        <v>4</v>
      </c>
      <c r="P32" s="3" t="s">
        <v>170</v>
      </c>
    </row>
    <row r="33" spans="1:21" ht="15">
      <c r="A33" s="159" t="s">
        <v>172</v>
      </c>
      <c r="B33" s="159"/>
      <c r="C33" s="91">
        <f t="shared" si="4"/>
        <v>0</v>
      </c>
      <c r="D33" s="91">
        <f t="shared" si="0"/>
        <v>0</v>
      </c>
      <c r="E33" s="91">
        <f t="shared" si="0"/>
        <v>0</v>
      </c>
      <c r="F33" s="91">
        <f t="shared" si="0"/>
        <v>3</v>
      </c>
      <c r="G33" s="91">
        <f t="shared" si="0"/>
        <v>3</v>
      </c>
      <c r="H33" s="91">
        <f t="shared" si="0"/>
        <v>0</v>
      </c>
      <c r="I33" s="91">
        <f t="shared" si="5"/>
        <v>6</v>
      </c>
      <c r="J33" s="92">
        <f t="shared" si="1"/>
        <v>0</v>
      </c>
      <c r="K33" s="92">
        <f t="shared" si="2"/>
        <v>1</v>
      </c>
      <c r="L33" s="93">
        <f t="shared" si="6"/>
        <v>4.5</v>
      </c>
      <c r="M33" s="93">
        <f t="shared" si="3"/>
        <v>0.55000000000000004</v>
      </c>
      <c r="N33" s="94">
        <f t="shared" si="3"/>
        <v>5</v>
      </c>
      <c r="O33" s="94">
        <f t="shared" si="3"/>
        <v>4</v>
      </c>
      <c r="R33" s="3" t="s">
        <v>181</v>
      </c>
      <c r="S33" s="3" t="s">
        <v>182</v>
      </c>
      <c r="T33" s="3" t="s">
        <v>183</v>
      </c>
      <c r="U33" s="3" t="s">
        <v>184</v>
      </c>
    </row>
    <row r="34" spans="1:21" ht="15">
      <c r="A34" s="159" t="s">
        <v>174</v>
      </c>
      <c r="B34" s="159"/>
      <c r="C34" s="91">
        <f t="shared" si="4"/>
        <v>0</v>
      </c>
      <c r="D34" s="91">
        <f t="shared" si="0"/>
        <v>0</v>
      </c>
      <c r="E34" s="91">
        <f t="shared" si="0"/>
        <v>0</v>
      </c>
      <c r="F34" s="91">
        <f t="shared" si="0"/>
        <v>5</v>
      </c>
      <c r="G34" s="91">
        <f t="shared" si="0"/>
        <v>1</v>
      </c>
      <c r="H34" s="91">
        <f t="shared" si="0"/>
        <v>0</v>
      </c>
      <c r="I34" s="91">
        <f t="shared" si="5"/>
        <v>6</v>
      </c>
      <c r="J34" s="92">
        <f t="shared" si="1"/>
        <v>0</v>
      </c>
      <c r="K34" s="92">
        <f t="shared" si="2"/>
        <v>1</v>
      </c>
      <c r="L34" s="93">
        <f t="shared" si="6"/>
        <v>4.17</v>
      </c>
      <c r="M34" s="93">
        <f t="shared" si="3"/>
        <v>0.41</v>
      </c>
      <c r="N34" s="94">
        <f t="shared" si="3"/>
        <v>4</v>
      </c>
      <c r="O34" s="94">
        <f t="shared" si="3"/>
        <v>4</v>
      </c>
      <c r="P34" s="3" t="s">
        <v>173</v>
      </c>
      <c r="Q34" s="3" t="s">
        <v>199</v>
      </c>
      <c r="R34" s="3">
        <v>1</v>
      </c>
      <c r="S34" s="3">
        <v>16.7</v>
      </c>
      <c r="T34" s="3">
        <v>16.7</v>
      </c>
      <c r="U34" s="3">
        <v>16.7</v>
      </c>
    </row>
    <row r="35" spans="1:21" ht="36" customHeight="1">
      <c r="A35" s="159" t="s">
        <v>175</v>
      </c>
      <c r="B35" s="159"/>
      <c r="C35" s="91">
        <f t="shared" si="4"/>
        <v>0</v>
      </c>
      <c r="D35" s="91">
        <f t="shared" si="4"/>
        <v>0</v>
      </c>
      <c r="E35" s="91">
        <f t="shared" si="4"/>
        <v>0</v>
      </c>
      <c r="F35" s="91">
        <f t="shared" si="4"/>
        <v>2</v>
      </c>
      <c r="G35" s="91">
        <f t="shared" si="4"/>
        <v>4</v>
      </c>
      <c r="H35" s="91">
        <f t="shared" si="4"/>
        <v>0</v>
      </c>
      <c r="I35" s="91">
        <f t="shared" si="5"/>
        <v>6</v>
      </c>
      <c r="J35" s="92">
        <f t="shared" si="1"/>
        <v>0</v>
      </c>
      <c r="K35" s="92">
        <f t="shared" si="2"/>
        <v>1</v>
      </c>
      <c r="L35" s="93">
        <f t="shared" si="6"/>
        <v>4.67</v>
      </c>
      <c r="M35" s="93">
        <f t="shared" si="6"/>
        <v>0.52</v>
      </c>
      <c r="N35" s="94">
        <f t="shared" si="6"/>
        <v>5</v>
      </c>
      <c r="O35" s="94">
        <f t="shared" si="6"/>
        <v>5</v>
      </c>
      <c r="Q35" s="3" t="s">
        <v>188</v>
      </c>
      <c r="R35" s="3">
        <v>1</v>
      </c>
      <c r="S35" s="3">
        <v>16.7</v>
      </c>
      <c r="T35" s="3">
        <v>16.7</v>
      </c>
      <c r="U35" s="3">
        <v>33.299999999999997</v>
      </c>
    </row>
    <row r="36" spans="1:21" ht="37.5" customHeight="1">
      <c r="A36" s="159" t="s">
        <v>176</v>
      </c>
      <c r="B36" s="159"/>
      <c r="C36" s="91">
        <f t="shared" si="4"/>
        <v>0</v>
      </c>
      <c r="D36" s="91">
        <f t="shared" si="4"/>
        <v>0</v>
      </c>
      <c r="E36" s="91">
        <f t="shared" si="4"/>
        <v>1</v>
      </c>
      <c r="F36" s="91">
        <f t="shared" si="4"/>
        <v>1</v>
      </c>
      <c r="G36" s="91">
        <f t="shared" si="4"/>
        <v>4</v>
      </c>
      <c r="H36" s="91">
        <f t="shared" si="4"/>
        <v>0</v>
      </c>
      <c r="I36" s="91">
        <f t="shared" si="5"/>
        <v>6</v>
      </c>
      <c r="J36" s="92">
        <f t="shared" si="1"/>
        <v>0</v>
      </c>
      <c r="K36" s="92">
        <f t="shared" si="2"/>
        <v>1</v>
      </c>
      <c r="L36" s="93">
        <f t="shared" si="6"/>
        <v>4.5</v>
      </c>
      <c r="M36" s="93">
        <f t="shared" si="6"/>
        <v>0.84</v>
      </c>
      <c r="N36" s="94">
        <f t="shared" si="6"/>
        <v>5</v>
      </c>
      <c r="O36" s="94">
        <f t="shared" si="6"/>
        <v>5</v>
      </c>
      <c r="Q36" s="3" t="s">
        <v>189</v>
      </c>
      <c r="R36" s="3">
        <v>1</v>
      </c>
      <c r="S36" s="3">
        <v>16.7</v>
      </c>
      <c r="T36" s="3">
        <v>16.7</v>
      </c>
      <c r="U36" s="3">
        <v>50</v>
      </c>
    </row>
    <row r="37" spans="1:21" ht="29.25" customHeight="1">
      <c r="A37" s="159" t="s">
        <v>177</v>
      </c>
      <c r="B37" s="159"/>
      <c r="C37" s="95">
        <f t="shared" si="4"/>
        <v>0</v>
      </c>
      <c r="D37" s="95">
        <f t="shared" si="4"/>
        <v>0</v>
      </c>
      <c r="E37" s="95">
        <f t="shared" si="4"/>
        <v>0</v>
      </c>
      <c r="F37" s="95">
        <f t="shared" si="4"/>
        <v>2</v>
      </c>
      <c r="G37" s="95">
        <f t="shared" si="4"/>
        <v>4</v>
      </c>
      <c r="H37" s="95">
        <f t="shared" si="4"/>
        <v>0</v>
      </c>
      <c r="I37" s="95">
        <f t="shared" si="5"/>
        <v>6</v>
      </c>
      <c r="J37" s="96">
        <f t="shared" si="1"/>
        <v>0</v>
      </c>
      <c r="K37" s="96">
        <f t="shared" si="2"/>
        <v>1</v>
      </c>
      <c r="L37" s="93">
        <f t="shared" si="6"/>
        <v>4.67</v>
      </c>
      <c r="M37" s="93">
        <f t="shared" si="6"/>
        <v>0.52</v>
      </c>
      <c r="N37" s="94">
        <f t="shared" si="6"/>
        <v>5</v>
      </c>
      <c r="O37" s="94">
        <f t="shared" si="6"/>
        <v>5</v>
      </c>
      <c r="Q37" s="3" t="s">
        <v>190</v>
      </c>
      <c r="R37" s="3">
        <v>1</v>
      </c>
      <c r="S37" s="3">
        <v>16.7</v>
      </c>
      <c r="T37" s="3">
        <v>16.7</v>
      </c>
      <c r="U37" s="3">
        <v>66.7</v>
      </c>
    </row>
    <row r="38" spans="1:21" ht="37.5" customHeight="1" thickBot="1">
      <c r="A38" s="97"/>
      <c r="B38" s="97"/>
      <c r="C38" s="98"/>
      <c r="D38" s="98"/>
      <c r="E38" s="98"/>
      <c r="F38" s="98"/>
      <c r="G38" s="98"/>
      <c r="H38" s="98"/>
      <c r="I38" s="98"/>
      <c r="J38" s="98"/>
      <c r="K38" s="98"/>
      <c r="L38" s="99"/>
      <c r="M38" s="99"/>
      <c r="N38" s="98"/>
      <c r="O38" s="98"/>
      <c r="Q38" s="3" t="s">
        <v>191</v>
      </c>
      <c r="R38" s="3">
        <v>1</v>
      </c>
      <c r="S38" s="3">
        <v>16.7</v>
      </c>
      <c r="T38" s="3">
        <v>16.7</v>
      </c>
      <c r="U38" s="3">
        <v>83.3</v>
      </c>
    </row>
    <row r="39" spans="1:21" ht="15" customHeight="1" thickBot="1">
      <c r="A39" s="163" t="s">
        <v>178</v>
      </c>
      <c r="B39" s="164"/>
      <c r="C39" s="164"/>
      <c r="D39" s="164"/>
      <c r="E39" s="164"/>
      <c r="F39" s="164"/>
      <c r="G39" s="164"/>
      <c r="H39" s="164"/>
      <c r="I39" s="164"/>
      <c r="J39" s="164"/>
      <c r="K39" s="164"/>
      <c r="L39" s="164"/>
      <c r="M39" s="164"/>
      <c r="N39" s="164"/>
      <c r="O39" s="165"/>
      <c r="P39" s="100"/>
      <c r="Q39" s="3" t="s">
        <v>192</v>
      </c>
      <c r="R39" s="3">
        <v>1</v>
      </c>
      <c r="S39" s="3">
        <v>16.7</v>
      </c>
      <c r="T39" s="3">
        <v>16.7</v>
      </c>
      <c r="U39" s="3">
        <v>100</v>
      </c>
    </row>
    <row r="40" spans="1:21" ht="15">
      <c r="A40" s="88"/>
      <c r="B40" s="88"/>
      <c r="C40" s="88"/>
      <c r="D40" s="88"/>
      <c r="E40" s="88"/>
      <c r="F40" s="88"/>
      <c r="G40" s="88"/>
      <c r="H40" s="88"/>
      <c r="I40" s="88"/>
      <c r="J40" s="88"/>
      <c r="K40" s="88"/>
      <c r="L40" s="88"/>
      <c r="M40" s="88"/>
      <c r="N40" s="88"/>
      <c r="O40" s="88"/>
      <c r="Q40" s="3" t="s">
        <v>56</v>
      </c>
      <c r="R40" s="3">
        <v>6</v>
      </c>
      <c r="S40" s="3">
        <v>100</v>
      </c>
      <c r="T40" s="3">
        <v>100</v>
      </c>
    </row>
    <row r="41" spans="1:21" ht="38.25" customHeight="1">
      <c r="A41" s="173" t="s">
        <v>180</v>
      </c>
      <c r="B41" s="173"/>
      <c r="C41" s="173"/>
      <c r="D41" s="173"/>
      <c r="E41" s="173"/>
      <c r="F41" s="173"/>
      <c r="G41" s="173"/>
      <c r="H41" s="173"/>
      <c r="I41" s="173"/>
      <c r="J41" s="173"/>
      <c r="K41" s="173"/>
      <c r="L41" s="173"/>
      <c r="M41" s="173"/>
      <c r="N41" s="173"/>
      <c r="O41" s="173"/>
    </row>
    <row r="42" spans="1:21">
      <c r="A42" s="170" t="s">
        <v>199</v>
      </c>
      <c r="B42" s="171"/>
      <c r="C42" s="171"/>
      <c r="D42" s="171"/>
      <c r="E42" s="171"/>
      <c r="F42" s="171"/>
      <c r="G42" s="171"/>
      <c r="H42" s="171"/>
      <c r="I42" s="171"/>
      <c r="J42" s="171"/>
      <c r="K42" s="171"/>
      <c r="L42" s="171"/>
      <c r="M42" s="171"/>
      <c r="N42" s="171"/>
      <c r="O42" s="172"/>
    </row>
    <row r="43" spans="1:21">
      <c r="A43" s="170" t="s">
        <v>188</v>
      </c>
      <c r="B43" s="171"/>
      <c r="C43" s="171"/>
      <c r="D43" s="171"/>
      <c r="E43" s="171"/>
      <c r="F43" s="171"/>
      <c r="G43" s="171"/>
      <c r="H43" s="171"/>
      <c r="I43" s="171"/>
      <c r="J43" s="171"/>
      <c r="K43" s="171"/>
      <c r="L43" s="171"/>
      <c r="M43" s="171"/>
      <c r="N43" s="171"/>
      <c r="O43" s="172"/>
    </row>
    <row r="44" spans="1:21">
      <c r="A44" s="170" t="s">
        <v>189</v>
      </c>
      <c r="B44" s="171"/>
      <c r="C44" s="171"/>
      <c r="D44" s="171"/>
      <c r="E44" s="171"/>
      <c r="F44" s="171"/>
      <c r="G44" s="171"/>
      <c r="H44" s="171"/>
      <c r="I44" s="171"/>
      <c r="J44" s="171"/>
      <c r="K44" s="171"/>
      <c r="L44" s="171"/>
      <c r="M44" s="171"/>
      <c r="N44" s="171"/>
      <c r="O44" s="172"/>
      <c r="P44" s="3" t="s">
        <v>171</v>
      </c>
    </row>
    <row r="45" spans="1:21" ht="25.5" customHeight="1">
      <c r="A45" s="170" t="s">
        <v>190</v>
      </c>
      <c r="B45" s="171"/>
      <c r="C45" s="171"/>
      <c r="D45" s="171"/>
      <c r="E45" s="171"/>
      <c r="F45" s="171"/>
      <c r="G45" s="171"/>
      <c r="H45" s="171"/>
      <c r="I45" s="171"/>
      <c r="J45" s="171"/>
      <c r="K45" s="171"/>
      <c r="L45" s="171"/>
      <c r="M45" s="171"/>
      <c r="N45" s="171"/>
      <c r="O45" s="172"/>
      <c r="R45" s="3" t="s">
        <v>181</v>
      </c>
      <c r="S45" s="3" t="s">
        <v>182</v>
      </c>
      <c r="T45" s="3" t="s">
        <v>183</v>
      </c>
      <c r="U45" s="3" t="s">
        <v>184</v>
      </c>
    </row>
    <row r="46" spans="1:21">
      <c r="A46" s="170" t="s">
        <v>191</v>
      </c>
      <c r="B46" s="171"/>
      <c r="C46" s="171"/>
      <c r="D46" s="171"/>
      <c r="E46" s="171"/>
      <c r="F46" s="171"/>
      <c r="G46" s="171"/>
      <c r="H46" s="171"/>
      <c r="I46" s="171"/>
      <c r="J46" s="171"/>
      <c r="K46" s="171"/>
      <c r="L46" s="171"/>
      <c r="M46" s="171"/>
      <c r="N46" s="171"/>
      <c r="O46" s="172"/>
      <c r="P46" s="3" t="s">
        <v>173</v>
      </c>
      <c r="Q46" s="3" t="s">
        <v>193</v>
      </c>
      <c r="R46" s="3">
        <v>1</v>
      </c>
      <c r="S46" s="3">
        <v>16.7</v>
      </c>
      <c r="T46" s="3">
        <v>16.7</v>
      </c>
      <c r="U46" s="3">
        <v>16.7</v>
      </c>
    </row>
    <row r="47" spans="1:21">
      <c r="A47" s="170" t="s">
        <v>192</v>
      </c>
      <c r="B47" s="171"/>
      <c r="C47" s="171"/>
      <c r="D47" s="171"/>
      <c r="E47" s="171"/>
      <c r="F47" s="171"/>
      <c r="G47" s="171"/>
      <c r="H47" s="171"/>
      <c r="I47" s="171"/>
      <c r="J47" s="171"/>
      <c r="K47" s="171"/>
      <c r="L47" s="171"/>
      <c r="M47" s="171"/>
      <c r="N47" s="171"/>
      <c r="O47" s="172"/>
      <c r="Q47" s="3" t="s">
        <v>194</v>
      </c>
      <c r="R47" s="3">
        <v>1</v>
      </c>
      <c r="S47" s="3">
        <v>16.7</v>
      </c>
      <c r="T47" s="3">
        <v>16.7</v>
      </c>
      <c r="U47" s="3">
        <v>33.299999999999997</v>
      </c>
    </row>
    <row r="48" spans="1:21">
      <c r="A48" s="170"/>
      <c r="B48" s="171"/>
      <c r="C48" s="171"/>
      <c r="D48" s="171"/>
      <c r="E48" s="171"/>
      <c r="F48" s="171"/>
      <c r="G48" s="171"/>
      <c r="H48" s="171"/>
      <c r="I48" s="171"/>
      <c r="J48" s="171"/>
      <c r="K48" s="171"/>
      <c r="L48" s="171"/>
      <c r="M48" s="171"/>
      <c r="N48" s="171"/>
      <c r="O48" s="172"/>
      <c r="Q48" s="3" t="s">
        <v>195</v>
      </c>
      <c r="R48" s="3">
        <v>1</v>
      </c>
      <c r="S48" s="3">
        <v>16.7</v>
      </c>
      <c r="T48" s="3">
        <v>16.7</v>
      </c>
      <c r="U48" s="3">
        <v>50</v>
      </c>
    </row>
    <row r="49" spans="1:21">
      <c r="A49" s="170"/>
      <c r="B49" s="171"/>
      <c r="C49" s="171"/>
      <c r="D49" s="171"/>
      <c r="E49" s="171"/>
      <c r="F49" s="171"/>
      <c r="G49" s="171"/>
      <c r="H49" s="171"/>
      <c r="I49" s="171"/>
      <c r="J49" s="171"/>
      <c r="K49" s="171"/>
      <c r="L49" s="171"/>
      <c r="M49" s="171"/>
      <c r="N49" s="171"/>
      <c r="O49" s="172"/>
      <c r="Q49" s="3" t="s">
        <v>196</v>
      </c>
      <c r="R49" s="3">
        <v>1</v>
      </c>
      <c r="S49" s="3">
        <v>16.7</v>
      </c>
      <c r="T49" s="3">
        <v>16.7</v>
      </c>
      <c r="U49" s="3">
        <v>66.7</v>
      </c>
    </row>
    <row r="50" spans="1:21">
      <c r="A50" s="170"/>
      <c r="B50" s="171"/>
      <c r="C50" s="171"/>
      <c r="D50" s="171"/>
      <c r="E50" s="171"/>
      <c r="F50" s="171"/>
      <c r="G50" s="171"/>
      <c r="H50" s="171"/>
      <c r="I50" s="171"/>
      <c r="J50" s="171"/>
      <c r="K50" s="171"/>
      <c r="L50" s="171"/>
      <c r="M50" s="171"/>
      <c r="N50" s="171"/>
      <c r="O50" s="172"/>
      <c r="Q50" s="3" t="s">
        <v>197</v>
      </c>
      <c r="R50" s="3">
        <v>1</v>
      </c>
      <c r="S50" s="3">
        <v>16.7</v>
      </c>
      <c r="T50" s="3">
        <v>16.7</v>
      </c>
      <c r="U50" s="3">
        <v>83.3</v>
      </c>
    </row>
    <row r="51" spans="1:21" ht="24.75" customHeight="1">
      <c r="A51" s="170"/>
      <c r="B51" s="171"/>
      <c r="C51" s="171"/>
      <c r="D51" s="171"/>
      <c r="E51" s="171"/>
      <c r="F51" s="171"/>
      <c r="G51" s="171"/>
      <c r="H51" s="171"/>
      <c r="I51" s="171"/>
      <c r="J51" s="171"/>
      <c r="K51" s="171"/>
      <c r="L51" s="171"/>
      <c r="M51" s="171"/>
      <c r="N51" s="171"/>
      <c r="O51" s="172"/>
      <c r="Q51" s="3" t="s">
        <v>198</v>
      </c>
      <c r="R51" s="3">
        <v>1</v>
      </c>
      <c r="S51" s="3">
        <v>16.7</v>
      </c>
      <c r="T51" s="3">
        <v>16.7</v>
      </c>
      <c r="U51" s="3">
        <v>100</v>
      </c>
    </row>
    <row r="52" spans="1:21">
      <c r="A52" s="101"/>
      <c r="B52" s="101"/>
      <c r="C52" s="101"/>
      <c r="D52" s="101"/>
      <c r="E52" s="101"/>
      <c r="F52" s="101"/>
      <c r="G52" s="101"/>
      <c r="H52" s="101"/>
      <c r="I52" s="101"/>
      <c r="J52" s="101"/>
      <c r="K52" s="101"/>
      <c r="L52" s="101"/>
      <c r="M52" s="101"/>
      <c r="N52" s="101"/>
      <c r="O52" s="101"/>
      <c r="Q52" s="3" t="s">
        <v>56</v>
      </c>
      <c r="R52" s="3">
        <v>6</v>
      </c>
      <c r="S52" s="3">
        <v>100</v>
      </c>
      <c r="T52" s="3">
        <v>100</v>
      </c>
    </row>
    <row r="53" spans="1:21" ht="15">
      <c r="A53" s="174" t="s">
        <v>185</v>
      </c>
      <c r="B53" s="175"/>
      <c r="C53" s="175"/>
      <c r="D53" s="175"/>
      <c r="E53" s="175"/>
      <c r="F53" s="175"/>
      <c r="G53" s="175"/>
      <c r="H53" s="175"/>
      <c r="I53" s="175"/>
      <c r="J53" s="175"/>
      <c r="K53" s="175"/>
      <c r="L53" s="175"/>
      <c r="M53" s="175"/>
      <c r="N53" s="175"/>
      <c r="O53" s="175"/>
    </row>
    <row r="54" spans="1:21">
      <c r="A54" s="170" t="s">
        <v>193</v>
      </c>
      <c r="B54" s="171"/>
      <c r="C54" s="171"/>
      <c r="D54" s="171"/>
      <c r="E54" s="171"/>
      <c r="F54" s="171"/>
      <c r="G54" s="171"/>
      <c r="H54" s="171"/>
      <c r="I54" s="171"/>
      <c r="J54" s="171"/>
      <c r="K54" s="171"/>
      <c r="L54" s="171"/>
      <c r="M54" s="171"/>
      <c r="N54" s="171"/>
      <c r="O54" s="172"/>
    </row>
    <row r="55" spans="1:21">
      <c r="A55" s="170" t="s">
        <v>194</v>
      </c>
      <c r="B55" s="171"/>
      <c r="C55" s="171"/>
      <c r="D55" s="171"/>
      <c r="E55" s="171"/>
      <c r="F55" s="171"/>
      <c r="G55" s="171"/>
      <c r="H55" s="171"/>
      <c r="I55" s="171"/>
      <c r="J55" s="171"/>
      <c r="K55" s="171"/>
      <c r="L55" s="171"/>
      <c r="M55" s="171"/>
      <c r="N55" s="171"/>
      <c r="O55" s="172"/>
    </row>
    <row r="56" spans="1:21">
      <c r="A56" s="170" t="s">
        <v>195</v>
      </c>
      <c r="B56" s="171"/>
      <c r="C56" s="171"/>
      <c r="D56" s="171"/>
      <c r="E56" s="171"/>
      <c r="F56" s="171"/>
      <c r="G56" s="171"/>
      <c r="H56" s="171"/>
      <c r="I56" s="171"/>
      <c r="J56" s="171"/>
      <c r="K56" s="171"/>
      <c r="L56" s="171"/>
      <c r="M56" s="171"/>
      <c r="N56" s="171"/>
      <c r="O56" s="172"/>
    </row>
    <row r="57" spans="1:21">
      <c r="A57" s="170" t="s">
        <v>196</v>
      </c>
      <c r="B57" s="171"/>
      <c r="C57" s="171"/>
      <c r="D57" s="171"/>
      <c r="E57" s="171"/>
      <c r="F57" s="171"/>
      <c r="G57" s="171"/>
      <c r="H57" s="171"/>
      <c r="I57" s="171"/>
      <c r="J57" s="171"/>
      <c r="K57" s="171"/>
      <c r="L57" s="171"/>
      <c r="M57" s="171"/>
      <c r="N57" s="171"/>
      <c r="O57" s="172"/>
    </row>
    <row r="58" spans="1:21">
      <c r="A58" s="170" t="s">
        <v>197</v>
      </c>
      <c r="B58" s="171"/>
      <c r="C58" s="171"/>
      <c r="D58" s="171"/>
      <c r="E58" s="171"/>
      <c r="F58" s="171"/>
      <c r="G58" s="171"/>
      <c r="H58" s="171"/>
      <c r="I58" s="171"/>
      <c r="J58" s="171"/>
      <c r="K58" s="171"/>
      <c r="L58" s="171"/>
      <c r="M58" s="171"/>
      <c r="N58" s="171"/>
      <c r="O58" s="172"/>
    </row>
    <row r="59" spans="1:21">
      <c r="A59" s="170" t="s">
        <v>198</v>
      </c>
      <c r="B59" s="171"/>
      <c r="C59" s="171"/>
      <c r="D59" s="171"/>
      <c r="E59" s="171"/>
      <c r="F59" s="171"/>
      <c r="G59" s="171"/>
      <c r="H59" s="171"/>
      <c r="I59" s="171"/>
      <c r="J59" s="171"/>
      <c r="K59" s="171"/>
      <c r="L59" s="171"/>
      <c r="M59" s="171"/>
      <c r="N59" s="171"/>
      <c r="O59" s="172"/>
    </row>
    <row r="60" spans="1:21">
      <c r="A60" s="170"/>
      <c r="B60" s="171"/>
      <c r="C60" s="171"/>
      <c r="D60" s="171"/>
      <c r="E60" s="171"/>
      <c r="F60" s="171"/>
      <c r="G60" s="171"/>
      <c r="H60" s="171"/>
      <c r="I60" s="171"/>
      <c r="J60" s="171"/>
      <c r="K60" s="171"/>
      <c r="L60" s="171"/>
      <c r="M60" s="171"/>
      <c r="N60" s="171"/>
      <c r="O60" s="172"/>
    </row>
    <row r="61" spans="1:21">
      <c r="A61" s="170"/>
      <c r="B61" s="171"/>
      <c r="C61" s="171"/>
      <c r="D61" s="171"/>
      <c r="E61" s="171"/>
      <c r="F61" s="171"/>
      <c r="G61" s="171"/>
      <c r="H61" s="171"/>
      <c r="I61" s="171"/>
      <c r="J61" s="171"/>
      <c r="K61" s="171"/>
      <c r="L61" s="171"/>
      <c r="M61" s="171"/>
      <c r="N61" s="171"/>
      <c r="O61" s="172"/>
    </row>
    <row r="62" spans="1:21" ht="29.25" customHeight="1">
      <c r="A62" s="170"/>
      <c r="B62" s="171"/>
      <c r="C62" s="171"/>
      <c r="D62" s="171"/>
      <c r="E62" s="171"/>
      <c r="F62" s="171"/>
      <c r="G62" s="171"/>
      <c r="H62" s="171"/>
      <c r="I62" s="171"/>
      <c r="J62" s="171"/>
      <c r="K62" s="171"/>
      <c r="L62" s="171"/>
      <c r="M62" s="171"/>
      <c r="N62" s="171"/>
      <c r="O62" s="172"/>
    </row>
    <row r="63" spans="1:21">
      <c r="A63" s="170"/>
      <c r="B63" s="171"/>
      <c r="C63" s="171"/>
      <c r="D63" s="171"/>
      <c r="E63" s="171"/>
      <c r="F63" s="171"/>
      <c r="G63" s="171"/>
      <c r="H63" s="171"/>
      <c r="I63" s="171"/>
      <c r="J63" s="171"/>
      <c r="K63" s="171"/>
      <c r="L63" s="171"/>
      <c r="M63" s="171"/>
      <c r="N63" s="171"/>
      <c r="O63" s="172"/>
      <c r="P63" s="100"/>
    </row>
    <row r="64" spans="1:21">
      <c r="A64" s="170"/>
      <c r="B64" s="171"/>
      <c r="C64" s="171"/>
      <c r="D64" s="171"/>
      <c r="E64" s="171"/>
      <c r="F64" s="171"/>
      <c r="G64" s="171"/>
      <c r="H64" s="171"/>
      <c r="I64" s="171"/>
      <c r="J64" s="171"/>
      <c r="K64" s="171"/>
      <c r="L64" s="171"/>
      <c r="M64" s="171"/>
      <c r="N64" s="171"/>
      <c r="O64" s="172"/>
    </row>
    <row r="65" spans="1:15">
      <c r="A65" s="101"/>
      <c r="B65" s="101"/>
      <c r="C65" s="101"/>
      <c r="D65" s="101"/>
      <c r="E65" s="101"/>
      <c r="F65" s="101"/>
      <c r="G65" s="101"/>
      <c r="H65" s="101"/>
      <c r="I65" s="101"/>
      <c r="J65" s="101"/>
      <c r="K65" s="101"/>
      <c r="L65" s="101"/>
      <c r="M65" s="101"/>
      <c r="N65" s="101"/>
      <c r="O65" s="101"/>
    </row>
    <row r="66" spans="1:15">
      <c r="A66" s="101"/>
      <c r="B66" s="101"/>
      <c r="C66" s="101"/>
      <c r="D66" s="101"/>
      <c r="E66" s="101"/>
      <c r="F66" s="101"/>
      <c r="G66" s="101"/>
      <c r="H66" s="101"/>
      <c r="I66" s="101"/>
      <c r="J66" s="101"/>
      <c r="K66" s="101"/>
      <c r="L66" s="101"/>
      <c r="M66" s="101"/>
      <c r="N66" s="101"/>
      <c r="O66" s="101"/>
    </row>
    <row r="67" spans="1:15" ht="15.75" customHeight="1">
      <c r="A67" s="176"/>
      <c r="B67" s="177"/>
      <c r="C67" s="177"/>
      <c r="D67" s="177"/>
      <c r="E67" s="177"/>
      <c r="F67" s="177"/>
      <c r="G67" s="177"/>
      <c r="H67" s="177"/>
      <c r="I67" s="177"/>
      <c r="J67" s="177"/>
      <c r="K67" s="177"/>
      <c r="L67" s="177"/>
      <c r="M67" s="177"/>
      <c r="N67" s="177"/>
      <c r="O67" s="177"/>
    </row>
    <row r="68" spans="1:15" ht="15">
      <c r="A68" s="176"/>
      <c r="B68" s="177"/>
      <c r="C68" s="177"/>
      <c r="D68" s="177"/>
      <c r="E68" s="177"/>
      <c r="F68" s="177"/>
      <c r="G68" s="177"/>
      <c r="H68" s="177"/>
      <c r="I68" s="177"/>
      <c r="J68" s="177"/>
      <c r="K68" s="177"/>
      <c r="L68" s="177"/>
      <c r="M68" s="177"/>
      <c r="N68" s="177"/>
      <c r="O68" s="177"/>
    </row>
    <row r="69" spans="1:15" ht="15">
      <c r="A69" s="176"/>
      <c r="B69" s="177"/>
      <c r="C69" s="177"/>
      <c r="D69" s="177"/>
      <c r="E69" s="177"/>
      <c r="F69" s="177"/>
      <c r="G69" s="177"/>
      <c r="H69" s="177"/>
      <c r="I69" s="177"/>
      <c r="J69" s="177"/>
      <c r="K69" s="177"/>
      <c r="L69" s="177"/>
      <c r="M69" s="177"/>
      <c r="N69" s="177"/>
      <c r="O69" s="177"/>
    </row>
    <row r="70" spans="1:15" ht="15">
      <c r="A70" s="176"/>
      <c r="B70" s="177"/>
      <c r="C70" s="177"/>
      <c r="D70" s="177"/>
      <c r="E70" s="177"/>
      <c r="F70" s="177"/>
      <c r="G70" s="177"/>
      <c r="H70" s="177"/>
      <c r="I70" s="177"/>
      <c r="J70" s="177"/>
      <c r="K70" s="177"/>
      <c r="L70" s="177"/>
      <c r="M70" s="177"/>
      <c r="N70" s="177"/>
      <c r="O70" s="177"/>
    </row>
    <row r="71" spans="1:15" ht="15">
      <c r="A71" s="176"/>
      <c r="B71" s="177"/>
      <c r="C71" s="177"/>
      <c r="D71" s="177"/>
      <c r="E71" s="177"/>
      <c r="F71" s="177"/>
      <c r="G71" s="177"/>
      <c r="H71" s="177"/>
      <c r="I71" s="177"/>
      <c r="J71" s="177"/>
      <c r="K71" s="177"/>
      <c r="L71" s="177"/>
      <c r="M71" s="177"/>
      <c r="N71" s="177"/>
      <c r="O71" s="177"/>
    </row>
    <row r="72" spans="1:15" ht="15">
      <c r="A72" s="102"/>
      <c r="B72" s="103"/>
      <c r="C72" s="103"/>
      <c r="D72" s="103"/>
      <c r="E72" s="103"/>
      <c r="F72" s="103"/>
      <c r="G72" s="103"/>
      <c r="H72" s="103"/>
      <c r="I72" s="103"/>
      <c r="J72" s="103"/>
      <c r="K72" s="103"/>
      <c r="L72" s="103"/>
      <c r="M72" s="103"/>
      <c r="N72" s="103"/>
      <c r="O72" s="103"/>
    </row>
    <row r="73" spans="1:15" ht="15">
      <c r="A73" s="102"/>
      <c r="B73" s="103"/>
      <c r="C73" s="103"/>
      <c r="D73" s="103"/>
      <c r="E73" s="103"/>
      <c r="F73" s="103"/>
      <c r="G73" s="103"/>
      <c r="H73" s="103"/>
      <c r="I73" s="103"/>
      <c r="J73" s="103"/>
      <c r="K73" s="103"/>
      <c r="L73" s="103"/>
      <c r="M73" s="103"/>
      <c r="N73" s="103"/>
      <c r="O73" s="103"/>
    </row>
    <row r="74" spans="1:15" ht="15">
      <c r="A74" s="102"/>
      <c r="B74" s="103"/>
      <c r="C74" s="103"/>
      <c r="D74" s="103"/>
      <c r="E74" s="103"/>
      <c r="F74" s="103"/>
      <c r="G74" s="103"/>
      <c r="H74" s="103"/>
      <c r="I74" s="103"/>
      <c r="J74" s="103"/>
      <c r="K74" s="103"/>
      <c r="L74" s="103"/>
      <c r="M74" s="103"/>
      <c r="N74" s="103"/>
      <c r="O74" s="103"/>
    </row>
    <row r="75" spans="1:15" ht="15">
      <c r="A75" s="102"/>
      <c r="B75" s="103"/>
      <c r="C75" s="103"/>
      <c r="D75" s="103"/>
      <c r="E75" s="103"/>
      <c r="F75" s="103"/>
      <c r="G75" s="103"/>
      <c r="H75" s="103"/>
      <c r="I75" s="103"/>
      <c r="J75" s="103"/>
      <c r="K75" s="103"/>
      <c r="L75" s="103"/>
      <c r="M75" s="103"/>
      <c r="N75" s="103"/>
      <c r="O75" s="103"/>
    </row>
    <row r="76" spans="1:15" ht="15">
      <c r="A76" s="104"/>
      <c r="B76" s="105"/>
      <c r="C76" s="105"/>
      <c r="D76" s="105"/>
      <c r="E76" s="105"/>
      <c r="F76" s="105"/>
      <c r="G76" s="105"/>
      <c r="H76" s="105"/>
      <c r="I76" s="105"/>
      <c r="J76" s="105"/>
      <c r="K76" s="105"/>
      <c r="L76" s="105"/>
      <c r="M76" s="105"/>
      <c r="N76" s="105"/>
      <c r="O76" s="105"/>
    </row>
    <row r="77" spans="1:15" ht="15">
      <c r="A77" s="178"/>
      <c r="B77" s="179"/>
      <c r="C77" s="179"/>
      <c r="D77" s="179"/>
      <c r="E77" s="179"/>
      <c r="F77" s="179"/>
      <c r="G77" s="179"/>
      <c r="H77" s="179"/>
      <c r="I77" s="179"/>
      <c r="J77" s="179"/>
      <c r="K77" s="179"/>
      <c r="L77" s="179"/>
      <c r="M77" s="179"/>
      <c r="N77" s="179"/>
      <c r="O77" s="179"/>
    </row>
    <row r="78" spans="1:15" ht="15">
      <c r="A78" s="178"/>
      <c r="B78" s="179"/>
      <c r="C78" s="179"/>
      <c r="D78" s="179"/>
      <c r="E78" s="179"/>
      <c r="F78" s="179"/>
      <c r="G78" s="179"/>
      <c r="H78" s="179"/>
      <c r="I78" s="179"/>
      <c r="J78" s="179"/>
      <c r="K78" s="179"/>
      <c r="L78" s="179"/>
      <c r="M78" s="179"/>
      <c r="N78" s="179"/>
      <c r="O78" s="179"/>
    </row>
    <row r="79" spans="1:15" ht="15">
      <c r="A79" s="88"/>
      <c r="B79" s="88"/>
      <c r="C79" s="88"/>
      <c r="D79" s="88"/>
      <c r="E79" s="88"/>
      <c r="F79" s="88"/>
      <c r="G79" s="88"/>
      <c r="H79" s="88"/>
      <c r="I79" s="88"/>
      <c r="J79" s="88"/>
      <c r="K79" s="88"/>
      <c r="L79" s="88"/>
      <c r="M79" s="88"/>
      <c r="N79" s="88"/>
      <c r="O79" s="88"/>
    </row>
    <row r="80" spans="1:15" ht="15">
      <c r="A80" s="88"/>
      <c r="B80" s="88"/>
      <c r="C80" s="88"/>
      <c r="D80" s="88"/>
      <c r="E80" s="88"/>
      <c r="F80" s="88"/>
      <c r="G80" s="88"/>
      <c r="H80" s="88"/>
      <c r="I80" s="88"/>
      <c r="J80" s="88"/>
      <c r="K80" s="88"/>
      <c r="L80" s="88"/>
      <c r="M80" s="88"/>
      <c r="N80" s="88"/>
      <c r="O80" s="88"/>
    </row>
    <row r="81" spans="1:15" ht="15">
      <c r="A81" s="88"/>
      <c r="B81" s="88"/>
      <c r="C81" s="88"/>
      <c r="D81" s="88"/>
      <c r="E81" s="88"/>
      <c r="F81" s="88"/>
      <c r="G81" s="88"/>
      <c r="H81" s="88"/>
      <c r="I81" s="88"/>
      <c r="J81" s="88"/>
      <c r="K81" s="88"/>
      <c r="L81" s="88"/>
      <c r="M81" s="88"/>
      <c r="N81" s="88"/>
      <c r="O81" s="88"/>
    </row>
    <row r="82" spans="1:15" ht="15">
      <c r="A82" s="88"/>
      <c r="B82" s="88"/>
      <c r="C82" s="88"/>
      <c r="D82" s="88"/>
      <c r="E82" s="88"/>
      <c r="F82" s="88"/>
      <c r="G82" s="88"/>
      <c r="H82" s="88"/>
      <c r="I82" s="88"/>
      <c r="J82" s="88"/>
      <c r="K82" s="88"/>
      <c r="L82" s="88"/>
      <c r="M82" s="88"/>
      <c r="N82" s="88"/>
      <c r="O82" s="88"/>
    </row>
    <row r="83" spans="1:15" ht="15">
      <c r="A83" s="88"/>
      <c r="B83" s="88"/>
      <c r="C83" s="88"/>
      <c r="D83" s="88"/>
      <c r="E83" s="88"/>
      <c r="F83" s="88"/>
      <c r="G83" s="88"/>
      <c r="H83" s="88"/>
      <c r="I83" s="88"/>
      <c r="J83" s="88"/>
      <c r="K83" s="88"/>
      <c r="L83" s="88"/>
      <c r="M83" s="88"/>
      <c r="N83" s="88"/>
      <c r="O83" s="88"/>
    </row>
    <row r="84" spans="1:15" ht="15">
      <c r="A84" s="88"/>
      <c r="B84" s="88"/>
      <c r="C84" s="88"/>
      <c r="D84" s="88"/>
      <c r="E84" s="88"/>
      <c r="F84" s="88"/>
      <c r="G84" s="88"/>
      <c r="H84" s="88"/>
      <c r="I84" s="88"/>
      <c r="J84" s="88"/>
      <c r="K84" s="88"/>
      <c r="L84" s="88"/>
      <c r="M84" s="88"/>
      <c r="N84" s="88"/>
      <c r="O84" s="88"/>
    </row>
    <row r="85" spans="1:15" ht="15">
      <c r="A85" s="88"/>
      <c r="B85" s="88"/>
      <c r="C85" s="88"/>
      <c r="D85" s="88"/>
      <c r="E85" s="88"/>
      <c r="F85" s="88"/>
      <c r="G85" s="88"/>
      <c r="H85" s="88"/>
      <c r="I85" s="88"/>
      <c r="J85" s="88"/>
      <c r="K85" s="88"/>
    </row>
    <row r="86" spans="1:15" ht="15">
      <c r="A86" s="88"/>
      <c r="B86" s="88"/>
      <c r="C86" s="88"/>
      <c r="D86" s="88"/>
      <c r="E86" s="88"/>
      <c r="F86" s="88"/>
      <c r="G86" s="88"/>
      <c r="H86" s="88"/>
      <c r="I86" s="88"/>
      <c r="J86" s="88"/>
      <c r="K86" s="88"/>
    </row>
    <row r="87" spans="1:15" ht="15">
      <c r="A87" s="88"/>
      <c r="B87" s="88"/>
      <c r="C87" s="88"/>
      <c r="D87" s="88"/>
      <c r="E87" s="88"/>
      <c r="F87" s="88"/>
      <c r="G87" s="88"/>
      <c r="H87" s="88"/>
      <c r="I87" s="88"/>
      <c r="J87" s="88"/>
      <c r="K87" s="88"/>
    </row>
    <row r="88" spans="1:15" ht="15">
      <c r="A88" s="88"/>
      <c r="B88" s="88"/>
      <c r="C88" s="88"/>
      <c r="D88" s="88"/>
      <c r="E88" s="88"/>
      <c r="F88" s="88"/>
      <c r="G88" s="88"/>
      <c r="H88" s="88"/>
      <c r="I88" s="88"/>
      <c r="J88" s="88"/>
      <c r="K88" s="106"/>
    </row>
    <row r="89" spans="1:15" ht="15">
      <c r="A89" s="88"/>
      <c r="B89" s="88"/>
      <c r="C89" s="88"/>
      <c r="D89" s="88"/>
      <c r="E89" s="88"/>
      <c r="F89" s="88"/>
      <c r="G89" s="88"/>
      <c r="H89" s="88"/>
      <c r="I89" s="88"/>
      <c r="J89" s="88"/>
      <c r="K89" s="88"/>
    </row>
    <row r="90" spans="1:15" ht="15">
      <c r="A90" s="88"/>
      <c r="B90" s="88"/>
      <c r="C90" s="88"/>
      <c r="D90" s="88"/>
      <c r="E90" s="88"/>
      <c r="F90" s="88"/>
      <c r="G90" s="88"/>
      <c r="H90" s="88"/>
      <c r="I90" s="88"/>
      <c r="J90" s="88"/>
      <c r="K90" s="88"/>
    </row>
    <row r="91" spans="1:15" ht="15">
      <c r="A91" s="88"/>
      <c r="B91" s="88"/>
      <c r="C91" s="88"/>
      <c r="D91" s="88"/>
      <c r="E91" s="88"/>
      <c r="F91" s="88"/>
      <c r="G91" s="88"/>
      <c r="H91" s="88"/>
      <c r="I91" s="88"/>
      <c r="J91" s="88"/>
      <c r="K91" s="88"/>
    </row>
    <row r="92" spans="1:15" ht="15">
      <c r="A92" s="88"/>
      <c r="B92" s="88"/>
      <c r="C92" s="88"/>
      <c r="D92" s="88"/>
      <c r="E92" s="88"/>
      <c r="F92" s="88"/>
      <c r="G92" s="88"/>
      <c r="H92" s="88"/>
      <c r="I92" s="88"/>
      <c r="J92" s="88"/>
      <c r="K92" s="88"/>
    </row>
    <row r="93" spans="1:15" ht="15">
      <c r="A93" s="88"/>
      <c r="B93" s="88"/>
      <c r="C93" s="88"/>
      <c r="D93" s="88"/>
      <c r="E93" s="88"/>
      <c r="F93" s="88"/>
      <c r="G93" s="88"/>
      <c r="H93" s="88"/>
      <c r="I93" s="88"/>
      <c r="J93" s="88"/>
      <c r="K93" s="88"/>
    </row>
    <row r="94" spans="1:15" ht="15">
      <c r="A94" s="88"/>
      <c r="B94" s="88"/>
      <c r="C94" s="88"/>
      <c r="D94" s="88"/>
      <c r="E94" s="88"/>
      <c r="F94" s="88"/>
      <c r="G94" s="88"/>
      <c r="H94" s="88"/>
      <c r="I94" s="88"/>
      <c r="J94" s="88"/>
      <c r="K94" s="88"/>
      <c r="L94" s="88"/>
      <c r="M94" s="88"/>
      <c r="N94" s="88"/>
      <c r="O94" s="88"/>
    </row>
    <row r="95" spans="1:15" ht="15">
      <c r="A95" s="88"/>
      <c r="B95" s="88"/>
      <c r="C95" s="88"/>
      <c r="D95" s="88"/>
      <c r="E95" s="88"/>
      <c r="F95" s="88"/>
      <c r="G95" s="88"/>
      <c r="H95" s="88"/>
      <c r="I95" s="88"/>
      <c r="J95" s="88"/>
      <c r="K95" s="88"/>
      <c r="L95" s="88"/>
      <c r="M95" s="88"/>
      <c r="N95" s="88"/>
      <c r="O95" s="88"/>
    </row>
    <row r="96" spans="1:15" ht="15">
      <c r="A96" s="88"/>
      <c r="B96" s="88"/>
      <c r="C96" s="88"/>
      <c r="D96" s="88"/>
      <c r="E96" s="88"/>
      <c r="F96" s="88"/>
      <c r="G96" s="88"/>
      <c r="H96" s="88"/>
      <c r="I96" s="88"/>
      <c r="J96" s="88"/>
      <c r="K96" s="88"/>
      <c r="L96" s="88"/>
      <c r="M96" s="88"/>
      <c r="N96" s="88"/>
      <c r="O96" s="88"/>
    </row>
    <row r="97" spans="1:15" ht="15">
      <c r="A97" s="88"/>
      <c r="B97" s="88"/>
      <c r="C97" s="88"/>
      <c r="D97" s="88"/>
      <c r="E97" s="88"/>
      <c r="F97" s="88"/>
      <c r="G97" s="88"/>
      <c r="H97" s="88"/>
      <c r="I97" s="88"/>
      <c r="J97" s="88"/>
      <c r="K97" s="88"/>
      <c r="L97" s="88"/>
      <c r="M97" s="88"/>
      <c r="N97" s="88"/>
      <c r="O97" s="88"/>
    </row>
    <row r="98" spans="1:15" ht="15">
      <c r="A98" s="88"/>
      <c r="B98" s="88"/>
      <c r="C98" s="88"/>
      <c r="D98" s="88"/>
      <c r="E98" s="88"/>
      <c r="F98" s="88"/>
      <c r="G98" s="88"/>
      <c r="H98" s="88"/>
      <c r="I98" s="88"/>
      <c r="J98" s="88"/>
      <c r="K98" s="88"/>
      <c r="L98" s="88"/>
      <c r="M98" s="88"/>
      <c r="N98" s="88"/>
      <c r="O98" s="88"/>
    </row>
    <row r="99" spans="1:15" ht="15">
      <c r="A99" s="88"/>
      <c r="B99" s="88"/>
      <c r="C99" s="88"/>
      <c r="D99" s="88"/>
      <c r="E99" s="88"/>
      <c r="F99" s="88"/>
      <c r="G99" s="88"/>
      <c r="H99" s="88"/>
      <c r="I99" s="88"/>
      <c r="J99" s="88"/>
      <c r="K99" s="88"/>
      <c r="L99" s="88"/>
      <c r="M99" s="88"/>
      <c r="N99" s="88"/>
      <c r="O99" s="88"/>
    </row>
    <row r="100" spans="1:15" ht="15">
      <c r="A100" s="88"/>
      <c r="B100" s="88"/>
      <c r="C100" s="88"/>
      <c r="D100" s="88"/>
      <c r="E100" s="88"/>
      <c r="F100" s="88"/>
      <c r="G100" s="88"/>
      <c r="H100" s="88"/>
      <c r="I100" s="88"/>
      <c r="J100" s="88"/>
      <c r="K100" s="88"/>
      <c r="L100" s="88"/>
      <c r="M100" s="88"/>
      <c r="N100" s="88"/>
      <c r="O100" s="88"/>
    </row>
    <row r="101" spans="1:15" ht="15">
      <c r="A101" s="88"/>
      <c r="B101" s="88"/>
      <c r="C101" s="88"/>
      <c r="D101" s="88"/>
      <c r="E101" s="88"/>
      <c r="F101" s="88"/>
      <c r="G101" s="88"/>
      <c r="H101" s="88"/>
      <c r="I101" s="88"/>
      <c r="J101" s="88"/>
      <c r="K101" s="88"/>
      <c r="L101" s="88"/>
      <c r="M101" s="88"/>
      <c r="N101" s="88"/>
      <c r="O101" s="88"/>
    </row>
    <row r="102" spans="1:15" ht="15">
      <c r="A102" s="88"/>
      <c r="B102" s="88"/>
      <c r="C102" s="88"/>
      <c r="D102" s="88"/>
      <c r="E102" s="88"/>
      <c r="F102" s="88"/>
      <c r="G102" s="88"/>
      <c r="H102" s="88"/>
      <c r="I102" s="88"/>
      <c r="J102" s="88"/>
      <c r="K102" s="88"/>
      <c r="L102" s="88"/>
      <c r="M102" s="88"/>
      <c r="N102" s="88"/>
      <c r="O102" s="88"/>
    </row>
    <row r="103" spans="1:15" ht="15">
      <c r="A103" s="88"/>
      <c r="B103" s="88"/>
      <c r="C103" s="88"/>
      <c r="D103" s="88"/>
      <c r="E103" s="88"/>
      <c r="F103" s="88"/>
      <c r="G103" s="88"/>
      <c r="H103" s="88"/>
      <c r="I103" s="88"/>
      <c r="J103" s="88"/>
      <c r="K103" s="88"/>
      <c r="L103" s="88"/>
      <c r="M103" s="88"/>
      <c r="N103" s="88"/>
      <c r="O103" s="88"/>
    </row>
    <row r="104" spans="1:15" ht="15">
      <c r="A104" s="88"/>
      <c r="B104" s="88"/>
      <c r="C104" s="88"/>
      <c r="D104" s="88"/>
      <c r="E104" s="88"/>
      <c r="F104" s="88"/>
      <c r="G104" s="88"/>
      <c r="H104" s="88"/>
      <c r="I104" s="88"/>
      <c r="J104" s="88"/>
      <c r="K104" s="88"/>
      <c r="L104" s="88"/>
      <c r="M104" s="88"/>
      <c r="N104" s="88"/>
      <c r="O104" s="88"/>
    </row>
    <row r="105" spans="1:15" ht="15">
      <c r="A105" s="88"/>
      <c r="B105" s="88"/>
      <c r="C105" s="88"/>
      <c r="D105" s="88"/>
      <c r="E105" s="88"/>
      <c r="F105" s="88"/>
      <c r="G105" s="88"/>
      <c r="H105" s="88"/>
      <c r="I105" s="88"/>
      <c r="J105" s="88"/>
      <c r="K105" s="88"/>
      <c r="L105" s="88"/>
      <c r="M105" s="88"/>
      <c r="N105" s="88"/>
      <c r="O105" s="88"/>
    </row>
    <row r="106" spans="1:15" ht="15">
      <c r="A106" s="88"/>
      <c r="B106" s="88"/>
      <c r="C106" s="88"/>
      <c r="D106" s="88"/>
      <c r="E106" s="88"/>
      <c r="F106" s="88"/>
      <c r="G106" s="88"/>
      <c r="H106" s="88"/>
      <c r="I106" s="88"/>
      <c r="J106" s="88"/>
      <c r="K106" s="88"/>
      <c r="L106" s="88"/>
      <c r="M106" s="88"/>
      <c r="N106" s="88"/>
      <c r="O106" s="88"/>
    </row>
    <row r="107" spans="1:15" ht="15">
      <c r="A107" s="88"/>
      <c r="B107" s="88"/>
      <c r="C107" s="88"/>
      <c r="D107" s="88"/>
      <c r="E107" s="88"/>
      <c r="F107" s="88"/>
      <c r="G107" s="88"/>
      <c r="H107" s="88"/>
      <c r="I107" s="88"/>
      <c r="J107" s="88"/>
      <c r="K107" s="88"/>
      <c r="L107" s="88"/>
      <c r="M107" s="88"/>
      <c r="N107" s="88"/>
      <c r="O107" s="88"/>
    </row>
    <row r="108" spans="1:15" ht="15">
      <c r="A108" s="88"/>
      <c r="B108" s="88"/>
      <c r="C108" s="88"/>
      <c r="D108" s="88"/>
      <c r="E108" s="88"/>
      <c r="F108" s="88"/>
      <c r="G108" s="88"/>
      <c r="H108" s="88"/>
      <c r="I108" s="88"/>
      <c r="J108" s="88"/>
      <c r="K108" s="88"/>
      <c r="L108" s="88"/>
      <c r="M108" s="88"/>
      <c r="N108" s="88"/>
      <c r="O108" s="88"/>
    </row>
    <row r="109" spans="1:15" ht="15">
      <c r="A109" s="88"/>
      <c r="B109" s="88"/>
      <c r="C109" s="88"/>
      <c r="D109" s="88"/>
      <c r="E109" s="88"/>
      <c r="F109" s="88"/>
      <c r="G109" s="88"/>
      <c r="H109" s="88"/>
      <c r="I109" s="88"/>
      <c r="J109" s="88"/>
      <c r="K109" s="88"/>
      <c r="L109" s="88"/>
      <c r="M109" s="88"/>
      <c r="N109" s="88"/>
      <c r="O109" s="88"/>
    </row>
    <row r="113" spans="1:1" ht="18.75">
      <c r="A113" s="9"/>
    </row>
  </sheetData>
  <sheetProtection sheet="1" objects="1" scenarios="1"/>
  <mergeCells count="64">
    <mergeCell ref="A70:O70"/>
    <mergeCell ref="A71:O71"/>
    <mergeCell ref="A77:O77"/>
    <mergeCell ref="A78:O78"/>
    <mergeCell ref="A64:O64"/>
    <mergeCell ref="A67:O67"/>
    <mergeCell ref="A68:O68"/>
    <mergeCell ref="A69:O69"/>
    <mergeCell ref="A63:O63"/>
    <mergeCell ref="A51:O51"/>
    <mergeCell ref="A53:O53"/>
    <mergeCell ref="A54:O54"/>
    <mergeCell ref="A55:O55"/>
    <mergeCell ref="A56:O56"/>
    <mergeCell ref="A57:O57"/>
    <mergeCell ref="A58:O58"/>
    <mergeCell ref="A59:O59"/>
    <mergeCell ref="A60:O60"/>
    <mergeCell ref="A61:O61"/>
    <mergeCell ref="A62:O62"/>
    <mergeCell ref="A50:O50"/>
    <mergeCell ref="A37:B37"/>
    <mergeCell ref="A39:O39"/>
    <mergeCell ref="A41:O41"/>
    <mergeCell ref="A42:O42"/>
    <mergeCell ref="A43:O43"/>
    <mergeCell ref="A44:O44"/>
    <mergeCell ref="A45:O45"/>
    <mergeCell ref="A46:O46"/>
    <mergeCell ref="A47:O47"/>
    <mergeCell ref="A48:O48"/>
    <mergeCell ref="A49:O49"/>
    <mergeCell ref="A36:B36"/>
    <mergeCell ref="A25:B25"/>
    <mergeCell ref="A26:B26"/>
    <mergeCell ref="A27:B27"/>
    <mergeCell ref="A28:B28"/>
    <mergeCell ref="A29:B29"/>
    <mergeCell ref="A30:B30"/>
    <mergeCell ref="A31:B31"/>
    <mergeCell ref="A32:B32"/>
    <mergeCell ref="A33:B33"/>
    <mergeCell ref="A34:B34"/>
    <mergeCell ref="A35:B35"/>
    <mergeCell ref="A24:B24"/>
    <mergeCell ref="A8:M8"/>
    <mergeCell ref="A9:M9"/>
    <mergeCell ref="A10:M10"/>
    <mergeCell ref="A11:M11"/>
    <mergeCell ref="A15:O15"/>
    <mergeCell ref="C17:I17"/>
    <mergeCell ref="J17:K17"/>
    <mergeCell ref="L17:O17"/>
    <mergeCell ref="A19:B19"/>
    <mergeCell ref="A20:B20"/>
    <mergeCell ref="A21:B21"/>
    <mergeCell ref="A22:B22"/>
    <mergeCell ref="A23:B23"/>
    <mergeCell ref="A7:M7"/>
    <mergeCell ref="A1:O1"/>
    <mergeCell ref="A3:M3"/>
    <mergeCell ref="A4:M4"/>
    <mergeCell ref="A5:M5"/>
    <mergeCell ref="A6:M6"/>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Alumnos </vt:lpstr>
      <vt:lpstr>PDI </vt:lpstr>
      <vt:lpstr>Tutor</vt:lpstr>
      <vt:lpstr>'PDI '!a</vt:lpstr>
      <vt:lpstr>'Alumnos '!Área_de_impresión</vt:lpstr>
      <vt:lpstr>'PDI '!Área_de_impresión</vt:lpstr>
      <vt:lpstr>Tutor!Área_de_impresión</vt:lpstr>
      <vt:lpstr>'PDI '!p</vt:lpstr>
      <vt:lpstr>'PDI '!pp</vt:lpstr>
      <vt:lpstr>'PDI '!ppp</vt:lpstr>
      <vt:lpstr>'Alumnos '!Print_Area</vt:lpstr>
      <vt:lpstr>'PDI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2021-09-14T09:35:57Z</dcterms:modified>
</cp:coreProperties>
</file>