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2.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shortcut-targets-by-id\1BMqUsy8r1iYhdiI1KPTRX3k0mVmsQ7T_\PC UJA Puesto Base SPE\DATOS\WEBs que gestiona el servicio\SPE\REVISADO\resultados encuestas\audit PUBLI\EP\2019\"/>
    </mc:Choice>
  </mc:AlternateContent>
  <bookViews>
    <workbookView xWindow="0" yWindow="0" windowWidth="24000" windowHeight="13635" activeTab="2"/>
  </bookViews>
  <sheets>
    <sheet name="Alumnos" sheetId="21" r:id="rId1"/>
    <sheet name="PDI" sheetId="17" r:id="rId2"/>
    <sheet name="Tutores" sheetId="20" r:id="rId3"/>
  </sheets>
  <definedNames>
    <definedName name="a" localSheetId="1">PDI!$A$1:$M$47</definedName>
    <definedName name="_xlnm.Print_Area" localSheetId="0">Alumnos!$A$1:$N$188</definedName>
    <definedName name="_xlnm.Print_Area" localSheetId="1">PDI!$A$1:$N$57</definedName>
    <definedName name="_xlnm.Print_Area" localSheetId="2">Tutores!$A$1:$O$90</definedName>
    <definedName name="p" localSheetId="1">PDI!$A$1:$N$47,PDI!$A$50:$N$100</definedName>
    <definedName name="pp" localSheetId="1">PDI!$A$1:$N$46,PDI!$A$50:$N$100</definedName>
    <definedName name="ppp" localSheetId="1">PDI!$A$1:$N$46,PDI!$A$50:$N$100</definedName>
    <definedName name="Print_Area" localSheetId="0">Alumnos!$A$1:$N$93</definedName>
    <definedName name="Print_Area" localSheetId="1">PDI!$A$1:$N$46,PDI!$A$50:$N$100</definedName>
  </definedNames>
  <calcPr calcId="162913"/>
</workbook>
</file>

<file path=xl/calcChain.xml><?xml version="1.0" encoding="utf-8"?>
<calcChain xmlns="http://schemas.openxmlformats.org/spreadsheetml/2006/main">
  <c r="J203" i="21" l="1"/>
  <c r="B191" i="21" s="1"/>
  <c r="I203" i="21"/>
  <c r="B190" i="21" s="1"/>
  <c r="B224" i="21"/>
  <c r="B213" i="21"/>
  <c r="L79" i="21"/>
  <c r="M79" i="21"/>
  <c r="N79" i="21"/>
  <c r="L80" i="21"/>
  <c r="M80" i="21"/>
  <c r="N80" i="21"/>
  <c r="L81" i="21"/>
  <c r="M81" i="21"/>
  <c r="N81" i="21"/>
  <c r="L82" i="21"/>
  <c r="M82" i="21"/>
  <c r="N82" i="21"/>
  <c r="L83" i="21"/>
  <c r="M83" i="21"/>
  <c r="N83" i="21"/>
  <c r="L84" i="21"/>
  <c r="M84" i="21"/>
  <c r="N84" i="21"/>
  <c r="K80" i="21"/>
  <c r="K81" i="21"/>
  <c r="K82" i="21"/>
  <c r="K83" i="21"/>
  <c r="K84" i="21"/>
  <c r="K79" i="21"/>
  <c r="C79" i="21"/>
  <c r="D79" i="21"/>
  <c r="E79" i="21"/>
  <c r="F79" i="21"/>
  <c r="G79" i="21"/>
  <c r="C80" i="21"/>
  <c r="D80" i="21"/>
  <c r="E80" i="21"/>
  <c r="F80" i="21"/>
  <c r="G80" i="21"/>
  <c r="C81" i="21"/>
  <c r="D81" i="21"/>
  <c r="E81" i="21"/>
  <c r="F81" i="21"/>
  <c r="G81" i="21"/>
  <c r="C82" i="21"/>
  <c r="D82" i="21"/>
  <c r="E82" i="21"/>
  <c r="F82" i="21"/>
  <c r="G82" i="21"/>
  <c r="C83" i="21"/>
  <c r="D83" i="21"/>
  <c r="E83" i="21"/>
  <c r="F83" i="21"/>
  <c r="G83" i="21"/>
  <c r="C84" i="21"/>
  <c r="D84" i="21"/>
  <c r="E84" i="21"/>
  <c r="F84" i="21"/>
  <c r="G84" i="21"/>
  <c r="B80" i="21"/>
  <c r="H80" i="21" s="1"/>
  <c r="B81" i="21"/>
  <c r="H81" i="21" s="1"/>
  <c r="B82" i="21"/>
  <c r="H82" i="21" s="1"/>
  <c r="B83" i="21"/>
  <c r="H83" i="21" s="1"/>
  <c r="B84" i="21"/>
  <c r="H84" i="21" s="1"/>
  <c r="B79" i="21"/>
  <c r="H79" i="21" s="1"/>
  <c r="L60" i="21"/>
  <c r="M60" i="21"/>
  <c r="N60" i="21"/>
  <c r="L61" i="21"/>
  <c r="M61" i="21"/>
  <c r="N61" i="21"/>
  <c r="L62" i="21"/>
  <c r="M62" i="21"/>
  <c r="N62" i="21"/>
  <c r="L63" i="21"/>
  <c r="M63" i="21"/>
  <c r="N63" i="21"/>
  <c r="L64" i="21"/>
  <c r="M64" i="21"/>
  <c r="N64" i="21"/>
  <c r="L65" i="21"/>
  <c r="M65" i="21"/>
  <c r="N65" i="21"/>
  <c r="L66" i="21"/>
  <c r="M66" i="21"/>
  <c r="N66" i="21"/>
  <c r="L67" i="21"/>
  <c r="M67" i="21"/>
  <c r="N67" i="21"/>
  <c r="L68" i="21"/>
  <c r="M68" i="21"/>
  <c r="N68" i="21"/>
  <c r="L69" i="21"/>
  <c r="M69" i="21"/>
  <c r="N69" i="21"/>
  <c r="L70" i="21"/>
  <c r="M70" i="21"/>
  <c r="N70" i="21"/>
  <c r="L71" i="21"/>
  <c r="M71" i="21"/>
  <c r="N71" i="21"/>
  <c r="L72" i="21"/>
  <c r="M72" i="21"/>
  <c r="N72" i="21"/>
  <c r="L73" i="21"/>
  <c r="M73" i="21"/>
  <c r="N73" i="21"/>
  <c r="K61" i="21"/>
  <c r="K62" i="21"/>
  <c r="K63" i="21"/>
  <c r="K64" i="21"/>
  <c r="K65" i="21"/>
  <c r="K66" i="21"/>
  <c r="K67" i="21"/>
  <c r="K68" i="21"/>
  <c r="K69" i="21"/>
  <c r="K70" i="21"/>
  <c r="K71" i="21"/>
  <c r="K72" i="21"/>
  <c r="K73" i="21"/>
  <c r="K60" i="21"/>
  <c r="C60" i="21"/>
  <c r="D60" i="21"/>
  <c r="E60" i="21"/>
  <c r="F60" i="21"/>
  <c r="G60" i="21"/>
  <c r="C61" i="21"/>
  <c r="D61" i="21"/>
  <c r="E61" i="21"/>
  <c r="F61" i="21"/>
  <c r="G61" i="21"/>
  <c r="C62" i="21"/>
  <c r="D62" i="21"/>
  <c r="E62" i="21"/>
  <c r="F62" i="21"/>
  <c r="G62" i="21"/>
  <c r="C63" i="21"/>
  <c r="D63" i="21"/>
  <c r="E63" i="21"/>
  <c r="F63" i="21"/>
  <c r="G63" i="21"/>
  <c r="C64" i="21"/>
  <c r="D64" i="21"/>
  <c r="E64" i="21"/>
  <c r="F64" i="21"/>
  <c r="G64" i="21"/>
  <c r="C65" i="21"/>
  <c r="D65" i="21"/>
  <c r="E65" i="21"/>
  <c r="F65" i="21"/>
  <c r="G65" i="21"/>
  <c r="C66" i="21"/>
  <c r="D66" i="21"/>
  <c r="E66" i="21"/>
  <c r="F66" i="21"/>
  <c r="G66" i="21"/>
  <c r="C67" i="21"/>
  <c r="D67" i="21"/>
  <c r="E67" i="21"/>
  <c r="F67" i="21"/>
  <c r="G67" i="21"/>
  <c r="C68" i="21"/>
  <c r="D68" i="21"/>
  <c r="E68" i="21"/>
  <c r="F68" i="21"/>
  <c r="G68" i="21"/>
  <c r="C69" i="21"/>
  <c r="D69" i="21"/>
  <c r="E69" i="21"/>
  <c r="F69" i="21"/>
  <c r="G69" i="21"/>
  <c r="C70" i="21"/>
  <c r="D70" i="21"/>
  <c r="E70" i="21"/>
  <c r="F70" i="21"/>
  <c r="G70" i="21"/>
  <c r="C71" i="21"/>
  <c r="D71" i="21"/>
  <c r="E71" i="21"/>
  <c r="F71" i="21"/>
  <c r="G71" i="21"/>
  <c r="C72" i="21"/>
  <c r="D72" i="21"/>
  <c r="E72" i="21"/>
  <c r="F72" i="21"/>
  <c r="G72" i="21"/>
  <c r="C73" i="21"/>
  <c r="D73" i="21"/>
  <c r="E73" i="21"/>
  <c r="F73" i="21"/>
  <c r="G73" i="21"/>
  <c r="B61" i="21"/>
  <c r="H61" i="21" s="1"/>
  <c r="B62" i="21"/>
  <c r="H62" i="21" s="1"/>
  <c r="B63" i="21"/>
  <c r="H63" i="21" s="1"/>
  <c r="B64" i="21"/>
  <c r="H64" i="21" s="1"/>
  <c r="B65" i="21"/>
  <c r="H65" i="21" s="1"/>
  <c r="B66" i="21"/>
  <c r="H66" i="21" s="1"/>
  <c r="B67" i="21"/>
  <c r="H67" i="21" s="1"/>
  <c r="B68" i="21"/>
  <c r="H68" i="21" s="1"/>
  <c r="B69" i="21"/>
  <c r="H69" i="21" s="1"/>
  <c r="B70" i="21"/>
  <c r="H70" i="21" s="1"/>
  <c r="B71" i="21"/>
  <c r="H71" i="21" s="1"/>
  <c r="B72" i="21"/>
  <c r="H72" i="21" s="1"/>
  <c r="B73" i="21"/>
  <c r="H73" i="21" s="1"/>
  <c r="B60" i="21"/>
  <c r="H60" i="21" s="1"/>
  <c r="L37" i="21"/>
  <c r="M37" i="21"/>
  <c r="N37" i="21"/>
  <c r="L38" i="21"/>
  <c r="M38" i="21"/>
  <c r="N38" i="21"/>
  <c r="L39" i="21"/>
  <c r="M39" i="21"/>
  <c r="N39" i="21"/>
  <c r="L40" i="21"/>
  <c r="M40" i="21"/>
  <c r="N40" i="21"/>
  <c r="L41" i="21"/>
  <c r="M41" i="21"/>
  <c r="N41" i="21"/>
  <c r="L42" i="21"/>
  <c r="M42" i="21"/>
  <c r="N42" i="21"/>
  <c r="L43" i="21"/>
  <c r="M43" i="21"/>
  <c r="N43" i="21"/>
  <c r="L44" i="21"/>
  <c r="M44" i="21"/>
  <c r="N44" i="21"/>
  <c r="L45" i="21"/>
  <c r="M45" i="21"/>
  <c r="N45" i="21"/>
  <c r="L46" i="21"/>
  <c r="M46" i="21"/>
  <c r="N46" i="21"/>
  <c r="L47" i="21"/>
  <c r="M47" i="21"/>
  <c r="N47" i="21"/>
  <c r="L48" i="21"/>
  <c r="M48" i="21"/>
  <c r="N48" i="21"/>
  <c r="L49" i="21"/>
  <c r="M49" i="21"/>
  <c r="N49" i="21"/>
  <c r="L50" i="21"/>
  <c r="M50" i="21"/>
  <c r="N50" i="21"/>
  <c r="L51" i="21"/>
  <c r="M51" i="21"/>
  <c r="N51" i="21"/>
  <c r="L52" i="21"/>
  <c r="M52" i="21"/>
  <c r="N52" i="21"/>
  <c r="L53" i="21"/>
  <c r="M53" i="21"/>
  <c r="N53" i="21"/>
  <c r="L54" i="21"/>
  <c r="M54" i="21"/>
  <c r="N54" i="21"/>
  <c r="K38" i="21"/>
  <c r="K39" i="21"/>
  <c r="K40" i="21"/>
  <c r="K41" i="21"/>
  <c r="K42" i="21"/>
  <c r="K43" i="21"/>
  <c r="K44" i="21"/>
  <c r="K45" i="21"/>
  <c r="K46" i="21"/>
  <c r="K47" i="21"/>
  <c r="K48" i="21"/>
  <c r="K49" i="21"/>
  <c r="K50" i="21"/>
  <c r="K51" i="21"/>
  <c r="K52" i="21"/>
  <c r="K53" i="21"/>
  <c r="K54" i="21"/>
  <c r="K37" i="21"/>
  <c r="C37" i="21"/>
  <c r="D37" i="21"/>
  <c r="E37" i="21"/>
  <c r="F37" i="21"/>
  <c r="G37" i="21"/>
  <c r="C38" i="21"/>
  <c r="D38" i="21"/>
  <c r="E38" i="21"/>
  <c r="F38" i="21"/>
  <c r="G38" i="21"/>
  <c r="C39" i="21"/>
  <c r="D39" i="21"/>
  <c r="E39" i="21"/>
  <c r="F39" i="21"/>
  <c r="G39" i="21"/>
  <c r="C40" i="21"/>
  <c r="D40" i="21"/>
  <c r="E40" i="21"/>
  <c r="F40" i="21"/>
  <c r="G40" i="21"/>
  <c r="C41" i="21"/>
  <c r="D41" i="21"/>
  <c r="E41" i="21"/>
  <c r="F41" i="21"/>
  <c r="G41" i="21"/>
  <c r="C42" i="21"/>
  <c r="D42" i="21"/>
  <c r="E42" i="21"/>
  <c r="F42" i="21"/>
  <c r="G42" i="21"/>
  <c r="C43" i="21"/>
  <c r="D43" i="21"/>
  <c r="E43" i="21"/>
  <c r="F43" i="21"/>
  <c r="G43" i="21"/>
  <c r="C44" i="21"/>
  <c r="D44" i="21"/>
  <c r="E44" i="21"/>
  <c r="F44" i="21"/>
  <c r="G44" i="21"/>
  <c r="C45" i="21"/>
  <c r="D45" i="21"/>
  <c r="E45" i="21"/>
  <c r="F45" i="21"/>
  <c r="G45" i="21"/>
  <c r="C46" i="21"/>
  <c r="D46" i="21"/>
  <c r="E46" i="21"/>
  <c r="F46" i="21"/>
  <c r="G46" i="21"/>
  <c r="C47" i="21"/>
  <c r="D47" i="21"/>
  <c r="E47" i="21"/>
  <c r="F47" i="21"/>
  <c r="G47" i="21"/>
  <c r="C48" i="21"/>
  <c r="D48" i="21"/>
  <c r="E48" i="21"/>
  <c r="F48" i="21"/>
  <c r="G48" i="21"/>
  <c r="C49" i="21"/>
  <c r="D49" i="21"/>
  <c r="E49" i="21"/>
  <c r="F49" i="21"/>
  <c r="G49" i="21"/>
  <c r="C50" i="21"/>
  <c r="D50" i="21"/>
  <c r="E50" i="21"/>
  <c r="F50" i="21"/>
  <c r="G50" i="21"/>
  <c r="C51" i="21"/>
  <c r="D51" i="21"/>
  <c r="E51" i="21"/>
  <c r="F51" i="21"/>
  <c r="G51" i="21"/>
  <c r="C52" i="21"/>
  <c r="D52" i="21"/>
  <c r="E52" i="21"/>
  <c r="F52" i="21"/>
  <c r="G52" i="21"/>
  <c r="C53" i="21"/>
  <c r="D53" i="21"/>
  <c r="E53" i="21"/>
  <c r="F53" i="21"/>
  <c r="G53" i="21"/>
  <c r="C54" i="21"/>
  <c r="D54" i="21"/>
  <c r="E54" i="21"/>
  <c r="F54" i="21"/>
  <c r="G54" i="21"/>
  <c r="B38" i="21"/>
  <c r="H38" i="21" s="1"/>
  <c r="B39" i="21"/>
  <c r="H39" i="21" s="1"/>
  <c r="B40" i="21"/>
  <c r="H40" i="21" s="1"/>
  <c r="B41" i="21"/>
  <c r="H41" i="21" s="1"/>
  <c r="B42" i="21"/>
  <c r="H42" i="21" s="1"/>
  <c r="B43" i="21"/>
  <c r="H43" i="21" s="1"/>
  <c r="B44" i="21"/>
  <c r="H44" i="21" s="1"/>
  <c r="B45" i="21"/>
  <c r="H45" i="21" s="1"/>
  <c r="B46" i="21"/>
  <c r="H46" i="21" s="1"/>
  <c r="B47" i="21"/>
  <c r="H47" i="21" s="1"/>
  <c r="B48" i="21"/>
  <c r="H48" i="21" s="1"/>
  <c r="B49" i="21"/>
  <c r="H49" i="21" s="1"/>
  <c r="B50" i="21"/>
  <c r="H50" i="21" s="1"/>
  <c r="B51" i="21"/>
  <c r="H51" i="21" s="1"/>
  <c r="B52" i="21"/>
  <c r="H52" i="21" s="1"/>
  <c r="B53" i="21"/>
  <c r="H53" i="21" s="1"/>
  <c r="B54" i="21"/>
  <c r="H54" i="21" s="1"/>
  <c r="B37" i="21"/>
  <c r="H37" i="21" s="1"/>
  <c r="M18" i="20"/>
  <c r="N18" i="20"/>
  <c r="O18" i="20"/>
  <c r="M19" i="20"/>
  <c r="N19" i="20"/>
  <c r="O19" i="20"/>
  <c r="M20" i="20"/>
  <c r="N20" i="20"/>
  <c r="O20" i="20"/>
  <c r="M21" i="20"/>
  <c r="N21" i="20"/>
  <c r="O21" i="20"/>
  <c r="M22" i="20"/>
  <c r="N22" i="20"/>
  <c r="O22" i="20"/>
  <c r="M23" i="20"/>
  <c r="N23" i="20"/>
  <c r="O23" i="20"/>
  <c r="M24" i="20"/>
  <c r="N24" i="20"/>
  <c r="O24" i="20"/>
  <c r="M25" i="20"/>
  <c r="N25" i="20"/>
  <c r="O25" i="20"/>
  <c r="M26" i="20"/>
  <c r="N26" i="20"/>
  <c r="O26" i="20"/>
  <c r="M27" i="20"/>
  <c r="N27" i="20"/>
  <c r="O27" i="20"/>
  <c r="M28" i="20"/>
  <c r="N28" i="20"/>
  <c r="O28" i="20"/>
  <c r="M29" i="20"/>
  <c r="N29" i="20"/>
  <c r="O29" i="20"/>
  <c r="M30" i="20"/>
  <c r="N30" i="20"/>
  <c r="O30" i="20"/>
  <c r="M31" i="20"/>
  <c r="N31" i="20"/>
  <c r="O31" i="20"/>
  <c r="M32" i="20"/>
  <c r="N32" i="20"/>
  <c r="O32" i="20"/>
  <c r="M33" i="20"/>
  <c r="N33" i="20"/>
  <c r="O33" i="20"/>
  <c r="M34" i="20"/>
  <c r="N34" i="20"/>
  <c r="O34" i="20"/>
  <c r="M35" i="20"/>
  <c r="N35" i="20"/>
  <c r="O35" i="20"/>
  <c r="M36" i="20"/>
  <c r="N36" i="20"/>
  <c r="O36" i="20"/>
  <c r="L19" i="20"/>
  <c r="L20" i="20"/>
  <c r="L21" i="20"/>
  <c r="L22" i="20"/>
  <c r="L23" i="20"/>
  <c r="L24" i="20"/>
  <c r="L25" i="20"/>
  <c r="L26" i="20"/>
  <c r="L27" i="20"/>
  <c r="L28" i="20"/>
  <c r="L29" i="20"/>
  <c r="L30" i="20"/>
  <c r="L31" i="20"/>
  <c r="L32" i="20"/>
  <c r="L33" i="20"/>
  <c r="L34" i="20"/>
  <c r="L35" i="20"/>
  <c r="L36" i="20"/>
  <c r="L18" i="20"/>
  <c r="D18" i="20"/>
  <c r="I18" i="20" s="1"/>
  <c r="E18" i="20"/>
  <c r="F18" i="20"/>
  <c r="G18" i="20"/>
  <c r="H18" i="20"/>
  <c r="D19" i="20"/>
  <c r="E19" i="20"/>
  <c r="F19" i="20"/>
  <c r="G19" i="20"/>
  <c r="H19" i="20"/>
  <c r="D20" i="20"/>
  <c r="E20" i="20"/>
  <c r="F20" i="20"/>
  <c r="G20" i="20"/>
  <c r="H20" i="20"/>
  <c r="D21" i="20"/>
  <c r="I21" i="20" s="1"/>
  <c r="E21" i="20"/>
  <c r="F21" i="20"/>
  <c r="G21" i="20"/>
  <c r="H21" i="20"/>
  <c r="D22" i="20"/>
  <c r="I22" i="20" s="1"/>
  <c r="E22" i="20"/>
  <c r="F22" i="20"/>
  <c r="G22" i="20"/>
  <c r="H22" i="20"/>
  <c r="D23" i="20"/>
  <c r="E23" i="20"/>
  <c r="F23" i="20"/>
  <c r="G23" i="20"/>
  <c r="H23" i="20"/>
  <c r="D24" i="20"/>
  <c r="E24" i="20"/>
  <c r="F24" i="20"/>
  <c r="G24" i="20"/>
  <c r="H24" i="20"/>
  <c r="D25" i="20"/>
  <c r="I25" i="20" s="1"/>
  <c r="E25" i="20"/>
  <c r="F25" i="20"/>
  <c r="G25" i="20"/>
  <c r="H25" i="20"/>
  <c r="D26" i="20"/>
  <c r="I26" i="20" s="1"/>
  <c r="E26" i="20"/>
  <c r="F26" i="20"/>
  <c r="G26" i="20"/>
  <c r="H26" i="20"/>
  <c r="D27" i="20"/>
  <c r="E27" i="20"/>
  <c r="F27" i="20"/>
  <c r="G27" i="20"/>
  <c r="H27" i="20"/>
  <c r="D28" i="20"/>
  <c r="E28" i="20"/>
  <c r="F28" i="20"/>
  <c r="G28" i="20"/>
  <c r="H28" i="20"/>
  <c r="D29" i="20"/>
  <c r="I29" i="20" s="1"/>
  <c r="E29" i="20"/>
  <c r="F29" i="20"/>
  <c r="G29" i="20"/>
  <c r="H29" i="20"/>
  <c r="D30" i="20"/>
  <c r="I30" i="20" s="1"/>
  <c r="E30" i="20"/>
  <c r="F30" i="20"/>
  <c r="G30" i="20"/>
  <c r="H30" i="20"/>
  <c r="D31" i="20"/>
  <c r="E31" i="20"/>
  <c r="F31" i="20"/>
  <c r="G31" i="20"/>
  <c r="H31" i="20"/>
  <c r="D32" i="20"/>
  <c r="E32" i="20"/>
  <c r="F32" i="20"/>
  <c r="G32" i="20"/>
  <c r="H32" i="20"/>
  <c r="D33" i="20"/>
  <c r="I33" i="20" s="1"/>
  <c r="E33" i="20"/>
  <c r="F33" i="20"/>
  <c r="G33" i="20"/>
  <c r="H33" i="20"/>
  <c r="D34" i="20"/>
  <c r="I34" i="20" s="1"/>
  <c r="E34" i="20"/>
  <c r="F34" i="20"/>
  <c r="G34" i="20"/>
  <c r="H34" i="20"/>
  <c r="D35" i="20"/>
  <c r="E35" i="20"/>
  <c r="F35" i="20"/>
  <c r="G35" i="20"/>
  <c r="H35" i="20"/>
  <c r="D36" i="20"/>
  <c r="E36" i="20"/>
  <c r="F36" i="20"/>
  <c r="G36" i="20"/>
  <c r="H36" i="20"/>
  <c r="C19" i="20"/>
  <c r="I19" i="20" s="1"/>
  <c r="C20" i="20"/>
  <c r="I20" i="20" s="1"/>
  <c r="C21" i="20"/>
  <c r="C22" i="20"/>
  <c r="C23" i="20"/>
  <c r="I23" i="20" s="1"/>
  <c r="C24" i="20"/>
  <c r="I24" i="20" s="1"/>
  <c r="C25" i="20"/>
  <c r="C26" i="20"/>
  <c r="C27" i="20"/>
  <c r="I27" i="20" s="1"/>
  <c r="C28" i="20"/>
  <c r="I28" i="20" s="1"/>
  <c r="C29" i="20"/>
  <c r="C30" i="20"/>
  <c r="C31" i="20"/>
  <c r="I31" i="20" s="1"/>
  <c r="C32" i="20"/>
  <c r="I32" i="20" s="1"/>
  <c r="C33" i="20"/>
  <c r="C34" i="20"/>
  <c r="C35" i="20"/>
  <c r="I35" i="20" s="1"/>
  <c r="C36" i="20"/>
  <c r="I36" i="20" s="1"/>
  <c r="C18" i="20"/>
  <c r="B74" i="17"/>
  <c r="B75" i="17"/>
  <c r="A75" i="17"/>
  <c r="A74" i="17"/>
  <c r="B60" i="17"/>
  <c r="B59" i="17"/>
  <c r="L32" i="17"/>
  <c r="M32" i="17"/>
  <c r="N32" i="17"/>
  <c r="L33" i="17"/>
  <c r="M33" i="17"/>
  <c r="N33" i="17"/>
  <c r="L34" i="17"/>
  <c r="M34" i="17"/>
  <c r="N34" i="17"/>
  <c r="L35" i="17"/>
  <c r="M35" i="17"/>
  <c r="N35" i="17"/>
  <c r="L36" i="17"/>
  <c r="M36" i="17"/>
  <c r="N36" i="17"/>
  <c r="L37" i="17"/>
  <c r="M37" i="17"/>
  <c r="N37" i="17"/>
  <c r="L38" i="17"/>
  <c r="M38" i="17"/>
  <c r="N38" i="17"/>
  <c r="L39" i="17"/>
  <c r="M39" i="17"/>
  <c r="N39" i="17"/>
  <c r="L40" i="17"/>
  <c r="M40" i="17"/>
  <c r="N40" i="17"/>
  <c r="L41" i="17"/>
  <c r="M41" i="17"/>
  <c r="N41" i="17"/>
  <c r="L42" i="17"/>
  <c r="M42" i="17"/>
  <c r="N42" i="17"/>
  <c r="L43" i="17"/>
  <c r="M43" i="17"/>
  <c r="N43" i="17"/>
  <c r="L44" i="17"/>
  <c r="M44" i="17"/>
  <c r="N44" i="17"/>
  <c r="L45" i="17"/>
  <c r="M45" i="17"/>
  <c r="N45" i="17"/>
  <c r="L46" i="17"/>
  <c r="M46" i="17"/>
  <c r="N46" i="17"/>
  <c r="K33" i="17"/>
  <c r="K34" i="17"/>
  <c r="K35" i="17"/>
  <c r="K36" i="17"/>
  <c r="K37" i="17"/>
  <c r="K38" i="17"/>
  <c r="K39" i="17"/>
  <c r="K40" i="17"/>
  <c r="K41" i="17"/>
  <c r="K42" i="17"/>
  <c r="K43" i="17"/>
  <c r="K44" i="17"/>
  <c r="K45" i="17"/>
  <c r="K46" i="17"/>
  <c r="K32" i="17"/>
  <c r="C32" i="17"/>
  <c r="D32" i="17"/>
  <c r="E32" i="17"/>
  <c r="F32" i="17"/>
  <c r="G32" i="17"/>
  <c r="C33" i="17"/>
  <c r="H33" i="17" s="1"/>
  <c r="D33" i="17"/>
  <c r="E33" i="17"/>
  <c r="F33" i="17"/>
  <c r="G33" i="17"/>
  <c r="C34" i="17"/>
  <c r="D34" i="17"/>
  <c r="E34" i="17"/>
  <c r="F34" i="17"/>
  <c r="G34" i="17"/>
  <c r="C35" i="17"/>
  <c r="D35" i="17"/>
  <c r="E35" i="17"/>
  <c r="F35" i="17"/>
  <c r="G35" i="17"/>
  <c r="C36" i="17"/>
  <c r="H36" i="17" s="1"/>
  <c r="D36" i="17"/>
  <c r="E36" i="17"/>
  <c r="F36" i="17"/>
  <c r="G36" i="17"/>
  <c r="C37" i="17"/>
  <c r="H37" i="17" s="1"/>
  <c r="D37" i="17"/>
  <c r="E37" i="17"/>
  <c r="F37" i="17"/>
  <c r="G37" i="17"/>
  <c r="C38" i="17"/>
  <c r="D38" i="17"/>
  <c r="E38" i="17"/>
  <c r="F38" i="17"/>
  <c r="G38" i="17"/>
  <c r="C39" i="17"/>
  <c r="D39" i="17"/>
  <c r="E39" i="17"/>
  <c r="F39" i="17"/>
  <c r="G39" i="17"/>
  <c r="C40" i="17"/>
  <c r="H40" i="17" s="1"/>
  <c r="D40" i="17"/>
  <c r="E40" i="17"/>
  <c r="F40" i="17"/>
  <c r="G40" i="17"/>
  <c r="C41" i="17"/>
  <c r="H41" i="17" s="1"/>
  <c r="D41" i="17"/>
  <c r="E41" i="17"/>
  <c r="F41" i="17"/>
  <c r="G41" i="17"/>
  <c r="C42" i="17"/>
  <c r="D42" i="17"/>
  <c r="E42" i="17"/>
  <c r="F42" i="17"/>
  <c r="G42" i="17"/>
  <c r="C43" i="17"/>
  <c r="D43" i="17"/>
  <c r="E43" i="17"/>
  <c r="F43" i="17"/>
  <c r="G43" i="17"/>
  <c r="C44" i="17"/>
  <c r="H44" i="17" s="1"/>
  <c r="D44" i="17"/>
  <c r="E44" i="17"/>
  <c r="F44" i="17"/>
  <c r="G44" i="17"/>
  <c r="C45" i="17"/>
  <c r="H45" i="17" s="1"/>
  <c r="D45" i="17"/>
  <c r="E45" i="17"/>
  <c r="F45" i="17"/>
  <c r="G45" i="17"/>
  <c r="C46" i="17"/>
  <c r="D46" i="17"/>
  <c r="E46" i="17"/>
  <c r="F46" i="17"/>
  <c r="G46" i="17"/>
  <c r="B33" i="17"/>
  <c r="B34" i="17"/>
  <c r="H34" i="17" s="1"/>
  <c r="B35" i="17"/>
  <c r="H35" i="17" s="1"/>
  <c r="B36" i="17"/>
  <c r="B37" i="17"/>
  <c r="B38" i="17"/>
  <c r="H38" i="17" s="1"/>
  <c r="B39" i="17"/>
  <c r="H39" i="17" s="1"/>
  <c r="B40" i="17"/>
  <c r="B41" i="17"/>
  <c r="B42" i="17"/>
  <c r="H42" i="17" s="1"/>
  <c r="B43" i="17"/>
  <c r="H43" i="17" s="1"/>
  <c r="B44" i="17"/>
  <c r="B45" i="17"/>
  <c r="B46" i="17"/>
  <c r="H46" i="17" s="1"/>
  <c r="B32" i="17"/>
  <c r="H32" i="17" s="1"/>
  <c r="B72" i="17" l="1"/>
  <c r="J84" i="21" l="1"/>
  <c r="I84" i="21"/>
  <c r="J83" i="21"/>
  <c r="I83" i="21"/>
  <c r="J82" i="21"/>
  <c r="I82" i="21"/>
  <c r="J81" i="21"/>
  <c r="I81" i="21"/>
  <c r="J80" i="21"/>
  <c r="I80" i="21"/>
  <c r="J79" i="21"/>
  <c r="I79" i="21"/>
  <c r="J73" i="21"/>
  <c r="I73" i="21"/>
  <c r="J72" i="21"/>
  <c r="I72" i="21"/>
  <c r="J71" i="21"/>
  <c r="I71" i="21"/>
  <c r="J70" i="21"/>
  <c r="I70" i="21"/>
  <c r="J69" i="21"/>
  <c r="I69" i="21"/>
  <c r="J68" i="21"/>
  <c r="I68" i="21"/>
  <c r="J67" i="21"/>
  <c r="I67" i="21"/>
  <c r="J66" i="21"/>
  <c r="I66" i="21"/>
  <c r="J65" i="21"/>
  <c r="I65" i="21"/>
  <c r="J64" i="21"/>
  <c r="I64" i="21"/>
  <c r="J63" i="21"/>
  <c r="I63" i="21"/>
  <c r="J62" i="21"/>
  <c r="I62" i="21"/>
  <c r="J61" i="21"/>
  <c r="I61" i="21"/>
  <c r="J60" i="21"/>
  <c r="I60" i="21"/>
  <c r="J54" i="21"/>
  <c r="I54" i="21"/>
  <c r="J53" i="21"/>
  <c r="I53" i="21"/>
  <c r="J52" i="21"/>
  <c r="I52" i="21"/>
  <c r="J51" i="21"/>
  <c r="I51" i="21"/>
  <c r="J50" i="21"/>
  <c r="I50" i="21"/>
  <c r="J49" i="21"/>
  <c r="I49" i="21"/>
  <c r="J48" i="21"/>
  <c r="I48" i="21"/>
  <c r="J47" i="21"/>
  <c r="I47" i="21"/>
  <c r="J46" i="21"/>
  <c r="I46" i="21"/>
  <c r="J45" i="21"/>
  <c r="I45" i="21"/>
  <c r="J44" i="21"/>
  <c r="I44" i="21"/>
  <c r="J43" i="21"/>
  <c r="I43" i="21"/>
  <c r="J42" i="21"/>
  <c r="I42" i="21"/>
  <c r="J41" i="21"/>
  <c r="I41" i="21"/>
  <c r="J40" i="21"/>
  <c r="I40" i="21"/>
  <c r="J39" i="21"/>
  <c r="I39" i="21"/>
  <c r="J38" i="21"/>
  <c r="I38" i="21"/>
  <c r="J37" i="21"/>
  <c r="I37" i="21"/>
  <c r="J18" i="20" l="1"/>
  <c r="K18" i="20"/>
  <c r="J19" i="20"/>
  <c r="K19" i="20"/>
  <c r="J20" i="20"/>
  <c r="K20" i="20"/>
  <c r="J21" i="20"/>
  <c r="K21" i="20"/>
  <c r="J22" i="20"/>
  <c r="K22" i="20"/>
  <c r="J23" i="20"/>
  <c r="K23" i="20"/>
  <c r="J24" i="20"/>
  <c r="K24" i="20"/>
  <c r="J25" i="20"/>
  <c r="K25" i="20"/>
  <c r="J26" i="20"/>
  <c r="K26" i="20"/>
  <c r="J27" i="20"/>
  <c r="K27" i="20"/>
  <c r="J28" i="20"/>
  <c r="K28" i="20"/>
  <c r="J29" i="20"/>
  <c r="K29" i="20"/>
  <c r="J30" i="20"/>
  <c r="K30" i="20"/>
  <c r="J31" i="20"/>
  <c r="K31" i="20"/>
  <c r="J32" i="20"/>
  <c r="K32" i="20"/>
  <c r="J33" i="20"/>
  <c r="K33" i="20"/>
  <c r="J34" i="20"/>
  <c r="K34" i="20"/>
  <c r="J35" i="20"/>
  <c r="K35" i="20"/>
  <c r="J36" i="20"/>
  <c r="K36" i="20"/>
  <c r="J46" i="17" l="1"/>
  <c r="I46" i="17"/>
  <c r="J45" i="17"/>
  <c r="I45" i="17"/>
  <c r="J44" i="17"/>
  <c r="I44" i="17"/>
  <c r="J43" i="17"/>
  <c r="I43" i="17"/>
  <c r="J42" i="17"/>
  <c r="I42" i="17"/>
  <c r="J41" i="17"/>
  <c r="I41" i="17"/>
  <c r="J40" i="17"/>
  <c r="I40" i="17"/>
  <c r="J39" i="17"/>
  <c r="I39" i="17"/>
  <c r="J38" i="17"/>
  <c r="I38" i="17"/>
  <c r="J37" i="17"/>
  <c r="I37" i="17"/>
  <c r="J36" i="17"/>
  <c r="I36" i="17"/>
  <c r="J35" i="17"/>
  <c r="I35" i="17"/>
  <c r="J34" i="17"/>
  <c r="I34" i="17"/>
  <c r="J33" i="17"/>
  <c r="I33" i="17"/>
  <c r="J32" i="17"/>
  <c r="I32" i="17"/>
</calcChain>
</file>

<file path=xl/sharedStrings.xml><?xml version="1.0" encoding="utf-8"?>
<sst xmlns="http://schemas.openxmlformats.org/spreadsheetml/2006/main" count="812" uniqueCount="375">
  <si>
    <t>Ficha técnica:</t>
  </si>
  <si>
    <t>Ttipo de muestreo: aleatorio simple</t>
  </si>
  <si>
    <t>Método de entrevista: encuesta realizada a través de la plataforma de encuestas on-line de la Universidad de Jaén</t>
  </si>
  <si>
    <t>INFORME DE RESULTADOS DE LA ENCUESTA A PDI DEL MÁSTER EN PSICOLOGÍA POSITIVA</t>
  </si>
  <si>
    <t>y</t>
  </si>
  <si>
    <t>Resultados detallados por preguntas:</t>
  </si>
  <si>
    <t>Frecuencias absolutas</t>
  </si>
  <si>
    <t>Frecuencias por nivel de satisfacción</t>
  </si>
  <si>
    <t>Medidas Estadísticas</t>
  </si>
  <si>
    <t>ns/nc</t>
  </si>
  <si>
    <t>TOTAL</t>
  </si>
  <si>
    <t>% Insatisfacción</t>
  </si>
  <si>
    <t>% Satisfacción</t>
  </si>
  <si>
    <t>Media</t>
  </si>
  <si>
    <t>Desviación típica</t>
  </si>
  <si>
    <t>Mediana</t>
  </si>
  <si>
    <t>Moda</t>
  </si>
  <si>
    <r>
      <rPr>
        <b/>
        <sz val="10"/>
        <color indexed="8"/>
        <rFont val="Times New Roman"/>
        <family val="1"/>
      </rPr>
      <t xml:space="preserve">1. La distribución temporal y coordinación de módulos y/o materias a lo largo del Máster : </t>
    </r>
  </si>
  <si>
    <r>
      <rPr>
        <b/>
        <sz val="10"/>
        <color indexed="8"/>
        <rFont val="Times New Roman"/>
        <family val="1"/>
      </rPr>
      <t xml:space="preserve">2. La coordinación entre las materias/asignaturas de un mismo módulo : </t>
    </r>
  </si>
  <si>
    <r>
      <rPr>
        <b/>
        <sz val="10"/>
        <color indexed="8"/>
        <rFont val="Times New Roman"/>
        <family val="1"/>
      </rPr>
      <t xml:space="preserve">3. Los resultados alcanzados en cuanto a la consecución de los objetivos y las competencias previstas por parte de los estudiantes : </t>
    </r>
  </si>
  <si>
    <r>
      <rPr>
        <b/>
        <sz val="10"/>
        <color indexed="8"/>
        <rFont val="Times New Roman"/>
        <family val="1"/>
      </rPr>
      <t xml:space="preserve">4. La distribución en el Plan de Estudios entre créditos teóricos y prácticos : </t>
    </r>
  </si>
  <si>
    <r>
      <rPr>
        <b/>
        <sz val="10"/>
        <color indexed="8"/>
        <rFont val="Times New Roman"/>
        <family val="1"/>
      </rPr>
      <t xml:space="preserve">5. El tamaño de los grupos para su adaptación a las nuevas metodologías de enseñanza-aprendizaje : </t>
    </r>
  </si>
  <si>
    <r>
      <rPr>
        <b/>
        <sz val="10"/>
        <color indexed="8"/>
        <rFont val="Times New Roman"/>
        <family val="1"/>
      </rPr>
      <t xml:space="preserve">6. La adecuación de los horarios : </t>
    </r>
  </si>
  <si>
    <r>
      <rPr>
        <b/>
        <sz val="10"/>
        <color indexed="8"/>
        <rFont val="Times New Roman"/>
        <family val="1"/>
      </rPr>
      <t xml:space="preserve">7. La oferta de programas de movilidad : </t>
    </r>
  </si>
  <si>
    <r>
      <rPr>
        <b/>
        <sz val="10"/>
        <color indexed="8"/>
        <rFont val="Times New Roman"/>
        <family val="1"/>
      </rPr>
      <t xml:space="preserve">8. La oferta de prácticas externas del Máster : </t>
    </r>
  </si>
  <si>
    <t xml:space="preserve">9. La disponibilidad, accesibilidad y utilidad de la información existente sobre el Máster (página WEB y otros medios de difusión) : </t>
  </si>
  <si>
    <r>
      <rPr>
        <b/>
        <sz val="10"/>
        <color indexed="8"/>
        <rFont val="Times New Roman"/>
        <family val="1"/>
      </rPr>
      <t xml:space="preserve">10. El equipamiento de las aulas disponibles para el Máster : </t>
    </r>
  </si>
  <si>
    <r>
      <rPr>
        <b/>
        <sz val="10"/>
        <color indexed="8"/>
        <rFont val="Times New Roman"/>
        <family val="1"/>
      </rPr>
      <t xml:space="preserve">11. Las infraestructuras e instalaciones para el desarrollo del Máster : </t>
    </r>
  </si>
  <si>
    <r>
      <rPr>
        <b/>
        <sz val="10"/>
        <color indexed="8"/>
        <rFont val="Times New Roman"/>
        <family val="1"/>
      </rPr>
      <t xml:space="preserve">12. El sistema existente para dar respuesta a las sugerencias y reclamaciones : </t>
    </r>
  </si>
  <si>
    <r>
      <rPr>
        <b/>
        <sz val="10"/>
        <color indexed="8"/>
        <rFont val="Times New Roman"/>
        <family val="1"/>
      </rPr>
      <t xml:space="preserve">13. La gestión desarrollada por el equipo que coordina el Máster : </t>
    </r>
  </si>
  <si>
    <r>
      <rPr>
        <b/>
        <sz val="10"/>
        <color indexed="8"/>
        <rFont val="Times New Roman"/>
        <family val="1"/>
      </rPr>
      <t xml:space="preserve">14. El cumplimiento de las expectativas con respecto al Máster : </t>
    </r>
  </si>
  <si>
    <t>15. En general, el grado de satisfacción con el Máster:</t>
  </si>
  <si>
    <t>OBSERVACIONES:</t>
  </si>
  <si>
    <t>Hombre</t>
  </si>
  <si>
    <t>Mujer</t>
  </si>
  <si>
    <t>Edad</t>
  </si>
  <si>
    <t>&lt;30</t>
  </si>
  <si>
    <t>30-34</t>
  </si>
  <si>
    <t>35-39</t>
  </si>
  <si>
    <t>40-44</t>
  </si>
  <si>
    <t>45-49</t>
  </si>
  <si>
    <t>50-54</t>
  </si>
  <si>
    <t>55-59</t>
  </si>
  <si>
    <t>60-64</t>
  </si>
  <si>
    <t>&gt;=65</t>
  </si>
  <si>
    <t>Profesional Externo</t>
  </si>
  <si>
    <t/>
  </si>
  <si>
    <t>Frecuencias</t>
  </si>
  <si>
    <t>Porcentaje por nivel de satisfacción</t>
  </si>
  <si>
    <t>Medias Estadísticas</t>
  </si>
  <si>
    <t>Total</t>
  </si>
  <si>
    <t>% Insatistación</t>
  </si>
  <si>
    <t>Relativas a las PRÁCTICAS:</t>
  </si>
  <si>
    <t>Relativas a la MOVILIDAD:</t>
  </si>
  <si>
    <t>Preguntas tipo texto:(respuestas literales):</t>
  </si>
  <si>
    <t>Respecto a las prácticas:</t>
  </si>
  <si>
    <t>Enumera las principales actividades desarrolladas en la empresa/institución</t>
  </si>
  <si>
    <t>Talleres de Inteligencia Emocional</t>
  </si>
  <si>
    <t>Señala los puntos débiles más significativos del programa de movilidad en el que has participado</t>
  </si>
  <si>
    <t>Observaciones complementarias:</t>
  </si>
  <si>
    <t>Sexo:</t>
  </si>
  <si>
    <t>Prácticas Externas</t>
  </si>
  <si>
    <t>Edad:</t>
  </si>
  <si>
    <t xml:space="preserve">si </t>
  </si>
  <si>
    <t>20-24</t>
  </si>
  <si>
    <t>no</t>
  </si>
  <si>
    <t>25-29</t>
  </si>
  <si>
    <t>Movilidad</t>
  </si>
  <si>
    <t>&gt;=60</t>
  </si>
  <si>
    <t>horas semanales</t>
  </si>
  <si>
    <t>0-4</t>
  </si>
  <si>
    <t>5-9</t>
  </si>
  <si>
    <t>10-14</t>
  </si>
  <si>
    <t>15-19</t>
  </si>
  <si>
    <t>&gt;=40</t>
  </si>
  <si>
    <t>nº semanas</t>
  </si>
  <si>
    <t>Estadísticos</t>
  </si>
  <si>
    <t>Regularidad en la asistencia</t>
  </si>
  <si>
    <t>Puntualidad y cumplimiento de horarios</t>
  </si>
  <si>
    <t>Conocimiento de las normas y usos del Centro</t>
  </si>
  <si>
    <t>Respeto a la confidencialidad</t>
  </si>
  <si>
    <t>Empatía</t>
  </si>
  <si>
    <t>Capacidad de trabajo en equipo / Adaptación al Centro</t>
  </si>
  <si>
    <t>Responsabilidad</t>
  </si>
  <si>
    <t>Capacidad de aplicación de conocimientos</t>
  </si>
  <si>
    <t>Sentido crítico</t>
  </si>
  <si>
    <t>Interés por acitividades / por aprender</t>
  </si>
  <si>
    <t>Motivación / participación actividades voluntarias</t>
  </si>
  <si>
    <t xml:space="preserve">Iniciativa </t>
  </si>
  <si>
    <t xml:space="preserve">Corrección en el trato </t>
  </si>
  <si>
    <t>Autonomía</t>
  </si>
  <si>
    <t>Conocimientos generales propios del Título de Máster</t>
  </si>
  <si>
    <t>Conocimiento específico útil para la actividad del Centro</t>
  </si>
  <si>
    <t xml:space="preserve">Aprovechamiento (aprendizaje) en el Centro </t>
  </si>
  <si>
    <t xml:space="preserve">Puesta en práctica de otros conocimientos básicos útiles para el desempeño del puesto (búsqueda de información, idiomas, etc.) </t>
  </si>
  <si>
    <t>Valoración global: Cumplimiento, actitud y desempeño. Valore la práctica realizada por el estudiante en su conjunto (desde 1: muy mala hasta 5: muy buena)</t>
  </si>
  <si>
    <t>Respuestas Textuales:</t>
  </si>
  <si>
    <t>Indique las principales actividades desarrolladas por los alumnos:</t>
  </si>
  <si>
    <t>Observaciones complementarias</t>
  </si>
  <si>
    <t>Aportación del alumno a la empresa</t>
  </si>
  <si>
    <t>INFORME DE RESULTADOS DE LA ENCUESTA A TUTORES PRÁCTICAS EXTERNAS DEL MÁSTER EN Psicología positiva</t>
  </si>
  <si>
    <t>Los sistemas de orientación y acogida al entrar en la Universidad para facilitar su incorporación al Máster. :</t>
  </si>
  <si>
    <t>La distribución temporal y coordinación de módulos y/o materias a lo largo del Máster (ordenación de las materias entre los cursos). :</t>
  </si>
  <si>
    <t>La adecuación de los horarios y turnos. :</t>
  </si>
  <si>
    <t>La distribución teórica-práctica (proporción entre conocimientos teóricos y prácticos). :</t>
  </si>
  <si>
    <t>La variedad y adecuación de la metodología utilizada. :</t>
  </si>
  <si>
    <t>La oferta de programas de movilidad para los/as estudiantes. :</t>
  </si>
  <si>
    <t>La oferta de prácticas externas. :</t>
  </si>
  <si>
    <t>'La disponibilidad, accesibilidad y utilidad de la información existente sobre el Máster (página web del Máster y otros medios de difusión).' :</t>
  </si>
  <si>
    <t>La profesionalidad del Personal de Administración y Servicios del Máster. :</t>
  </si>
  <si>
    <t>La labor del profesorado del Máster. :</t>
  </si>
  <si>
    <t>La gestión desarrollada por el equipo que coordina el Máster. :</t>
  </si>
  <si>
    <t>Las infraestructuras e instalaciones para el desarrollo del Máster. :</t>
  </si>
  <si>
    <t>Los resultados alcanzados en cuanto a la consecución de los objetivos y las competencias previstas. :</t>
  </si>
  <si>
    <t>El sistema existente para dar respuesta a las sugerencias y reclamaciones. :</t>
  </si>
  <si>
    <t>El cumplimiento de las expectativas con respecto al Máster. :</t>
  </si>
  <si>
    <t>La coordinación entre las materias/asignaturas de un mismo módulo. :</t>
  </si>
  <si>
    <t>La coordinación entre las materias de un mismo curso. :</t>
  </si>
  <si>
    <t>'En general, el grado de satisfacción con el Máster.' :</t>
  </si>
  <si>
    <t>El ambiente de trabajo. :</t>
  </si>
  <si>
    <t>Las instalaciones del Centro y las condiciones de seguridad e higiene. :</t>
  </si>
  <si>
    <t>La ayuda recibida por parte de mis compañeros/as para realizar mi trabajo. :</t>
  </si>
  <si>
    <t>La disponibilidad de material para realizar mi trabajo. :</t>
  </si>
  <si>
    <t>La necesidad de manejar otro idioma. :</t>
  </si>
  <si>
    <t>El horario de trabajo. :</t>
  </si>
  <si>
    <t>El interés por mi trabajo del tutor asignado por el Centro. :</t>
  </si>
  <si>
    <t>El funcionamiento general del Centro. :</t>
  </si>
  <si>
    <t>El cumplimiento de mis expectativas. :</t>
  </si>
  <si>
    <t>El asesoramiento por parte de mi tutor académico. :</t>
  </si>
  <si>
    <t>La labores realizadas a lo largo de las prácticas en el Centro. :</t>
  </si>
  <si>
    <t>La duración de las prácticas. :</t>
  </si>
  <si>
    <t>Volvería a realizar prácticas en el mismo Centro. :</t>
  </si>
  <si>
    <t>'En general, el grado de satisfacción con las prácticas realizadas' :</t>
  </si>
  <si>
    <t>La atención y recepción por parte de la Universidad de acogida. :</t>
  </si>
  <si>
    <t>La facilidad de los trámites en la Universidad de acogida. :</t>
  </si>
  <si>
    <t>La coordinación entre la Universidad de origen y la de acogida. :</t>
  </si>
  <si>
    <t>El tutor académico de mi Universidad de origen. :</t>
  </si>
  <si>
    <t>El tutor académico de la Universidad de acogida. :</t>
  </si>
  <si>
    <t>'En general, el grado de satisfacción con el programa de movilidad.' :</t>
  </si>
  <si>
    <t>INFORME DE RESULTADOS DE LA ENCUESTA A ALUMNOS DEL MÁSTER UNIVERSITARIO EN  PSICOLOGÍA POSITIVA</t>
  </si>
  <si>
    <t>Máster Universitario en  PSICOLOGÍA POSITIVA</t>
  </si>
  <si>
    <t>total</t>
  </si>
  <si>
    <t>Seleccione el Máster en el que imparte docencia y al que valora en este cuestionario: = Máster Universitario en Psicología Positiva</t>
  </si>
  <si>
    <t>Ns/Nc</t>
  </si>
  <si>
    <t>[1. La distribución temporal y coordinación de módulos y/o materias a lo largo del Máster] Valore de 1 a 5, recordando que:1 = "Muy insatisfecho/a"2 = "Insatisfecho/a"3 = "Ni insatisfecho/a ni satisfecho/a"4 = "Satisfecho/a"5 = "Muy satisfecho/a"ns/nc</t>
  </si>
  <si>
    <t>[2. La coordinación entre las materias/asignaturas de un mismo módulo] Valore de 1 a 5, recordando que:1 = "Muy insatisfecho/a"2 = "Insatisfecho/a"3 = "Ni insatisfecho/a ni satisfecho/a"4 = "Satisfecho/a"5 = "Muy satisfecho/a"ns/nc = "No sabe/No contesta</t>
  </si>
  <si>
    <t>[3. Los resultados alcanzados en cuanto a la consecución de los objetivos y las competencias previstas por parte de los estudiantes] Valore de 1 a 5, recordando que:1 = "Muy insatisfecho/a"2 = "Insatisfecho/a"3 = "Ni insatisfecho/a ni satisfecho/a"4 = "Sa</t>
  </si>
  <si>
    <t>[4. La distribución en el Plan de Estudios entre créditos teóricos y prácticos] Valore de 1 a 5, recordando que:1 = "Muy insatisfecho/a"2 = "Insatisfecho/a"3 = "Ni insatisfecho/a ni satisfecho/a"4 = "Satisfecho/a"5 = "Muy satisfecho/a"ns/nc = "No sabe/</t>
  </si>
  <si>
    <t>[5. El tamaño de los grupos para su adaptación a las nuevas metodologías de enseñanza-aprendizaje] Valore de 1 a 5, recordando que:1 = "Muy insatisfecho/a"2 = "Insatisfecho/a"3 = "Ni insatisfecho/a ni satisfecho/a"4 = "Satisfecho/a"5 = "Muy satisfecho/</t>
  </si>
  <si>
    <t>[6. La adecuación de los horarios] Valore de 1 a 5, recordando que:1 = "Muy insatisfecho/a"2 = "Insatisfecho/a"3 = "Ni insatisfecho/a ni satisfecho/a"4 = "Satisfecho/a"5 = "Muy satisfecho/a"ns/nc = "No sabe/No contesta"</t>
  </si>
  <si>
    <t>[7. La oferta de programas de movilidad] Valore de 1 a 5, recordando que:1 = "Muy insatisfecho/a"2 = "Insatisfecho/a"3 = "Ni insatisfecho/a ni satisfecho/a"4 = "Satisfecho/a"5 = "Muy satisfecho/a"ns/nc = "No sabe/No contesta"</t>
  </si>
  <si>
    <t>[8. La oferta de prácticas externas del Máster] Valore de 1 a 5, recordando que:1 = "Muy insatisfecho/a"2 = "Insatisfecho/a"3 = "Ni insatisfecho/a ni satisfecho/a"4 = "Satisfecho/a"5 = "Muy satisfecho/a"ns/nc = "No sabe/No contesta"</t>
  </si>
  <si>
    <t>[9. La disponibilidad, accesibilidad y utilidad de la información existente sobre el Máster (página WEB y otros medios de difusión)] Valore de 1 a 5, recordando que:1 = "Muy insatisfecho/a"2 = "Insatisfecho/a"3 = "Ni insatisfecho/a ni satisfecho/a"4 =</t>
  </si>
  <si>
    <t>[10. El equipamiento de las aulas disponibles para el Máster] Valore de 1 a 5, recordando que:1 = "Muy insatisfecho/a"2 = "Insatisfecho/a"3 = "Ni insatisfecho/a ni satisfecho/a"4 = "Satisfecho/a"5 = "Muy satisfecho/a"ns/nc = "No sabe/No contesta"</t>
  </si>
  <si>
    <t>[11. Las infraestructuras e instalaciones para el desarrollo del Máster] Valore de 1 a 5, recordando que:1 = "Muy insatisfecho/a"2 = "Insatisfecho/a"3 = "Ni insatisfecho/a ni satisfecho/a"4 = "Satisfecho/a"5 = "Muy satisfecho/a"ns/nc = "No sabe/No contest</t>
  </si>
  <si>
    <t>[12. El sistema existente para dar respuesta a las sugerencias y reclamaciones] Valore de 1 a 5, recordando que:1 = "Muy insatisfecho/a"2 = "Insatisfecho/a"3 = "Ni insatisfecho/a ni satisfecho/a"4 = "Satisfecho/a"5 = "Muy satisfecho/a"ns/nc = "No sabe/No c</t>
  </si>
  <si>
    <t>[13. La gestión desarrollada por el equipo que coordina el Máster] Valore de 1 a 5, recordando que:1 = "Muy insatisfecho/a"2 = "Insatisfecho/a"3 = "Ni insatisfecho/a ni satisfecho/a"4 = "Satisfecho/a"5 = "Muy satisfecho/a"ns/nc = "No sabe/No contesta"</t>
  </si>
  <si>
    <t>[14. El cumplimiento de las expectativas con respecto al Máster] Valore de 1 a 5, recordando que:1 = "Muy insatisfecho/a"2 = "Insatisfecho/a"3 = "Ni insatisfecho/a ni satisfecho/a"4 = "Satisfecho/a"5 = "Muy satisfecho/a"ns/nc = "No sabe/No contesta"</t>
  </si>
  <si>
    <t>[15. En general, el grado de satisfacción con el Máster] Valore de 1 a 5, recordando que:1 = "Muy insatisfecho/a"2 = "Insatisfecho/a"3 = "Ni insatisfecho/a ni satisfecho/a"4 = "Satisfecho/a"5 = "Muy satisfecho/a"ns/nc = "No sabe/No contesta"</t>
  </si>
  <si>
    <t>a Seleccione el Máster en el que imparte docencia y al que valora en este cuestionario: = Máster Universitario en Psicología Positiva</t>
  </si>
  <si>
    <t>Estadísticosa</t>
  </si>
  <si>
    <t>Seleccione el Máster en el que imparte docencia y al que valora en este cuestionario:</t>
  </si>
  <si>
    <t>Indique su edad:</t>
  </si>
  <si>
    <t>Dedicación:</t>
  </si>
  <si>
    <t>Observaciones/Sugerencias:</t>
  </si>
  <si>
    <t>N</t>
  </si>
  <si>
    <t>Válido</t>
  </si>
  <si>
    <t>Perdidos</t>
  </si>
  <si>
    <t>Tabla de frecuencia</t>
  </si>
  <si>
    <t>Indique su edad:a</t>
  </si>
  <si>
    <t>Frecuencia</t>
  </si>
  <si>
    <t>Porcentaje</t>
  </si>
  <si>
    <t>Porcentaje válido</t>
  </si>
  <si>
    <t>Porcentaje acumulado</t>
  </si>
  <si>
    <t>Sexo:a</t>
  </si>
  <si>
    <t>Dedicación:a</t>
  </si>
  <si>
    <t>A Tiempo Completo</t>
  </si>
  <si>
    <t>Observaciones/Sugerencias:a</t>
  </si>
  <si>
    <t>DEDICACIÓN</t>
  </si>
  <si>
    <t>Seleccione el Máster en el que ha colaborado: = Máster Universitario en Psicología Positiva</t>
  </si>
  <si>
    <t>[Regularidad en la asistencia              ] 2. Valoración del cumplimiento.Valore desde 1(muy mala) hasta 5 (muy buena). Si alguna cuestión no es de aplicación, elija la opción NS/NC.</t>
  </si>
  <si>
    <t>[Puntualidad y cumplimiento de horarios              ] 2. Valoración del cumplimiento.Valore desde 1(muy mala) hasta 5 (muy buena). Si alguna cuestión no es de aplicación, elija la opción NS/NC.</t>
  </si>
  <si>
    <t>[Conocimiento de las normas y usos del Centro              ] 2. Valoración del cumplimiento.Valore desde 1(muy mala) hasta 5 (muy buena). Si alguna cuestión no es de aplicación, elija la opción NS/NC.</t>
  </si>
  <si>
    <t>[Respeto a la confidencialidad  ] 2. Valoración del cumplimiento.Valore desde 1(muy mala) hasta 5 (muy buena). Si alguna cuestión no es de aplicación, elija la opción NS/NC.</t>
  </si>
  <si>
    <t>[Empatía              ] 3. Valoración de habilidades y competencias profesionales.Valore desde 1(muy mala) hasta 5 (muy buena). Si alguna cuestión no es de aplicación, elija la opción NS/NC.</t>
  </si>
  <si>
    <t>[Capacidad de trabajo en equipo / Adaptación al Centro              ] 3. Valoración de habilidades y competencias profesionales.Valore desde 1(muy mala) hasta 5 (muy buena). Si alguna cuestión no es de aplicación, elija la opción NS/NC.</t>
  </si>
  <si>
    <t>[Responsabilidad              ] 3. Valoración de habilidades y competencias profesionales.Valore desde 1(muy mala) hasta 5 (muy buena). Si alguna cuestión no es de aplicación, elija la opción NS/NC.</t>
  </si>
  <si>
    <t>[Capacidad de aplicación de conocimientos              ] 3. Valoración de habilidades y competencias profesionales.Valore desde 1(muy mala) hasta 5 (muy buena). Si alguna cuestión no es de aplicación, elija la opción NS/NC.</t>
  </si>
  <si>
    <t>[Sentido crítico  ] 3. Valoración de habilidades y competencias profesionales.Valore desde 1(muy mala) hasta 5 (muy buena). Si alguna cuestión no es de aplicación, elija la opción NS/NC.</t>
  </si>
  <si>
    <t>[Interés por acitividades / por aprender              ] 4. Valoración de las actitudes.Valore desde 1(muy mala) hasta 5 (muy buena). Si alguna cuestión no es de aplicación, elija la opción NS/NC.</t>
  </si>
  <si>
    <t>[Motivación / participación actividades voluntarias              ] 4. Valoración de las actitudes.Valore desde 1(muy mala) hasta 5 (muy buena). Si alguna cuestión no es de aplicación, elija la opción NS/NC.</t>
  </si>
  <si>
    <t>[Iniciativa              ] 4. Valoración de las actitudes.Valore desde 1(muy mala) hasta 5 (muy buena). Si alguna cuestión no es de aplicación, elija la opción NS/NC.</t>
  </si>
  <si>
    <t>[Corrección en el trato              ] 4. Valoración de las actitudes.Valore desde 1(muy mala) hasta 5 (muy buena). Si alguna cuestión no es de aplicación, elija la opción NS/NC.</t>
  </si>
  <si>
    <t>[Autonomía  ] 4. Valoración de las actitudes.Valore desde 1(muy mala) hasta 5 (muy buena). Si alguna cuestión no es de aplicación, elija la opción NS/NC.</t>
  </si>
  <si>
    <t>[Conocimientos generales propios del Título de Máster              ] 5. Valoración de los conocimientos (previos y adquiridos).Valore desde 1(muy mala) hasta 5 (muy buena). Si alguna cuestión no es de aplicación, elija la opción NS/NC.</t>
  </si>
  <si>
    <t>[Conocimiento específico útil para la actividad del Centro              ] 5. Valoración de los conocimientos (previos y adquiridos).Valore desde 1(muy mala) hasta 5 (muy buena). Si alguna cuestión no es de aplicación, elija la opción NS/NC.</t>
  </si>
  <si>
    <t>[Aprovechamiento (aprendizaje) en el Centro              ] 5. Valoración de los conocimientos (previos y adquiridos).Valore desde 1(muy mala) hasta 5 (muy buena). Si alguna cuestión no es de aplicación, elija la opción NS/NC.</t>
  </si>
  <si>
    <t>[Puesta en práctica de otros conocimientos básicos útiles para el desempeño del puesto (búsqueda de información, idiomas, etc.)  ] 5. Valoración de los conocimientos (previos y adquiridos).Valore desde 1(muy mala) hasta 5 (muy buena). Si alguna cues</t>
  </si>
  <si>
    <t>7. Valoración global: Cumplimiento, actitud y desempeño.Valore la práctica realizada por el alumno en su conjunto, desde 1(muy mala) hasta 5 (muy buena).</t>
  </si>
  <si>
    <t>a Seleccione el Máster en el que ha colaborado: = Máster Universitario en Psicología Positiva</t>
  </si>
  <si>
    <t>Seleccione el Máster en el que ha colaborado:</t>
  </si>
  <si>
    <t>1. Indique las principales actividades desarrolladas por los alumnos:</t>
  </si>
  <si>
    <t>6. Aportación del alumno a la empresa:</t>
  </si>
  <si>
    <t>8. Observaciones complementarias:</t>
  </si>
  <si>
    <t>1. Indique las principales actividades desarrolladas por los alumnos:a</t>
  </si>
  <si>
    <t>1. Control emociones alumnado ESO2. Mindfulness</t>
  </si>
  <si>
    <t>Apoyo en proyectos de formación y empleo  (formación, elaboración de contenidos o estudios) - Elaboración de contenidos formativos y apoyo en docencia - Apoyo en procesos de selección de personal u otras actuaciones en RRHH</t>
  </si>
  <si>
    <t>Desarrollo de sesiones del plan de acción tutorial</t>
  </si>
  <si>
    <t>Diagnóstico y evaluación positivaAplicación de pruebas de evaluaciónRealización de informes psicológicos</t>
  </si>
  <si>
    <t>Elaborar actividades sobre las emociones y habilidades sociales. Talleres con el alumnado.</t>
  </si>
  <si>
    <t>Integración en el equipo técnico que compone nuestra asociación para desarrollar las actividades propias de la misma, en un marco de aprendizaje holístico de las distintas funciones a realizar. La alumna ha organizado y dirigido un taller de emociones para cuidadores informales de personas con diagnóstico de algún tipo de demencia, y además ha desarrollado los conocimientos adquiridos en el máster para expresarlos en la creación de la relación terapéutica entre ella y los propios usuarios, acompañándolos en la realización de las actividades que llevamos a cabo en nuestro centro (estimulación cognitiva, terapia de orientación a la realidad, estimulación psicomotora, etc.)</t>
  </si>
  <si>
    <t>Intervención de la psicología positiva en las sesiones de trabajo, durante el tiempo dedicado a las prácticas, donde la alumna pone sus conocimientos adquiridos en práctica y resuelve todas sus dudas.</t>
  </si>
  <si>
    <t>Intervención en el aula con dinámicas de motivación y cohesión grupal</t>
  </si>
  <si>
    <t>Muchas</t>
  </si>
  <si>
    <t>Participación en talleres, sesiones de emociones y habilidades relacionadas con la psicología positiva</t>
  </si>
  <si>
    <t>Prácticas de entrenamiento atencional.Registros de experiencia personal tras el entrenamiento.Comentarios de artículos y vídeos ofrecidos en aula virtual.</t>
  </si>
  <si>
    <t>Prácticas en mi despacho profesional.</t>
  </si>
  <si>
    <t>Propuesta, diseño y aplicación de programa de intervención para pacientes, familiares y voluntariado de la Asociación Española contra el Cáncer. Elaboración de guía-decálogo sobre consejos paramejorar el optimismo.</t>
  </si>
  <si>
    <t>Seguimiento y/o acompañamiento de los menores.Talleres sobre cómo identificar las distintas emociones.</t>
  </si>
  <si>
    <t>Taller de buen humor y optimismo</t>
  </si>
  <si>
    <t>Talleres de educación emocional.</t>
  </si>
  <si>
    <t>Talleres individuales y grupales de psicología positiva.Dinámicas sobre el humor, el amor, y otros aspectos.Participación en las reuniones de equipo.</t>
  </si>
  <si>
    <t>Talleres y dinámicas de grupo.</t>
  </si>
  <si>
    <t>6. Aportación del alumno a la empresa:a</t>
  </si>
  <si>
    <t>.</t>
  </si>
  <si>
    <t>Aplicación del punto de vista de la psicología positiva a un proyecto general</t>
  </si>
  <si>
    <t>Buena. Los materiales muy buenos y la aplicación de los talleres fenomenal.</t>
  </si>
  <si>
    <t>En esta ocasión no ha habido aportación. El curso anterior se elaboró materíal para el desarrollo de algunas actividades y las cedieron a la tutora.</t>
  </si>
  <si>
    <t>Espíritu crítico, asertividadad, empatía y ganas de aprender</t>
  </si>
  <si>
    <t>Este año no ha participado el alumnado en mi centro. El interés mostrado por la asignatura ha sido nulo. En años anteriores ha sido muy gratificante la acogida y el aprovechamiento de las prácticas, siendo excelente el rendimiento mostrado. Algo inusual parece haber ocurrido este año.</t>
  </si>
  <si>
    <t>Frescura en la actitud y recuerdos de cuando era una el que hacia las p´racticas</t>
  </si>
  <si>
    <t>Ganas de trabajar, buen desempeño, talleres convenientes para el desarrollo del alumnado.</t>
  </si>
  <si>
    <t>Intervención complementaria a los protocolos ya establecidos</t>
  </si>
  <si>
    <t>Intervención en la acción tutorial</t>
  </si>
  <si>
    <t>La alumna ha aportado dinamismo y diversidad a nuestro centro, con la inclusión de un nuevo taller.</t>
  </si>
  <si>
    <t>La alumna nos aporto sus conocimientos, además de su empatía en los distintos casos que se estuvo encontrando, teniendo en todo momento ganas de aprender e iniciativa en los tratamientos.</t>
  </si>
  <si>
    <t>La aportación ha sido satisfactoria</t>
  </si>
  <si>
    <t>Nuevas ideas y diferentes métodos para trabajar el tema de las emociones en este colectivo en riesgo de exclusión.</t>
  </si>
  <si>
    <t>Nuevas técnicas de intervención psicológica desde la Psicología Positiva</t>
  </si>
  <si>
    <t>Positivo</t>
  </si>
  <si>
    <t>Sara nos ha aportado nuevas ideas y talleres, muchas herramientas relacionadas con la psicología positiva para trabajar con los menores</t>
  </si>
  <si>
    <t>Sesiones mindfulness EI-EP-ESOAcompañamiento alumnado</t>
  </si>
  <si>
    <t>Su motivación y creatividad a la hora de poner en práctica las diferentes actividades.</t>
  </si>
  <si>
    <t>Actividades de habilidades sociales-Actividades de autonomía.-Actividades de autoestima-Actividades inteligencia emocional.</t>
  </si>
  <si>
    <t>Seleccione el Máster que ha cursado: = Máster Universitario en Psicología Positiva</t>
  </si>
  <si>
    <t>[Los sistemas de orientación y acogida al entrar en la Universidad para facilitar tu incorporación al Máster] Valore de 1 a 5 teniendo en cuenta que:1 = “Muy insatisfecho/a”2 = “Insatisfecho/a”3 = “Algo satisfecho/a”4 = “Bastante satisfech</t>
  </si>
  <si>
    <t>[La adecuación de los horarios y turnos] Valore de 1 a 5 teniendo en cuenta que:1 = “Muy insatisfecho/a”2 = “Insatisfecho/a”3 = “Algo satisfecho/a”4 = “Bastante satisfecho/a”5 = “Muy Satisfecho/a”ns/nc = “No sabe/No contesta”</t>
  </si>
  <si>
    <t>[La distribución teórica-práctica (proporción entre conocimientos teóricos y prácticos)] Valore de 1 a 5 teniendo en cuenta que:1 = “Muy insatisfecho/a”2 = “Insatisfecho/a”3 = “Algo satisfecho/a”4 = “Bastante satisfecho/a”5 = “Muy S</t>
  </si>
  <si>
    <t>[La variedad y adecuación de la metodología utilizada] Valore de 1 a 5 teniendo en cuenta que:1 = “Muy insatisfecho/a”2 = “Insatisfecho/a”3 = “Algo satisfecho/a”4 = “Bastante satisfecho/a”5 = “Muy Satisfecho/a”ns/nc = “No sabe/No co</t>
  </si>
  <si>
    <t>[La oferta de programas de movilidad para los/as estudiantes] Valore de 1 a 5 teniendo en cuenta que:1 = “Muy insatisfecho/a”2 = “Insatisfecho/a”3 = “Algo satisfecho/a”4 = “Bastante satisfecho/a”5 = “Muy Satisfecho/a”ns/nc = “No sabe/</t>
  </si>
  <si>
    <t>[La oferta de prácticas externas] Valore de 1 a 5 teniendo en cuenta que:1 = “Muy insatisfecho/a”2 = “Insatisfecho/a”3 = “Algo satisfecho/a”4 = “Bastante satisfecho/a”5 = “Muy Satisfecho/a”ns/nc = “No sabe/No contesta”</t>
  </si>
  <si>
    <t>[La disponibilidad, accesibilidad y utilidad de la información existente sobre el Máster (página WEB del Máster y otros medios de difusión)] Valore de 1 a 5 teniendo en cuenta que:1 = “Muy insatisfecho/a”2 = “Insatisfecho/a”3 = “Algo satisfe</t>
  </si>
  <si>
    <t>[La profesionalidad del Personal de Administración y Servicios del Máster] Valore de 1 a 5 teniendo en cuenta que:1 = “Muy insatisfecho/a”2 = “Insatisfecho/a”3 = “Algo satisfecho/a”4 = “Bastante satisfecho/a”5 = “Muy Satisfecho/a”ns/n</t>
  </si>
  <si>
    <t>[La labor del profesorado del Máster] Valore de 1 a 5 teniendo en cuenta que:1 = “Muy insatisfecho/a”2 = “Insatisfecho/a”3 = “Algo satisfecho/a”4 = “Bastante satisfecho/a”5 = “Muy Satisfecho/a”ns/nc = “No sabe/No contesta”</t>
  </si>
  <si>
    <t>[La gestión desarrollada por el equipo que coordina el Máster] Valore de 1 a 5 teniendo en cuenta que:1 = “Muy insatisfecho/a”2 = “Insatisfecho/a”3 = “Algo satisfecho/a”4 = “Bastante satisfecho/a”5 = “Muy Satisfecho/a”ns/nc = “No sa</t>
  </si>
  <si>
    <t>[Las infraestructuras e instalaciones para el desarrollo del Máster] Valore de 1 a 5 teniendo en cuenta que:1 = “Muy insatisfecho/a”2 = “Insatisfecho/a”3 = “Algo satisfecho/a”4 = “Bastante satisfecho/a”5 = “Muy Satisfecho/a”ns/nc = “</t>
  </si>
  <si>
    <t>[Los resultados alcanzados en cuanto a la consecución de los objetivos y las competencias previstas] Valore de 1 a 5 teniendo en cuenta que:1 = “Muy insatisfecho/a”2 = “Insatisfecho/a”3 = “Algo satisfecho/a”4 = “Bastante satisfecho/a”5 = �</t>
  </si>
  <si>
    <t>[El sistema existente para dar respuesta a las sugerencias y reclamaciones] Valore de 1 a 5 teniendo en cuenta que:1 = “Muy insatisfecho/a”2 = “Insatisfecho/a”3 = “Algo satisfecho/a”4 = “Bastante satisfecho/a”5 = “Muy Satisfecho/a”ns/nc</t>
  </si>
  <si>
    <t>[El cumplimento de las expectativas con respecto al Máster] Valore de 1 a 5 teniendo en cuenta que:1 = “Muy insatisfecho/a”2 = “Insatisfecho/a”3 = “Algo satisfecho/a”4 = “Bastante satisfecho/a”5 = “Muy Satisfecho/a”ns/nc = “No sabe/N</t>
  </si>
  <si>
    <t>[La coordinación entre las materias/asignaturas de un mismo módulo] Valore de 1 a 5 teniendo en cuenta que:1 = “Muy insatisfecho/a”2 = “Insatisfecho/a”3 = “Algo satisfecho/a”4 = “Bastante satisfecho/a”5 = “Muy Satisfecho/a”ns/nc = “</t>
  </si>
  <si>
    <t>[La coordinación entre las materias de un mismo curso] Valore de 1 a 5 teniendo en cuenta que:1 = “Muy insatisfecho/a”2 = “Insatisfecho/a”3 = “Algo satisfecho/a”4 = “Bastante satisfecho/a”5 = “Muy Satisfecho/a”ns/nc = “No sabe/No con</t>
  </si>
  <si>
    <t>[En general, el grado de satisfacción con el Máster.] Valore de 1 a 5 teniendo en cuenta que:1 = “Muy insatisfecho/a”2 = “Insatisfecho/a”3 = “Algo satisfecho/a”4 = “Bastante satisfecho/a”5 = “Muy Satisfecho/a”ns/nc = “No sabe/No con</t>
  </si>
  <si>
    <t>[El ambiente de trabajo] Valore su grado de satisfacción con las siguientes cuestiones relacionadas con las prácticas externas, recordando que:1 = “Muy insatisfecho/a”2 = “Insatisfecho/a”3 = “Algo satisfecho/a”4 = “Bastante satisfecho/a”5</t>
  </si>
  <si>
    <t>[Las instalaciones del Centro y las condiciones de seguridad e higiene] Valore su grado de satisfacción con las siguientes cuestiones relacionadas con las prácticas externas, recordando que:1 = “Muy insatisfecho/a”2 = “Insatisfecho/a”3 = “Algo</t>
  </si>
  <si>
    <t>[La ayuda recibida por parte de mis compañeros/as para realiazar mi trabajo] Valore su grado de satisfacción con las siguientes cuestiones relacionadas con las prácticas externas, recordando que:1 = “Muy insatisfecho/a”2 = “Insatisfecho/a”3 = �</t>
  </si>
  <si>
    <t>[La disponibilidad de material para realizar mi trabajo] Valore su grado de satisfacción con las siguientes cuestiones relacionadas con las prácticas externas, recordando que:1 = “Muy insatisfecho/a”2 = “Insatisfecho/a”3 = “Algo satisfecho/a”</t>
  </si>
  <si>
    <t>[La necesidad de manejar otro idioma] Valore su grado de satisfacción con las siguientes cuestiones relacionadas con las prácticas externas, recordando que:1 = “Muy insatisfecho/a”2 = “Insatisfecho/a”3 = “Algo satisfecho/a”4 = “Bastante sat</t>
  </si>
  <si>
    <t>[El horario de trabajo] Valore su grado de satisfacción con las siguientes cuestiones relacionadas con las prácticas externas, recordando que:1 = “Muy insatisfecho/a”2 = “Insatisfecho/a”3 = “Algo satisfecho/a”4 = “Bastante satisfecho/a”5</t>
  </si>
  <si>
    <t>[El interés por mi trabajo del tutor asignado por el Centro] Valore su grado de satisfacción con las siguientes cuestiones relacionadas con las prácticas externas, recordando que:1 = “Muy insatisfecho/a”2 = “Insatisfecho/a”3 = “Algo satisfecho</t>
  </si>
  <si>
    <t>[El funcionamiento general del Centro] Valore su grado de satisfacción con las siguientes cuestiones relacionadas con las prácticas externas, recordando que:1 = “Muy insatisfecho/a”2 = “Insatisfecho/a”3 = “Algo satisfecho/a”4 = “Bastante sa</t>
  </si>
  <si>
    <t>[El cumplimiento de mis expectativas] Valore su grado de satisfacción con las siguientes cuestiones relacionadas con las prácticas externas, recordando que:1 = “Muy insatisfecho/a”2 = “Insatisfecho/a”3 = “Algo satisfecho/a”4 = “Bastante sat</t>
  </si>
  <si>
    <t>[El asesoramiento por parte de mi tutor académico] Valore su grado de satisfacción con las siguientes cuestiones relacionadas con las prácticas externas, recordando que:1 = “Muy insatisfecho/a”2 = “Insatisfecho/a”3 = “Algo satisfecho/a”4 = �</t>
  </si>
  <si>
    <t>[Las labores realizadas a lo largo de las prácticas en el Centro] Valore su grado de satisfacción con las siguientes cuestiones relacionadas con las prácticas externas, recordando que:1 = “Muy insatisfecho/a”2 = “Insatisfecho/a”3 = “Algo satis</t>
  </si>
  <si>
    <t>[La duración de las prácticas] Valore su grado de satisfacción con las siguientes cuestiones relacionadas con las prácticas externas, recordando que:1 = “Muy insatisfecho/a”2 = “Insatisfecho/a”3 = “Algo satisfecho/a”4 = “Bastante satisfec</t>
  </si>
  <si>
    <t>[Volveria a realizar prácticas en el mismo Centro] Valore su grado de satisfacción con las siguientes cuestiones relacionadas con las prácticas externas, recordando que:1 = “Muy insatisfecho/a”2 = “Insatisfecho/a”3 = “Algo satisfecho/a”4 = �</t>
  </si>
  <si>
    <t>Valore la práctica realizada en su conjunto, de 1(muy mala) a 5(muy buena):</t>
  </si>
  <si>
    <t>[La atención y recepción por parte de la Universidad de acogida] Valore su grado de satisfacción con las siguientes cuestiones relacionadas con el programa de movilidad, recordando que:1 = “Muy insatisfecho/a”2 = “Insatisfecho/a”3 = “Algo sati</t>
  </si>
  <si>
    <t>[La facilidad de los trámites en la Universidad de acogida] Valore su grado de satisfacción con las siguientes cuestiones relacionadas con el programa de movilidad, recordando que:1 = “Muy insatisfecho/a”2 = “Insatisfecho/a”3 = “Algo satisfecho</t>
  </si>
  <si>
    <t>[La coordinación entre la Universidad de origen y la de acogida] Valore su grado de satisfacción con las siguientes cuestiones relacionadas con el programa de movilidad, recordando que:1 = “Muy insatisfecho/a”2 = “Insatisfecho/a”3 = “Algo satis</t>
  </si>
  <si>
    <t>[El tutor académico de mi Universidad de origen] Valore su grado de satisfacción con las siguientes cuestiones relacionadas con el programa de movilidad, recordando que:1 = “Muy insatisfecho/a”2 = “Insatisfecho/a”3 = “Algo satisfecho/a”4 = �</t>
  </si>
  <si>
    <t>[El tutor académico de la Universidad de acogida] Valore su grado de satisfacción con las siguientes cuestiones relacionadas con el programa de movilidad, recordando que:1 = “Muy insatisfecho/a”2 = “Insatisfecho/a”3 = “Algo satisfecho/a”4 = �</t>
  </si>
  <si>
    <t>[En general, nivel de satisfacción con el programa de movilidad] Valore su grado de satisfacción con las siguientes cuestiones relacionadas con el programa de movilidad, recordando que:1 = “Muy insatisfecho/a”2 = “Insatisfecho/a”3 = “Algo satis</t>
  </si>
  <si>
    <t>a Seleccione el Máster que ha cursado: = Máster Universitario en Psicología Positiva</t>
  </si>
  <si>
    <t>b Existen múltiples modos. Se muestra el valor más pequeño</t>
  </si>
  <si>
    <t>Seleccione el Máster que ha cursado:</t>
  </si>
  <si>
    <t>Por favor, indique su edad:</t>
  </si>
  <si>
    <t>Dentro del Plan de Estudios del Máster, ¿ha realizado prácticas externas en alguna empresa o institución?</t>
  </si>
  <si>
    <t>Respecto a la actividad desarrollada en la empresa o institución durante las prácticas externas del máster, responde a estas cuestiones:Enumera las principales actividades desarrolladas en la empresa/institución:</t>
  </si>
  <si>
    <t>Horas de prácticas realizadas por el alumno:Horas semanales:</t>
  </si>
  <si>
    <t>Número de semanas:</t>
  </si>
  <si>
    <t>Dentro del Plan de Estudios del Máster, ¿ha participado en algún programa de movilidad interuniversitario?</t>
  </si>
  <si>
    <t>Señale los puntos fuertes más significativos del programa de movilidad en el que ha participado:</t>
  </si>
  <si>
    <t>Señale los puntos débiles más significativos del programa de movilidad en el que ha participado:</t>
  </si>
  <si>
    <t>Por favor, indique su edad:a</t>
  </si>
  <si>
    <t>Dentro del Plan de Estudios del Máster, ¿ha realizado prácticas externas en alguna empresa o institución?a</t>
  </si>
  <si>
    <t>Sí</t>
  </si>
  <si>
    <t>No</t>
  </si>
  <si>
    <t>Respecto a la actividad desarrollada en la empresa o institución durante las prácticas externas del máster, responde a estas cuestiones:Enumera las principales actividades desarrolladas en la empresa/institución:a</t>
  </si>
  <si>
    <t>1- desarrollo de actividades relacionadas con los temas del máster  con niños/as.</t>
  </si>
  <si>
    <t>1. Lectura de informes clínicos2. Rehabilitación cognitiva3.Realización de distintos talleres relacionados con la Psicología Positiva</t>
  </si>
  <si>
    <t>Actividades sobre inteligencia emocional, resolución de conflictos y consecución de metas</t>
  </si>
  <si>
    <t>Colaboración e impartición de materiales relacionados con la acción tutorial educativa.- Valores éticos.- Actitudes positivas.- Capacidad emocional.- Comportamiento social.</t>
  </si>
  <si>
    <t>Creación de contenidos formativos relacionados con la piso logia positiva</t>
  </si>
  <si>
    <t>Desarrollo programa de inteligencia emocional.</t>
  </si>
  <si>
    <t>Diferentes actividades relacionadas con los contenidos del máster en Psicología Positiva.</t>
  </si>
  <si>
    <t>Llevar a cabo un programa de intervención basado en inteligencia emocional, optimismo y sentido del humor</t>
  </si>
  <si>
    <t>Programa de Inteligencia Emocional.</t>
  </si>
  <si>
    <t>Programa de intervención en Inteligencia emocional</t>
  </si>
  <si>
    <t>Supervisión, pasación de cuestionarios, programar y realizar sesiones de intervención en relación a la psicología positiva.</t>
  </si>
  <si>
    <t>talleres</t>
  </si>
  <si>
    <t>Talleres para fomentar la inteligencia emocional, para aprender a utilizar el humor como estrategia en población de riesgo, técnicas de relajación, aprendizaje del trabajo que se realizaba en esa empresa, entre otros.</t>
  </si>
  <si>
    <t>Talleres sobre Inteligencia Emocional, fortalezas como el perdón y la gratitud, talleres de cohesión de grupo.</t>
  </si>
  <si>
    <t>Horas de prácticas realizadas por el alumno:Horas semanales:a</t>
  </si>
  <si>
    <t>Sistema</t>
  </si>
  <si>
    <t>Número de semanas:a</t>
  </si>
  <si>
    <t>Dentro del Plan de Estudios del Máster, ¿ha participado en algún programa de movilidad interuniversitario?a</t>
  </si>
  <si>
    <t>Señale los puntos fuertes más significativos del programa de movilidad en el que ha participado:a</t>
  </si>
  <si>
    <t>Señale los puntos débiles más significativos del programa de movilidad en el que ha participado:a</t>
  </si>
  <si>
    <t>El profesorado de Mindfulness debería cambiar</t>
  </si>
  <si>
    <t>Estoy muy insatisfecho con la guía académica que me está proporcionando mi tutora del TFM. No me ha permitido entregar el trabajo para su revisión hasta tenerlo terminado. Solo me permite un máximo de tres revisiones. No contesta a ciertas dudas que le planteo y además responde a mis correos cinco días después.</t>
  </si>
  <si>
    <t>La coordinación de este máster entre los propios profesores de mismas asignaturas, entre profesores de diferentes asignaturas y entre profesores y los responsables de coordinación de este máster ha dejado muchísimo que desear. No han sido resultas muchas propuestas y quejas planteadas durante el desarrollo del máster y me ha resultado muy decepcionante.</t>
  </si>
  <si>
    <t>Ninguna.</t>
  </si>
  <si>
    <t>No concertar centros de prácticas donde la "producción" esté sostenida, en su mayor parte, por el alumnado de prácticas o voluntariado.</t>
  </si>
  <si>
    <t>No hay ninguna observación.</t>
  </si>
  <si>
    <t>a. Seleccione el Máster que ha cursado: = Máster Universitario en Psicología Positiva</t>
  </si>
  <si>
    <t>22</t>
  </si>
  <si>
    <t>23</t>
  </si>
  <si>
    <t>24</t>
  </si>
  <si>
    <t>25</t>
  </si>
  <si>
    <t>26</t>
  </si>
  <si>
    <t>28</t>
  </si>
  <si>
    <t>35</t>
  </si>
  <si>
    <t>40</t>
  </si>
  <si>
    <t>41</t>
  </si>
  <si>
    <t>43</t>
  </si>
  <si>
    <t>- Apoyo y acompañamiento a las trabajadoras.- Talleres para usuarios del centro y para cuidadores.</t>
  </si>
  <si>
    <t>-actividades inteligencia emocional</t>
  </si>
  <si>
    <t>-Desarrollo de actividades y creación de proyectos - Visitas a otros departamentos-Elaboración de documentación</t>
  </si>
  <si>
    <t>-Resolución y lectura de casos.-Visualizar sesiones con pacientes.</t>
  </si>
  <si>
    <t>6,0</t>
  </si>
  <si>
    <t>9,0</t>
  </si>
  <si>
    <t>10,0</t>
  </si>
  <si>
    <t>12,0</t>
  </si>
  <si>
    <t>15,0</t>
  </si>
  <si>
    <t>17,5</t>
  </si>
  <si>
    <t>20,0</t>
  </si>
  <si>
    <t>25,0</t>
  </si>
  <si>
    <t>35,0</t>
  </si>
  <si>
    <t>70,0</t>
  </si>
  <si>
    <t>2,0</t>
  </si>
  <si>
    <t>3,0</t>
  </si>
  <si>
    <t>4,0</t>
  </si>
  <si>
    <t>5,0</t>
  </si>
  <si>
    <t>7,0</t>
  </si>
  <si>
    <t>8,0</t>
  </si>
  <si>
    <t>Resumen de procesamiento de casosa</t>
  </si>
  <si>
    <t>Casos</t>
  </si>
  <si>
    <t>Perdido</t>
  </si>
  <si>
    <t>Por favor, indique su edad: * Sexo:</t>
  </si>
  <si>
    <t>Tabla cruzada Por favor, indique su edad:*Sexo:a</t>
  </si>
  <si>
    <t xml:space="preserve">Recuento </t>
  </si>
  <si>
    <t>Tamaño Muestral: 33 ; calculado para un error de muestreo del (+)(-)10% y un nivel de confianza del 90%</t>
  </si>
  <si>
    <t>Fecha encuesta: Junio-Julio 2019</t>
  </si>
  <si>
    <r>
      <t xml:space="preserve">Población Estudio: </t>
    </r>
    <r>
      <rPr>
        <sz val="13"/>
        <rFont val="Arial Bold"/>
      </rPr>
      <t>Alumnado del máster encuestado.</t>
    </r>
  </si>
  <si>
    <t>Nº de encuestas recogidas: 23/ Nº encuestas necesarias: 33</t>
  </si>
  <si>
    <t>Porcentaje de encuestas recogidas sobre alumnos localizables (con e-mail): 23/ 50 = 46%</t>
  </si>
  <si>
    <t>Fecha encuesta: Julio 2019</t>
  </si>
  <si>
    <t>Tamaño Muestral: 17 ; calculado para un error de muestreo del (+)(-)10% y un nivel de confianza del 90%</t>
  </si>
  <si>
    <r>
      <t xml:space="preserve">Población Estudio: </t>
    </r>
    <r>
      <rPr>
        <sz val="13"/>
        <rFont val="Arial Bold"/>
      </rPr>
      <t>Profesorado del máster encuestado.</t>
    </r>
  </si>
  <si>
    <t>Nº de encuestas recogidas: 16 / Nº encuestas necesarias: 17</t>
  </si>
  <si>
    <t>Porcentaje de encuestas recogidas sobre profesores del Master: 16/21=76,19%</t>
  </si>
  <si>
    <t>Tamaño Muestral:29 ; calculado para un error de muestreo del (+)(-)10% y un nivel de confianza del 90%</t>
  </si>
  <si>
    <r>
      <t xml:space="preserve">Población Estudio: </t>
    </r>
    <r>
      <rPr>
        <sz val="13"/>
        <rFont val="Arial Bold"/>
      </rPr>
      <t>Tutores de prácticas del máster encuestado.</t>
    </r>
  </si>
  <si>
    <t>Nº de encuestas recogidas: 19 / Nº encuestas necesarias: 29</t>
  </si>
  <si>
    <r>
      <t>Porcentaje de encuestas recogidas sobre tutores del master: 19/41=46,34%</t>
    </r>
    <r>
      <rPr>
        <b/>
        <sz val="11"/>
        <rFont val="Calibri"/>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</si>
</sst>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
    <numFmt numFmtId="165" formatCode="###0.00"/>
    <numFmt numFmtId="166" formatCode="####.00"/>
    <numFmt numFmtId="167" formatCode="####"/>
  </numFmts>
  <fonts count="35">
    <font>
      <sz val="11"/>
      <color theme="1"/>
      <name val="Calibri"/>
      <family val="2"/>
      <scheme val="minor"/>
    </font>
    <font>
      <b/>
      <sz val="10"/>
      <name val="Arial"/>
      <family val="2"/>
    </font>
    <font>
      <b/>
      <sz val="13"/>
      <color indexed="8"/>
      <name val="Arial Bold"/>
    </font>
    <font>
      <b/>
      <sz val="16"/>
      <name val="Arial"/>
      <family val="2"/>
    </font>
    <font>
      <sz val="10"/>
      <name val="Arial"/>
      <family val="2"/>
    </font>
    <font>
      <b/>
      <sz val="14"/>
      <color theme="1"/>
      <name val="Calibri"/>
      <family val="2"/>
      <scheme val="minor"/>
    </font>
    <font>
      <b/>
      <sz val="10"/>
      <color theme="1"/>
      <name val="Arial"/>
      <family val="2"/>
    </font>
    <font>
      <b/>
      <sz val="10"/>
      <color indexed="8"/>
      <name val="Times New Roman"/>
      <family val="1"/>
    </font>
    <font>
      <b/>
      <i/>
      <sz val="10"/>
      <color indexed="8"/>
      <name val="Times New Roman"/>
      <family val="1"/>
    </font>
    <font>
      <b/>
      <sz val="12"/>
      <name val="Arial"/>
      <family val="2"/>
    </font>
    <font>
      <sz val="12"/>
      <name val="Calibri"/>
      <family val="2"/>
      <scheme val="minor"/>
    </font>
    <font>
      <sz val="11"/>
      <color theme="1"/>
      <name val="Calibri"/>
      <family val="2"/>
      <scheme val="minor"/>
    </font>
    <font>
      <b/>
      <sz val="11"/>
      <color theme="1"/>
      <name val="Calibri"/>
      <family val="2"/>
      <scheme val="minor"/>
    </font>
    <font>
      <b/>
      <i/>
      <sz val="11"/>
      <color indexed="8"/>
      <name val="Times New Roman"/>
      <family val="1"/>
    </font>
    <font>
      <sz val="9"/>
      <color indexed="8"/>
      <name val="Arial"/>
      <family val="2"/>
    </font>
    <font>
      <sz val="4"/>
      <color theme="1"/>
      <name val="Calibri"/>
      <family val="2"/>
      <scheme val="minor"/>
    </font>
    <font>
      <b/>
      <sz val="12"/>
      <color rgb="FFFF0000"/>
      <name val="Arial"/>
      <family val="2"/>
    </font>
    <font>
      <sz val="11"/>
      <color indexed="8"/>
      <name val="Calibri"/>
      <family val="2"/>
      <scheme val="minor"/>
    </font>
    <font>
      <sz val="12"/>
      <color indexed="8"/>
      <name val="Arial"/>
      <family val="2"/>
    </font>
    <font>
      <sz val="4"/>
      <color indexed="8"/>
      <name val="Arial"/>
      <family val="2"/>
    </font>
    <font>
      <sz val="12"/>
      <color theme="1"/>
      <name val="Calibri"/>
      <family val="2"/>
      <scheme val="minor"/>
    </font>
    <font>
      <b/>
      <u/>
      <sz val="11"/>
      <color rgb="FF000000"/>
      <name val="Calibri"/>
      <family val="2"/>
    </font>
    <font>
      <b/>
      <sz val="11"/>
      <color rgb="FF000000"/>
      <name val="Calibri"/>
      <family val="2"/>
    </font>
    <font>
      <b/>
      <sz val="14"/>
      <color theme="1" tint="4.9989318521683403E-2"/>
      <name val="Calibri"/>
      <family val="2"/>
      <scheme val="minor"/>
    </font>
    <font>
      <sz val="11"/>
      <name val="Calibri"/>
      <family val="2"/>
      <scheme val="minor"/>
    </font>
    <font>
      <b/>
      <sz val="18"/>
      <color theme="0"/>
      <name val="Calibri"/>
      <family val="2"/>
      <scheme val="minor"/>
    </font>
    <font>
      <b/>
      <sz val="16"/>
      <color theme="0"/>
      <name val="Calibri"/>
      <family val="2"/>
      <scheme val="minor"/>
    </font>
    <font>
      <b/>
      <sz val="11"/>
      <color indexed="8"/>
      <name val="Calibri"/>
      <family val="2"/>
      <scheme val="minor"/>
    </font>
    <font>
      <b/>
      <i/>
      <sz val="11"/>
      <color indexed="8"/>
      <name val="Calibri"/>
      <family val="2"/>
      <scheme val="minor"/>
    </font>
    <font>
      <b/>
      <sz val="9"/>
      <color indexed="8"/>
      <name val="Arial Bold"/>
    </font>
    <font>
      <sz val="11"/>
      <name val="Arial"/>
      <family val="2"/>
    </font>
    <font>
      <sz val="11"/>
      <color rgb="FFC00000"/>
      <name val="Calibri"/>
      <family val="2"/>
      <scheme val="minor"/>
    </font>
    <font>
      <b/>
      <sz val="13"/>
      <name val="Arial Bold"/>
    </font>
    <font>
      <sz val="13"/>
      <name val="Arial Bold"/>
    </font>
    <font>
      <b/>
      <sz val="11"/>
      <name val="Calibri"/>
      <family val="2"/>
    </font>
  </fonts>
  <fills count="13">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theme="4" tint="0.39997558519241921"/>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rgb="FF0070C0"/>
        <bgColor indexed="64"/>
      </patternFill>
    </fill>
    <fill>
      <patternFill patternType="solid">
        <fgColor theme="5" tint="0.79998168889431442"/>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8"/>
      </left>
      <right/>
      <top style="medium">
        <color indexed="8"/>
      </top>
      <bottom/>
      <diagonal/>
    </border>
    <border>
      <left style="medium">
        <color indexed="8"/>
      </left>
      <right/>
      <top style="medium">
        <color indexed="8"/>
      </top>
      <bottom style="thin">
        <color indexed="8"/>
      </bottom>
      <diagonal/>
    </border>
    <border>
      <left style="medium">
        <color indexed="8"/>
      </left>
      <right/>
      <top style="thin">
        <color indexed="8"/>
      </top>
      <bottom style="medium">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7">
    <xf numFmtId="0" fontId="0"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1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cellStyleXfs>
  <cellXfs count="192">
    <xf numFmtId="0" fontId="0" fillId="0" borderId="0" xfId="0"/>
    <xf numFmtId="0" fontId="2" fillId="0" borderId="0" xfId="0" applyFont="1" applyFill="1" applyBorder="1" applyAlignment="1">
      <alignment horizontal="center"/>
    </xf>
    <xf numFmtId="0" fontId="0" fillId="0" borderId="0" xfId="0" applyAlignment="1">
      <alignment wrapText="1"/>
    </xf>
    <xf numFmtId="49" fontId="2" fillId="0" borderId="0" xfId="1" applyNumberFormat="1" applyFont="1" applyFill="1" applyBorder="1" applyAlignment="1">
      <alignment horizontal="center"/>
    </xf>
    <xf numFmtId="49" fontId="2" fillId="0" borderId="0" xfId="1" applyNumberFormat="1" applyFont="1" applyFill="1" applyBorder="1" applyAlignment="1">
      <alignment horizontal="left"/>
    </xf>
    <xf numFmtId="49" fontId="2" fillId="0" borderId="0" xfId="1" applyNumberFormat="1" applyFont="1" applyFill="1" applyBorder="1" applyAlignment="1">
      <alignment horizontal="left" wrapText="1"/>
    </xf>
    <xf numFmtId="0" fontId="5" fillId="0" borderId="0" xfId="1" applyFont="1"/>
    <xf numFmtId="0" fontId="4" fillId="0" borderId="0" xfId="1"/>
    <xf numFmtId="0" fontId="2" fillId="0" borderId="0" xfId="1" applyFont="1"/>
    <xf numFmtId="49" fontId="4" fillId="0" borderId="0" xfId="1" applyNumberFormat="1"/>
    <xf numFmtId="0" fontId="4" fillId="0" borderId="0" xfId="1" applyAlignment="1">
      <alignment horizontal="center"/>
    </xf>
    <xf numFmtId="0" fontId="1" fillId="0" borderId="0" xfId="1" applyFont="1" applyAlignment="1">
      <alignment wrapText="1"/>
    </xf>
    <xf numFmtId="0" fontId="4" fillId="0" borderId="0" xfId="1" applyAlignment="1">
      <alignment wrapText="1"/>
    </xf>
    <xf numFmtId="0" fontId="4" fillId="0" borderId="14" xfId="1" applyFont="1" applyBorder="1" applyAlignment="1">
      <alignment horizontal="center" vertical="center" wrapText="1"/>
    </xf>
    <xf numFmtId="0" fontId="7" fillId="5" borderId="1" xfId="1" applyFont="1" applyFill="1" applyBorder="1" applyAlignment="1">
      <alignment horizontal="center" vertical="center" wrapText="1"/>
    </xf>
    <xf numFmtId="49" fontId="7" fillId="5" borderId="1" xfId="1" applyNumberFormat="1" applyFont="1" applyFill="1" applyBorder="1" applyAlignment="1">
      <alignment horizontal="center" vertical="center" wrapText="1"/>
    </xf>
    <xf numFmtId="0" fontId="7" fillId="5" borderId="15" xfId="1" applyFont="1" applyFill="1" applyBorder="1" applyAlignment="1">
      <alignment horizontal="left" vertical="center" wrapText="1"/>
    </xf>
    <xf numFmtId="164" fontId="8" fillId="0" borderId="1" xfId="5" applyNumberFormat="1" applyFont="1" applyBorder="1" applyAlignment="1">
      <alignment horizontal="center" vertical="center"/>
    </xf>
    <xf numFmtId="10" fontId="8" fillId="0" borderId="1" xfId="4" applyNumberFormat="1" applyFont="1" applyBorder="1" applyAlignment="1">
      <alignment horizontal="center" vertical="center"/>
    </xf>
    <xf numFmtId="165" fontId="8" fillId="0" borderId="1" xfId="1" applyNumberFormat="1" applyFont="1" applyBorder="1" applyAlignment="1">
      <alignment horizontal="center" vertical="center"/>
    </xf>
    <xf numFmtId="164" fontId="8" fillId="0" borderId="1" xfId="1" applyNumberFormat="1" applyFont="1" applyBorder="1" applyAlignment="1">
      <alignment horizontal="center" vertical="center"/>
    </xf>
    <xf numFmtId="0" fontId="9" fillId="0" borderId="0" xfId="1" applyFont="1" applyFill="1" applyAlignment="1">
      <alignment horizontal="center"/>
    </xf>
    <xf numFmtId="49" fontId="9" fillId="0" borderId="0" xfId="1" applyNumberFormat="1" applyFont="1" applyFill="1" applyAlignment="1">
      <alignment horizontal="center"/>
    </xf>
    <xf numFmtId="0" fontId="2" fillId="0" borderId="0" xfId="1" applyFont="1" applyFill="1" applyBorder="1" applyAlignment="1">
      <alignment horizontal="left" wrapText="1"/>
    </xf>
    <xf numFmtId="0" fontId="2" fillId="0" borderId="0" xfId="1" applyFont="1" applyFill="1" applyBorder="1" applyAlignment="1">
      <alignment horizontal="left" wrapText="1"/>
    </xf>
    <xf numFmtId="0" fontId="2" fillId="0" borderId="0" xfId="0" applyFont="1" applyFill="1" applyBorder="1" applyAlignment="1">
      <alignment horizontal="left" vertical="center" wrapText="1"/>
    </xf>
    <xf numFmtId="0" fontId="1" fillId="0" borderId="0" xfId="0" applyFont="1" applyAlignment="1">
      <alignment wrapText="1"/>
    </xf>
    <xf numFmtId="0" fontId="0" fillId="0" borderId="14" xfId="0" applyFont="1" applyBorder="1" applyAlignment="1">
      <alignment horizontal="center" vertical="center" wrapText="1"/>
    </xf>
    <xf numFmtId="0" fontId="7" fillId="6" borderId="1" xfId="0" applyFont="1" applyFill="1" applyBorder="1" applyAlignment="1">
      <alignment horizontal="center" vertical="center" wrapText="1"/>
    </xf>
    <xf numFmtId="0" fontId="4" fillId="0" borderId="0" xfId="7"/>
    <xf numFmtId="0" fontId="7" fillId="6" borderId="16" xfId="0" applyFont="1" applyFill="1" applyBorder="1" applyAlignment="1">
      <alignment horizontal="left" vertical="center" wrapText="1"/>
    </xf>
    <xf numFmtId="164" fontId="13" fillId="0" borderId="1" xfId="8" applyNumberFormat="1" applyFont="1" applyBorder="1" applyAlignment="1">
      <alignment horizontal="center" vertical="center"/>
    </xf>
    <xf numFmtId="164" fontId="13" fillId="0" borderId="1" xfId="0" applyNumberFormat="1" applyFont="1" applyBorder="1" applyAlignment="1">
      <alignment horizontal="center" vertical="center"/>
    </xf>
    <xf numFmtId="9" fontId="13" fillId="0" borderId="1" xfId="6" applyFont="1" applyBorder="1" applyAlignment="1">
      <alignment horizontal="center" vertical="center"/>
    </xf>
    <xf numFmtId="166" fontId="13" fillId="0" borderId="1" xfId="8" applyNumberFormat="1" applyFont="1" applyBorder="1" applyAlignment="1">
      <alignment horizontal="center" vertical="center"/>
    </xf>
    <xf numFmtId="0" fontId="7" fillId="0" borderId="0" xfId="0" applyFont="1" applyFill="1" applyBorder="1" applyAlignment="1">
      <alignment horizontal="left" vertical="center" wrapText="1"/>
    </xf>
    <xf numFmtId="164" fontId="8" fillId="0" borderId="0" xfId="0" applyNumberFormat="1" applyFont="1" applyFill="1" applyBorder="1" applyAlignment="1">
      <alignment horizontal="center" vertical="center"/>
    </xf>
    <xf numFmtId="166" fontId="8" fillId="0" borderId="0" xfId="0" applyNumberFormat="1" applyFont="1" applyFill="1" applyBorder="1" applyAlignment="1">
      <alignment horizontal="center" vertical="center"/>
    </xf>
    <xf numFmtId="0" fontId="0" fillId="0" borderId="0" xfId="0" applyFill="1" applyBorder="1"/>
    <xf numFmtId="164" fontId="8" fillId="0" borderId="0" xfId="0" applyNumberFormat="1" applyFont="1" applyBorder="1" applyAlignment="1">
      <alignment horizontal="center" vertical="center"/>
    </xf>
    <xf numFmtId="166" fontId="8" fillId="0" borderId="0" xfId="0" applyNumberFormat="1" applyFont="1" applyBorder="1" applyAlignment="1">
      <alignment horizontal="center" vertical="center"/>
    </xf>
    <xf numFmtId="0" fontId="0" fillId="0" borderId="0" xfId="0" applyAlignment="1">
      <alignment horizontal="center" vertical="center"/>
    </xf>
    <xf numFmtId="0" fontId="1" fillId="7" borderId="0" xfId="0" applyFont="1" applyFill="1" applyAlignment="1">
      <alignment wrapText="1"/>
    </xf>
    <xf numFmtId="0" fontId="7" fillId="8" borderId="0" xfId="0" applyFont="1" applyFill="1" applyBorder="1" applyAlignment="1">
      <alignment horizontal="left" vertical="center" wrapText="1"/>
    </xf>
    <xf numFmtId="164" fontId="8" fillId="8" borderId="0" xfId="0" applyNumberFormat="1" applyFont="1" applyFill="1" applyBorder="1" applyAlignment="1">
      <alignment horizontal="center" vertical="center"/>
    </xf>
    <xf numFmtId="166" fontId="8" fillId="8" borderId="0" xfId="0" applyNumberFormat="1" applyFont="1" applyFill="1" applyBorder="1" applyAlignment="1">
      <alignment horizontal="center" vertical="center"/>
    </xf>
    <xf numFmtId="0" fontId="0" fillId="8" borderId="0" xfId="0" applyFill="1" applyAlignment="1">
      <alignment horizontal="center" vertical="center"/>
    </xf>
    <xf numFmtId="0" fontId="0" fillId="8" borderId="0" xfId="0" applyFill="1"/>
    <xf numFmtId="0" fontId="13" fillId="0" borderId="1" xfId="8" applyFont="1" applyBorder="1" applyAlignment="1">
      <alignment horizontal="center" vertical="center" wrapText="1"/>
    </xf>
    <xf numFmtId="164" fontId="8" fillId="8" borderId="0" xfId="0" applyNumberFormat="1" applyFont="1" applyFill="1" applyBorder="1" applyAlignment="1">
      <alignment horizontal="right" vertical="center"/>
    </xf>
    <xf numFmtId="166" fontId="8" fillId="8" borderId="0" xfId="0" applyNumberFormat="1" applyFont="1" applyFill="1" applyBorder="1" applyAlignment="1">
      <alignment horizontal="right" vertical="center"/>
    </xf>
    <xf numFmtId="0" fontId="0" fillId="0" borderId="0" xfId="0" applyAlignment="1">
      <alignment horizontal="left" wrapText="1"/>
    </xf>
    <xf numFmtId="0" fontId="0" fillId="0" borderId="0" xfId="0" applyAlignment="1">
      <alignment horizontal="left"/>
    </xf>
    <xf numFmtId="0" fontId="15" fillId="0" borderId="0" xfId="0" applyFont="1" applyAlignment="1">
      <alignment horizontal="left"/>
    </xf>
    <xf numFmtId="0" fontId="15" fillId="0" borderId="0" xfId="0" applyFont="1"/>
    <xf numFmtId="0" fontId="9" fillId="0" borderId="0" xfId="0" applyFont="1"/>
    <xf numFmtId="0" fontId="16" fillId="0" borderId="0" xfId="0" applyFont="1"/>
    <xf numFmtId="0" fontId="0" fillId="0" borderId="0" xfId="0" applyBorder="1"/>
    <xf numFmtId="0" fontId="0" fillId="0" borderId="0" xfId="0" applyBorder="1" applyAlignment="1">
      <alignment horizontal="left" wrapText="1"/>
    </xf>
    <xf numFmtId="0" fontId="18" fillId="0" borderId="0" xfId="10" applyFont="1" applyBorder="1" applyAlignment="1">
      <alignment vertical="top" wrapText="1"/>
    </xf>
    <xf numFmtId="0" fontId="19" fillId="0" borderId="0" xfId="10" applyFont="1" applyBorder="1" applyAlignment="1">
      <alignment vertical="top" wrapText="1"/>
    </xf>
    <xf numFmtId="0" fontId="18" fillId="0" borderId="0" xfId="10" applyFont="1" applyFill="1" applyBorder="1" applyAlignment="1">
      <alignment vertical="top" wrapText="1"/>
    </xf>
    <xf numFmtId="0" fontId="4" fillId="0" borderId="0" xfId="11"/>
    <xf numFmtId="0" fontId="20" fillId="0" borderId="0" xfId="0" applyFont="1" applyAlignment="1">
      <alignment wrapText="1"/>
    </xf>
    <xf numFmtId="0" fontId="20" fillId="0" borderId="0" xfId="0" applyFont="1"/>
    <xf numFmtId="0" fontId="4" fillId="0" borderId="0" xfId="12"/>
    <xf numFmtId="49" fontId="0" fillId="0" borderId="0" xfId="0" applyNumberFormat="1" applyAlignment="1">
      <alignment wrapText="1"/>
    </xf>
    <xf numFmtId="0" fontId="21" fillId="0" borderId="0" xfId="1" applyFont="1" applyAlignment="1">
      <alignment horizontal="left"/>
    </xf>
    <xf numFmtId="0" fontId="22" fillId="0" borderId="0" xfId="1" applyFont="1" applyAlignment="1">
      <alignment horizontal="left"/>
    </xf>
    <xf numFmtId="0" fontId="21" fillId="0" borderId="0" xfId="1" applyFont="1"/>
    <xf numFmtId="0" fontId="24" fillId="0" borderId="0" xfId="1" applyFont="1"/>
    <xf numFmtId="0" fontId="24" fillId="0" borderId="0" xfId="1" applyFont="1" applyBorder="1" applyAlignment="1">
      <alignment horizontal="center" vertical="center" wrapText="1"/>
    </xf>
    <xf numFmtId="0" fontId="27" fillId="11" borderId="1" xfId="1" applyFont="1" applyFill="1" applyBorder="1" applyAlignment="1">
      <alignment horizontal="center" wrapText="1"/>
    </xf>
    <xf numFmtId="164" fontId="28" fillId="0" borderId="1" xfId="1" applyNumberFormat="1" applyFont="1" applyBorder="1" applyAlignment="1">
      <alignment horizontal="center" vertical="center"/>
    </xf>
    <xf numFmtId="9" fontId="28" fillId="0" borderId="1" xfId="4" applyNumberFormat="1" applyFont="1" applyBorder="1" applyAlignment="1">
      <alignment horizontal="center" vertical="center"/>
    </xf>
    <xf numFmtId="166" fontId="28" fillId="0" borderId="1" xfId="1" applyNumberFormat="1" applyFont="1" applyBorder="1" applyAlignment="1">
      <alignment horizontal="center" vertical="center"/>
    </xf>
    <xf numFmtId="0" fontId="27" fillId="0" borderId="0" xfId="1" applyFont="1" applyFill="1" applyBorder="1" applyAlignment="1">
      <alignment horizontal="left" vertical="center" wrapText="1"/>
    </xf>
    <xf numFmtId="164" fontId="28" fillId="0" borderId="0" xfId="1" applyNumberFormat="1" applyFont="1" applyFill="1" applyBorder="1" applyAlignment="1">
      <alignment horizontal="center" vertical="center"/>
    </xf>
    <xf numFmtId="166" fontId="28" fillId="0" borderId="0" xfId="1" applyNumberFormat="1" applyFont="1" applyFill="1" applyBorder="1" applyAlignment="1">
      <alignment horizontal="center" vertical="center"/>
    </xf>
    <xf numFmtId="0" fontId="29" fillId="0" borderId="0" xfId="1" applyFont="1" applyBorder="1" applyAlignment="1">
      <alignment horizontal="center" vertical="center" wrapText="1"/>
    </xf>
    <xf numFmtId="0" fontId="4" fillId="0" borderId="0" xfId="13"/>
    <xf numFmtId="0" fontId="24" fillId="0" borderId="0" xfId="0" applyFont="1" applyAlignment="1">
      <alignment wrapText="1"/>
    </xf>
    <xf numFmtId="0" fontId="24" fillId="0" borderId="0" xfId="0" applyFont="1"/>
    <xf numFmtId="0" fontId="4" fillId="0" borderId="0" xfId="14"/>
    <xf numFmtId="0" fontId="4" fillId="0" borderId="0" xfId="16"/>
    <xf numFmtId="0" fontId="0" fillId="0" borderId="0" xfId="0" applyBorder="1" applyAlignment="1">
      <alignment horizontal="left"/>
    </xf>
    <xf numFmtId="49" fontId="0" fillId="0" borderId="0" xfId="0" applyNumberFormat="1" applyBorder="1" applyAlignment="1">
      <alignment horizontal="left"/>
    </xf>
    <xf numFmtId="0" fontId="31" fillId="0" borderId="0" xfId="0" applyFont="1" applyAlignment="1">
      <alignment wrapText="1"/>
    </xf>
    <xf numFmtId="0" fontId="4" fillId="0" borderId="0" xfId="1" applyAlignment="1">
      <alignment horizontal="right"/>
    </xf>
    <xf numFmtId="0" fontId="4" fillId="0" borderId="8" xfId="1" applyBorder="1" applyAlignment="1">
      <alignment vertical="center" wrapText="1"/>
    </xf>
    <xf numFmtId="0" fontId="4" fillId="0" borderId="9" xfId="1" applyBorder="1" applyAlignment="1">
      <alignment vertical="center" wrapText="1"/>
    </xf>
    <xf numFmtId="0" fontId="4" fillId="0" borderId="10" xfId="1" applyBorder="1" applyAlignment="1">
      <alignment vertical="center" wrapText="1"/>
    </xf>
    <xf numFmtId="0" fontId="27" fillId="8" borderId="8" xfId="1" applyFont="1" applyFill="1" applyBorder="1" applyAlignment="1">
      <alignment vertical="center" wrapText="1" shrinkToFit="1"/>
    </xf>
    <xf numFmtId="0" fontId="27" fillId="8" borderId="9" xfId="1" applyFont="1" applyFill="1" applyBorder="1" applyAlignment="1">
      <alignment vertical="center" wrapText="1" shrinkToFit="1"/>
    </xf>
    <xf numFmtId="167" fontId="28" fillId="0" borderId="1" xfId="1" applyNumberFormat="1" applyFont="1" applyBorder="1" applyAlignment="1">
      <alignment horizontal="center" vertical="center"/>
    </xf>
    <xf numFmtId="10" fontId="0" fillId="0" borderId="0" xfId="0" applyNumberFormat="1"/>
    <xf numFmtId="0" fontId="0" fillId="0" borderId="0" xfId="0" applyAlignment="1"/>
    <xf numFmtId="0" fontId="0" fillId="8" borderId="0" xfId="0" applyFill="1" applyAlignment="1"/>
    <xf numFmtId="0" fontId="0" fillId="0" borderId="0" xfId="0" applyBorder="1" applyAlignment="1"/>
    <xf numFmtId="0" fontId="4" fillId="0" borderId="0" xfId="14" applyAlignment="1"/>
    <xf numFmtId="0" fontId="4" fillId="0" borderId="0" xfId="15" applyAlignment="1"/>
    <xf numFmtId="167" fontId="13" fillId="0" borderId="1" xfId="8" applyNumberFormat="1" applyFont="1" applyBorder="1" applyAlignment="1">
      <alignment horizontal="center" vertical="center"/>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32" fillId="0" borderId="5" xfId="0" applyFont="1" applyFill="1" applyBorder="1" applyAlignment="1">
      <alignment horizontal="left" wrapText="1"/>
    </xf>
    <xf numFmtId="0" fontId="32" fillId="0" borderId="6" xfId="0" applyFont="1" applyFill="1" applyBorder="1" applyAlignment="1">
      <alignment horizontal="left" wrapText="1"/>
    </xf>
    <xf numFmtId="0" fontId="32" fillId="0" borderId="7" xfId="0" applyFont="1" applyFill="1" applyBorder="1" applyAlignment="1">
      <alignment horizontal="left" wrapText="1"/>
    </xf>
    <xf numFmtId="0" fontId="1" fillId="2"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2" fillId="0" borderId="2" xfId="0" applyFont="1" applyFill="1" applyBorder="1" applyAlignment="1">
      <alignment horizontal="center"/>
    </xf>
    <xf numFmtId="0" fontId="3" fillId="2" borderId="1" xfId="0" applyFont="1" applyFill="1" applyBorder="1" applyAlignment="1">
      <alignment horizontal="center"/>
    </xf>
    <xf numFmtId="0" fontId="2" fillId="0" borderId="1" xfId="0" applyFont="1" applyFill="1" applyBorder="1" applyAlignment="1">
      <alignment horizontal="center"/>
    </xf>
    <xf numFmtId="0" fontId="32" fillId="0" borderId="3" xfId="0" applyFont="1" applyFill="1" applyBorder="1" applyAlignment="1">
      <alignment horizontal="left"/>
    </xf>
    <xf numFmtId="0" fontId="32" fillId="0" borderId="0" xfId="0" applyFont="1" applyFill="1" applyBorder="1" applyAlignment="1">
      <alignment horizontal="left"/>
    </xf>
    <xf numFmtId="0" fontId="32" fillId="0" borderId="4" xfId="0" applyFont="1" applyFill="1" applyBorder="1" applyAlignment="1">
      <alignment horizontal="left"/>
    </xf>
    <xf numFmtId="0" fontId="32" fillId="0" borderId="3" xfId="0" applyFont="1" applyFill="1" applyBorder="1" applyAlignment="1">
      <alignment horizontal="left" wrapText="1"/>
    </xf>
    <xf numFmtId="0" fontId="32" fillId="0" borderId="0" xfId="0" applyFont="1" applyFill="1" applyBorder="1" applyAlignment="1">
      <alignment horizontal="left" wrapText="1"/>
    </xf>
    <xf numFmtId="0" fontId="32" fillId="0" borderId="4" xfId="0" applyFont="1" applyFill="1" applyBorder="1" applyAlignment="1">
      <alignment horizontal="left" wrapText="1"/>
    </xf>
    <xf numFmtId="0" fontId="0" fillId="0" borderId="8" xfId="0"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17" fillId="0" borderId="1" xfId="9" applyFont="1" applyBorder="1" applyAlignment="1">
      <alignment horizontal="left" vertical="center" wrapText="1"/>
    </xf>
    <xf numFmtId="0" fontId="11" fillId="0" borderId="1" xfId="0" applyFont="1" applyBorder="1" applyAlignment="1">
      <alignment horizontal="left" vertical="center" wrapText="1"/>
    </xf>
    <xf numFmtId="0" fontId="7" fillId="6" borderId="13" xfId="0" applyFont="1" applyFill="1" applyBorder="1" applyAlignment="1">
      <alignment horizontal="left" vertical="center" wrapText="1"/>
    </xf>
    <xf numFmtId="0" fontId="7" fillId="6" borderId="11" xfId="0" applyFont="1" applyFill="1" applyBorder="1" applyAlignment="1">
      <alignment horizontal="left" vertical="center" wrapText="1"/>
    </xf>
    <xf numFmtId="0" fontId="7" fillId="6" borderId="12" xfId="0" applyFont="1" applyFill="1" applyBorder="1" applyAlignment="1">
      <alignment horizontal="left" vertical="center" wrapText="1"/>
    </xf>
    <xf numFmtId="0" fontId="1" fillId="0" borderId="1" xfId="0" applyFont="1" applyBorder="1" applyAlignment="1">
      <alignment horizontal="center"/>
    </xf>
    <xf numFmtId="0" fontId="12" fillId="0" borderId="1" xfId="0" applyFont="1" applyBorder="1" applyAlignment="1">
      <alignment horizontal="center" wrapText="1"/>
    </xf>
    <xf numFmtId="0" fontId="14" fillId="0" borderId="0" xfId="9" applyFont="1" applyBorder="1" applyAlignment="1">
      <alignment horizontal="center" vertical="center" wrapText="1"/>
    </xf>
    <xf numFmtId="0" fontId="7" fillId="6" borderId="1" xfId="0" applyFont="1" applyFill="1" applyBorder="1" applyAlignment="1">
      <alignment horizontal="left" vertical="center" wrapText="1"/>
    </xf>
    <xf numFmtId="0" fontId="30" fillId="0" borderId="8" xfId="0" applyFont="1" applyBorder="1" applyAlignment="1">
      <alignment horizontal="left" wrapText="1"/>
    </xf>
    <xf numFmtId="0" fontId="30" fillId="0" borderId="9" xfId="0" applyFont="1" applyBorder="1" applyAlignment="1">
      <alignment horizontal="left" wrapText="1"/>
    </xf>
    <xf numFmtId="0" fontId="30" fillId="0" borderId="10" xfId="0" applyFont="1" applyBorder="1" applyAlignment="1">
      <alignment horizontal="left" wrapText="1"/>
    </xf>
    <xf numFmtId="0" fontId="17" fillId="0" borderId="8" xfId="9" applyFont="1" applyBorder="1" applyAlignment="1">
      <alignment horizontal="left" vertical="center" wrapText="1"/>
    </xf>
    <xf numFmtId="0" fontId="17" fillId="0" borderId="9" xfId="9" applyFont="1" applyBorder="1" applyAlignment="1">
      <alignment horizontal="left" vertical="center" wrapText="1"/>
    </xf>
    <xf numFmtId="0" fontId="17" fillId="0" borderId="10" xfId="9" applyFont="1" applyBorder="1" applyAlignment="1">
      <alignment horizontal="left" vertical="center" wrapText="1"/>
    </xf>
    <xf numFmtId="0" fontId="24" fillId="0" borderId="8" xfId="0" applyFont="1" applyBorder="1" applyAlignment="1">
      <alignment horizontal="left" wrapText="1"/>
    </xf>
    <xf numFmtId="0" fontId="24" fillId="0" borderId="9" xfId="0" applyFont="1" applyBorder="1" applyAlignment="1">
      <alignment horizontal="left" wrapText="1"/>
    </xf>
    <xf numFmtId="0" fontId="24" fillId="0" borderId="10" xfId="0" applyFont="1" applyBorder="1" applyAlignment="1">
      <alignment horizontal="left" wrapText="1"/>
    </xf>
    <xf numFmtId="0" fontId="30" fillId="0" borderId="9" xfId="0" applyFont="1" applyBorder="1" applyAlignment="1">
      <alignment horizontal="left"/>
    </xf>
    <xf numFmtId="0" fontId="30" fillId="0" borderId="10" xfId="0" applyFont="1" applyBorder="1" applyAlignment="1">
      <alignment horizontal="left"/>
    </xf>
    <xf numFmtId="0" fontId="30" fillId="0" borderId="8" xfId="0" applyFont="1" applyBorder="1" applyAlignment="1">
      <alignment horizontal="left"/>
    </xf>
    <xf numFmtId="0" fontId="24" fillId="0" borderId="8" xfId="0" applyFont="1" applyBorder="1" applyAlignment="1">
      <alignment horizontal="left" vertical="center" wrapText="1"/>
    </xf>
    <xf numFmtId="0" fontId="24" fillId="0" borderId="9" xfId="0" applyFont="1" applyBorder="1" applyAlignment="1">
      <alignment horizontal="left" vertical="center" wrapText="1"/>
    </xf>
    <xf numFmtId="0" fontId="24" fillId="0" borderId="10" xfId="0" applyFont="1" applyBorder="1" applyAlignment="1">
      <alignment horizontal="left" vertical="center" wrapText="1"/>
    </xf>
    <xf numFmtId="0" fontId="32" fillId="0" borderId="3" xfId="1" applyFont="1" applyFill="1" applyBorder="1" applyAlignment="1">
      <alignment horizontal="left"/>
    </xf>
    <xf numFmtId="0" fontId="32" fillId="0" borderId="0" xfId="1" applyFont="1" applyFill="1" applyBorder="1" applyAlignment="1">
      <alignment horizontal="left"/>
    </xf>
    <xf numFmtId="0" fontId="32" fillId="0" borderId="4" xfId="1" applyFont="1" applyFill="1" applyBorder="1" applyAlignment="1">
      <alignment horizontal="left"/>
    </xf>
    <xf numFmtId="0" fontId="1" fillId="2" borderId="3" xfId="1" applyFont="1" applyFill="1" applyBorder="1" applyAlignment="1">
      <alignment horizontal="center" vertical="center" wrapText="1"/>
    </xf>
    <xf numFmtId="0" fontId="1" fillId="2" borderId="0" xfId="1" applyFont="1" applyFill="1" applyBorder="1" applyAlignment="1">
      <alignment horizontal="center" vertical="center" wrapText="1"/>
    </xf>
    <xf numFmtId="0" fontId="2" fillId="0" borderId="1" xfId="1" applyFont="1" applyFill="1" applyBorder="1" applyAlignment="1">
      <alignment horizontal="center"/>
    </xf>
    <xf numFmtId="0" fontId="32" fillId="0" borderId="3" xfId="1" applyFont="1" applyFill="1" applyBorder="1" applyAlignment="1">
      <alignment horizontal="left" wrapText="1"/>
    </xf>
    <xf numFmtId="0" fontId="32" fillId="0" borderId="0" xfId="1" applyFont="1" applyFill="1" applyBorder="1" applyAlignment="1">
      <alignment horizontal="left" wrapText="1"/>
    </xf>
    <xf numFmtId="0" fontId="32" fillId="0" borderId="4" xfId="1" applyFont="1" applyFill="1" applyBorder="1" applyAlignment="1">
      <alignment horizontal="left" wrapText="1"/>
    </xf>
    <xf numFmtId="0" fontId="32" fillId="0" borderId="5" xfId="1" applyFont="1" applyFill="1" applyBorder="1" applyAlignment="1">
      <alignment horizontal="left" wrapText="1"/>
    </xf>
    <xf numFmtId="0" fontId="32" fillId="0" borderId="6" xfId="1" applyFont="1" applyFill="1" applyBorder="1" applyAlignment="1">
      <alignment horizontal="left" wrapText="1"/>
    </xf>
    <xf numFmtId="0" fontId="32" fillId="0" borderId="7" xfId="1" applyFont="1" applyFill="1" applyBorder="1" applyAlignment="1">
      <alignment horizontal="left" wrapText="1"/>
    </xf>
    <xf numFmtId="0" fontId="1" fillId="4" borderId="1" xfId="1" applyFont="1" applyFill="1" applyBorder="1" applyAlignment="1">
      <alignment horizontal="center"/>
    </xf>
    <xf numFmtId="0" fontId="1" fillId="4" borderId="1" xfId="1" applyFont="1" applyFill="1" applyBorder="1" applyAlignment="1">
      <alignment horizontal="center" wrapText="1"/>
    </xf>
    <xf numFmtId="0" fontId="9" fillId="5" borderId="0" xfId="1" applyFont="1" applyFill="1" applyAlignment="1">
      <alignment horizontal="left"/>
    </xf>
    <xf numFmtId="0" fontId="10" fillId="0" borderId="8" xfId="1" applyFont="1" applyBorder="1" applyAlignment="1">
      <alignment horizontal="left" vertical="center" wrapText="1"/>
    </xf>
    <xf numFmtId="0" fontId="10" fillId="0" borderId="9" xfId="1" applyFont="1" applyBorder="1" applyAlignment="1">
      <alignment horizontal="left" vertical="center" wrapText="1"/>
    </xf>
    <xf numFmtId="0" fontId="10" fillId="0" borderId="10" xfId="1" applyFont="1" applyBorder="1" applyAlignment="1">
      <alignment horizontal="left" vertical="center" wrapText="1"/>
    </xf>
    <xf numFmtId="0" fontId="10" fillId="0" borderId="8" xfId="1" applyFont="1" applyFill="1" applyBorder="1" applyAlignment="1">
      <alignment horizontal="left" wrapText="1"/>
    </xf>
    <xf numFmtId="0" fontId="10" fillId="0" borderId="9" xfId="1" applyFont="1" applyFill="1" applyBorder="1" applyAlignment="1">
      <alignment horizontal="left" wrapText="1"/>
    </xf>
    <xf numFmtId="0" fontId="10" fillId="0" borderId="10" xfId="1" applyFont="1" applyFill="1" applyBorder="1" applyAlignment="1">
      <alignment horizontal="left" wrapText="1"/>
    </xf>
    <xf numFmtId="0" fontId="4" fillId="0" borderId="8" xfId="1" applyBorder="1" applyAlignment="1">
      <alignment horizontal="left" vertical="center" wrapText="1"/>
    </xf>
    <xf numFmtId="0" fontId="4" fillId="0" borderId="9" xfId="1" applyBorder="1" applyAlignment="1">
      <alignment horizontal="left" vertical="center" wrapText="1"/>
    </xf>
    <xf numFmtId="0" fontId="4" fillId="0" borderId="10" xfId="1" applyBorder="1" applyAlignment="1">
      <alignment horizontal="left" vertical="center" wrapText="1"/>
    </xf>
    <xf numFmtId="0" fontId="27" fillId="12" borderId="8" xfId="1" applyFont="1" applyFill="1" applyBorder="1" applyAlignment="1">
      <alignment horizontal="center" vertical="center" wrapText="1"/>
    </xf>
    <xf numFmtId="0" fontId="27" fillId="12" borderId="9" xfId="1" applyFont="1" applyFill="1" applyBorder="1" applyAlignment="1">
      <alignment horizontal="center" vertical="center" wrapText="1"/>
    </xf>
    <xf numFmtId="0" fontId="27" fillId="12" borderId="13" xfId="1" applyFont="1" applyFill="1" applyBorder="1" applyAlignment="1">
      <alignment horizontal="center" vertical="center" wrapText="1"/>
    </xf>
    <xf numFmtId="0" fontId="27" fillId="12" borderId="11" xfId="1" applyFont="1" applyFill="1" applyBorder="1" applyAlignment="1">
      <alignment horizontal="center" vertical="center" wrapText="1"/>
    </xf>
    <xf numFmtId="0" fontId="27" fillId="12" borderId="1" xfId="1" applyFont="1" applyFill="1" applyBorder="1" applyAlignment="1">
      <alignment horizontal="center" vertical="center" wrapText="1"/>
    </xf>
    <xf numFmtId="0" fontId="27" fillId="11" borderId="1" xfId="1" applyFont="1" applyFill="1" applyBorder="1" applyAlignment="1">
      <alignment horizontal="left" vertical="center" wrapText="1"/>
    </xf>
    <xf numFmtId="0" fontId="25" fillId="10" borderId="8" xfId="1" applyFont="1" applyFill="1" applyBorder="1" applyAlignment="1">
      <alignment horizontal="center" vertical="center" wrapText="1"/>
    </xf>
    <xf numFmtId="0" fontId="25" fillId="10" borderId="10" xfId="1" applyFont="1" applyFill="1" applyBorder="1" applyAlignment="1">
      <alignment horizontal="center" vertical="center" wrapText="1"/>
    </xf>
    <xf numFmtId="0" fontId="23" fillId="9" borderId="17" xfId="1" applyFont="1" applyFill="1" applyBorder="1" applyAlignment="1">
      <alignment horizontal="left" vertical="center" wrapText="1"/>
    </xf>
    <xf numFmtId="0" fontId="23" fillId="9" borderId="18" xfId="1" applyFont="1" applyFill="1" applyBorder="1" applyAlignment="1">
      <alignment horizontal="left" vertical="center" wrapText="1"/>
    </xf>
    <xf numFmtId="0" fontId="23" fillId="9" borderId="19" xfId="1" applyFont="1" applyFill="1" applyBorder="1" applyAlignment="1">
      <alignment horizontal="left" vertical="center" wrapText="1"/>
    </xf>
    <xf numFmtId="0" fontId="2" fillId="0" borderId="8" xfId="1" applyFont="1" applyFill="1" applyBorder="1" applyAlignment="1">
      <alignment horizontal="center"/>
    </xf>
    <xf numFmtId="0" fontId="2" fillId="0" borderId="9" xfId="1" applyFont="1" applyFill="1" applyBorder="1" applyAlignment="1">
      <alignment horizontal="center"/>
    </xf>
    <xf numFmtId="0" fontId="2" fillId="0" borderId="10" xfId="1" applyFont="1" applyFill="1" applyBorder="1" applyAlignment="1">
      <alignment horizontal="center"/>
    </xf>
    <xf numFmtId="0" fontId="32" fillId="0" borderId="13" xfId="1" applyFont="1" applyFill="1" applyBorder="1" applyAlignment="1">
      <alignment horizontal="left"/>
    </xf>
    <xf numFmtId="0" fontId="32" fillId="0" borderId="11" xfId="1" applyFont="1" applyFill="1" applyBorder="1" applyAlignment="1">
      <alignment horizontal="left"/>
    </xf>
    <xf numFmtId="0" fontId="32" fillId="0" borderId="12" xfId="1" applyFont="1" applyFill="1" applyBorder="1" applyAlignment="1">
      <alignment horizontal="left"/>
    </xf>
    <xf numFmtId="0" fontId="25" fillId="10" borderId="1" xfId="1" applyFont="1" applyFill="1" applyBorder="1" applyAlignment="1">
      <alignment horizontal="center" vertical="center" wrapText="1"/>
    </xf>
    <xf numFmtId="0" fontId="26" fillId="10" borderId="1" xfId="1" applyFont="1" applyFill="1" applyBorder="1" applyAlignment="1">
      <alignment horizontal="center" vertical="center" wrapText="1"/>
    </xf>
  </cellXfs>
  <cellStyles count="17">
    <cellStyle name="Normal" xfId="0" builtinId="0"/>
    <cellStyle name="Normal 2" xfId="1"/>
    <cellStyle name="Normal 3" xfId="2"/>
    <cellStyle name="Normal 4" xfId="3"/>
    <cellStyle name="Normal_Avances en seguridad alimentos" xfId="8"/>
    <cellStyle name="Normal_Biotecnologia y Biomedicina" xfId="16"/>
    <cellStyle name="Normal_Gerontología Social_1" xfId="11"/>
    <cellStyle name="Normal_Hoja1" xfId="10"/>
    <cellStyle name="Normal_Hoja1_1" xfId="9"/>
    <cellStyle name="Normal_Ingeniería industrial" xfId="13"/>
    <cellStyle name="Normal_Oliva" xfId="5"/>
    <cellStyle name="Normal_Profesorado de Educación" xfId="12"/>
    <cellStyle name="Normal_Psicologia general sanitaria" xfId="7"/>
    <cellStyle name="Normal_Sostenibilidad" xfId="14"/>
    <cellStyle name="Normal_Tecno Geoespaciales" xfId="15"/>
    <cellStyle name="Porcentaje" xfId="6" builtinId="5"/>
    <cellStyle name="Porcentaje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a:pPr>
            <a:r>
              <a:rPr lang="es-ES"/>
              <a:t>Distribución</a:t>
            </a:r>
            <a:r>
              <a:rPr lang="es-ES" baseline="0"/>
              <a:t> por sexo de participantes</a:t>
            </a:r>
          </a:p>
        </c:rich>
      </c:tx>
      <c:layout>
        <c:manualLayout>
          <c:xMode val="edge"/>
          <c:yMode val="edge"/>
          <c:x val="0.12463967173880153"/>
          <c:y val="2.8417524289151667E-2"/>
        </c:manualLayout>
      </c:layout>
      <c:overlay val="0"/>
    </c:title>
    <c:autoTitleDeleted val="0"/>
    <c:plotArea>
      <c:layout/>
      <c:pieChart>
        <c:varyColors val="1"/>
        <c:ser>
          <c:idx val="0"/>
          <c:order val="0"/>
          <c:dLbls>
            <c:dLbl>
              <c:idx val="0"/>
              <c:numFmt formatCode="0%" sourceLinked="0"/>
              <c:spPr/>
              <c:txPr>
                <a:bodyPr/>
                <a:lstStyle/>
                <a:p>
                  <a:pPr>
                    <a:defRPr/>
                  </a:pPr>
                  <a:endParaRPr lang="es-ES"/>
                </a:p>
              </c:txPr>
              <c:showLegendKey val="0"/>
              <c:showVal val="0"/>
              <c:showCatName val="1"/>
              <c:showSerName val="0"/>
              <c:showPercent val="1"/>
              <c:showBubbleSize val="0"/>
              <c:extLst>
                <c:ext xmlns:c16="http://schemas.microsoft.com/office/drawing/2014/chart" uri="{C3380CC4-5D6E-409C-BE32-E72D297353CC}">
                  <c16:uniqueId val="{00000000-0707-4722-B4C7-A30A1A848FC1}"/>
                </c:ext>
              </c:extLst>
            </c:dLbl>
            <c:dLbl>
              <c:idx val="1"/>
              <c:numFmt formatCode="0%" sourceLinked="0"/>
              <c:spPr/>
              <c:txPr>
                <a:bodyPr/>
                <a:lstStyle/>
                <a:p>
                  <a:pPr>
                    <a:defRPr/>
                  </a:pPr>
                  <a:endParaRPr lang="es-ES"/>
                </a:p>
              </c:txPr>
              <c:showLegendKey val="0"/>
              <c:showVal val="0"/>
              <c:showCatName val="1"/>
              <c:showSerName val="0"/>
              <c:showPercent val="1"/>
              <c:showBubbleSize val="0"/>
              <c:extLst>
                <c:ext xmlns:c16="http://schemas.microsoft.com/office/drawing/2014/chart" uri="{C3380CC4-5D6E-409C-BE32-E72D297353CC}">
                  <c16:uniqueId val="{00000001-0707-4722-B4C7-A30A1A848FC1}"/>
                </c:ext>
              </c:extLst>
            </c:dLbl>
            <c:numFmt formatCode="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Alumnos!$A$190:$A$191</c:f>
              <c:strCache>
                <c:ptCount val="2"/>
                <c:pt idx="0">
                  <c:v>Hombre</c:v>
                </c:pt>
                <c:pt idx="1">
                  <c:v>Mujer</c:v>
                </c:pt>
              </c:strCache>
            </c:strRef>
          </c:cat>
          <c:val>
            <c:numRef>
              <c:f>Alumnos!$B$190:$B$191</c:f>
              <c:numCache>
                <c:formatCode>General</c:formatCode>
                <c:ptCount val="2"/>
                <c:pt idx="0">
                  <c:v>9</c:v>
                </c:pt>
                <c:pt idx="1">
                  <c:v>14</c:v>
                </c:pt>
              </c:numCache>
            </c:numRef>
          </c:val>
          <c:extLst>
            <c:ext xmlns:c16="http://schemas.microsoft.com/office/drawing/2014/chart" uri="{C3380CC4-5D6E-409C-BE32-E72D297353CC}">
              <c16:uniqueId val="{00000002-0707-4722-B4C7-A30A1A848FC1}"/>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711" l="0.70000000000000062" r="0.70000000000000062" t="0.750000000000007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a:pPr>
            <a:r>
              <a:rPr lang="es-ES"/>
              <a:t>Distribución por edad y sexo</a:t>
            </a:r>
          </a:p>
        </c:rich>
      </c:tx>
      <c:layout/>
      <c:overlay val="0"/>
    </c:title>
    <c:autoTitleDeleted val="0"/>
    <c:plotArea>
      <c:layout>
        <c:manualLayout>
          <c:layoutTarget val="inner"/>
          <c:xMode val="edge"/>
          <c:yMode val="edge"/>
          <c:x val="0.11700484089609002"/>
          <c:y val="0.31876526979326686"/>
          <c:w val="0.84643103251380314"/>
          <c:h val="0.52449702298400769"/>
        </c:manualLayout>
      </c:layout>
      <c:barChart>
        <c:barDir val="bar"/>
        <c:grouping val="stacked"/>
        <c:varyColors val="0"/>
        <c:ser>
          <c:idx val="1"/>
          <c:order val="0"/>
          <c:tx>
            <c:strRef>
              <c:f>Alumnos!$B$192</c:f>
              <c:strCache>
                <c:ptCount val="1"/>
                <c:pt idx="0">
                  <c:v>Hombre</c:v>
                </c:pt>
              </c:strCache>
            </c:strRef>
          </c:tx>
          <c:invertIfNegative val="0"/>
          <c:cat>
            <c:strRef>
              <c:f>Alumnos!$A$193:$A$201</c:f>
              <c:strCache>
                <c:ptCount val="9"/>
                <c:pt idx="0">
                  <c:v>20-24</c:v>
                </c:pt>
                <c:pt idx="1">
                  <c:v>25-29</c:v>
                </c:pt>
                <c:pt idx="2">
                  <c:v>30-34</c:v>
                </c:pt>
                <c:pt idx="3">
                  <c:v>35-39</c:v>
                </c:pt>
                <c:pt idx="4">
                  <c:v>40-44</c:v>
                </c:pt>
                <c:pt idx="5">
                  <c:v>45-49</c:v>
                </c:pt>
                <c:pt idx="6">
                  <c:v>50-54</c:v>
                </c:pt>
                <c:pt idx="7">
                  <c:v>55-59</c:v>
                </c:pt>
                <c:pt idx="8">
                  <c:v>&gt;=60</c:v>
                </c:pt>
              </c:strCache>
            </c:strRef>
          </c:cat>
          <c:val>
            <c:numRef>
              <c:f>Alumnos!$B$193:$B$201</c:f>
              <c:numCache>
                <c:formatCode>General</c:formatCode>
                <c:ptCount val="9"/>
                <c:pt idx="0">
                  <c:v>4</c:v>
                </c:pt>
                <c:pt idx="1">
                  <c:v>3</c:v>
                </c:pt>
                <c:pt idx="4">
                  <c:v>2</c:v>
                </c:pt>
              </c:numCache>
            </c:numRef>
          </c:val>
          <c:extLst>
            <c:ext xmlns:c16="http://schemas.microsoft.com/office/drawing/2014/chart" uri="{C3380CC4-5D6E-409C-BE32-E72D297353CC}">
              <c16:uniqueId val="{00000000-F3BF-4310-B458-49E58567EEC1}"/>
            </c:ext>
          </c:extLst>
        </c:ser>
        <c:ser>
          <c:idx val="2"/>
          <c:order val="1"/>
          <c:tx>
            <c:strRef>
              <c:f>Alumnos!$C$192</c:f>
              <c:strCache>
                <c:ptCount val="1"/>
                <c:pt idx="0">
                  <c:v>Mujer</c:v>
                </c:pt>
              </c:strCache>
            </c:strRef>
          </c:tx>
          <c:invertIfNegative val="0"/>
          <c:cat>
            <c:strRef>
              <c:f>Alumnos!$A$193:$A$201</c:f>
              <c:strCache>
                <c:ptCount val="9"/>
                <c:pt idx="0">
                  <c:v>20-24</c:v>
                </c:pt>
                <c:pt idx="1">
                  <c:v>25-29</c:v>
                </c:pt>
                <c:pt idx="2">
                  <c:v>30-34</c:v>
                </c:pt>
                <c:pt idx="3">
                  <c:v>35-39</c:v>
                </c:pt>
                <c:pt idx="4">
                  <c:v>40-44</c:v>
                </c:pt>
                <c:pt idx="5">
                  <c:v>45-49</c:v>
                </c:pt>
                <c:pt idx="6">
                  <c:v>50-54</c:v>
                </c:pt>
                <c:pt idx="7">
                  <c:v>55-59</c:v>
                </c:pt>
                <c:pt idx="8">
                  <c:v>&gt;=60</c:v>
                </c:pt>
              </c:strCache>
            </c:strRef>
          </c:cat>
          <c:val>
            <c:numRef>
              <c:f>Alumnos!$C$193:$C$201</c:f>
              <c:numCache>
                <c:formatCode>General</c:formatCode>
                <c:ptCount val="9"/>
                <c:pt idx="0">
                  <c:v>2</c:v>
                </c:pt>
                <c:pt idx="1">
                  <c:v>10</c:v>
                </c:pt>
                <c:pt idx="3">
                  <c:v>1</c:v>
                </c:pt>
                <c:pt idx="4">
                  <c:v>1</c:v>
                </c:pt>
              </c:numCache>
            </c:numRef>
          </c:val>
          <c:extLst>
            <c:ext xmlns:c16="http://schemas.microsoft.com/office/drawing/2014/chart" uri="{C3380CC4-5D6E-409C-BE32-E72D297353CC}">
              <c16:uniqueId val="{00000001-F3BF-4310-B458-49E58567EEC1}"/>
            </c:ext>
          </c:extLst>
        </c:ser>
        <c:dLbls>
          <c:showLegendKey val="0"/>
          <c:showVal val="0"/>
          <c:showCatName val="0"/>
          <c:showSerName val="0"/>
          <c:showPercent val="0"/>
          <c:showBubbleSize val="0"/>
        </c:dLbls>
        <c:gapWidth val="0"/>
        <c:overlap val="100"/>
        <c:axId val="332750728"/>
        <c:axId val="332751120"/>
      </c:barChart>
      <c:catAx>
        <c:axId val="332750728"/>
        <c:scaling>
          <c:orientation val="minMax"/>
        </c:scaling>
        <c:delete val="0"/>
        <c:axPos val="l"/>
        <c:numFmt formatCode="General" sourceLinked="1"/>
        <c:majorTickMark val="none"/>
        <c:minorTickMark val="out"/>
        <c:tickLblPos val="low"/>
        <c:txPr>
          <a:bodyPr rot="0" anchor="t" anchorCtr="1"/>
          <a:lstStyle/>
          <a:p>
            <a:pPr>
              <a:defRPr sz="900"/>
            </a:pPr>
            <a:endParaRPr lang="es-ES"/>
          </a:p>
        </c:txPr>
        <c:crossAx val="332751120"/>
        <c:crosses val="autoZero"/>
        <c:auto val="1"/>
        <c:lblAlgn val="ctr"/>
        <c:lblOffset val="100"/>
        <c:tickLblSkip val="1"/>
        <c:noMultiLvlLbl val="0"/>
      </c:catAx>
      <c:valAx>
        <c:axId val="332751120"/>
        <c:scaling>
          <c:orientation val="minMax"/>
        </c:scaling>
        <c:delete val="0"/>
        <c:axPos val="b"/>
        <c:majorGridlines/>
        <c:numFmt formatCode="0;0" sourceLinked="0"/>
        <c:majorTickMark val="out"/>
        <c:minorTickMark val="none"/>
        <c:tickLblPos val="nextTo"/>
        <c:crossAx val="332750728"/>
        <c:crosses val="autoZero"/>
        <c:crossBetween val="between"/>
      </c:valAx>
    </c:plotArea>
    <c:legend>
      <c:legendPos val="t"/>
      <c:layout>
        <c:manualLayout>
          <c:xMode val="edge"/>
          <c:yMode val="edge"/>
          <c:x val="0.31664722250937222"/>
          <c:y val="0.22981155569635672"/>
          <c:w val="0.36670525359932893"/>
          <c:h val="8.1563541839437204E-2"/>
        </c:manualLayout>
      </c:layout>
      <c:overlay val="0"/>
    </c:legend>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a:pPr>
            <a:r>
              <a:rPr lang="en-US"/>
              <a:t>¿Ha realizado prácticas</a:t>
            </a:r>
            <a:r>
              <a:rPr lang="en-US" baseline="0"/>
              <a:t> externas en alguna empresa</a:t>
            </a:r>
            <a:r>
              <a:rPr lang="en-US"/>
              <a:t>?</a:t>
            </a:r>
          </a:p>
        </c:rich>
      </c:tx>
      <c:layout/>
      <c:overlay val="0"/>
    </c:title>
    <c:autoTitleDeleted val="0"/>
    <c:plotArea>
      <c:layout/>
      <c:pieChart>
        <c:varyColors val="1"/>
        <c:ser>
          <c:idx val="0"/>
          <c:order val="0"/>
          <c:tx>
            <c:strRef>
              <c:f>Alumnos!$E$192:$E$193</c:f>
              <c:strCache>
                <c:ptCount val="2"/>
                <c:pt idx="0">
                  <c:v>si </c:v>
                </c:pt>
                <c:pt idx="1">
                  <c:v>no</c:v>
                </c:pt>
              </c:strCache>
            </c:strRef>
          </c:tx>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Alumnos!$E$192:$E$193</c:f>
              <c:strCache>
                <c:ptCount val="2"/>
                <c:pt idx="0">
                  <c:v>si </c:v>
                </c:pt>
                <c:pt idx="1">
                  <c:v>no</c:v>
                </c:pt>
              </c:strCache>
            </c:strRef>
          </c:cat>
          <c:val>
            <c:numRef>
              <c:f>Alumnos!$F$192:$F$193</c:f>
              <c:numCache>
                <c:formatCode>General</c:formatCode>
                <c:ptCount val="2"/>
                <c:pt idx="0">
                  <c:v>20</c:v>
                </c:pt>
                <c:pt idx="1">
                  <c:v>3</c:v>
                </c:pt>
              </c:numCache>
            </c:numRef>
          </c:val>
          <c:extLst>
            <c:ext xmlns:c16="http://schemas.microsoft.com/office/drawing/2014/chart" uri="{C3380CC4-5D6E-409C-BE32-E72D297353CC}">
              <c16:uniqueId val="{00000000-8322-42B2-BBC4-F9FA823600F9}"/>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a:pPr>
            <a:r>
              <a:rPr lang="en-US"/>
              <a:t>¿Ha participado en algún programa de movilidad interuniversitario?</a:t>
            </a:r>
          </a:p>
        </c:rich>
      </c:tx>
      <c:layout/>
      <c:overlay val="0"/>
    </c:title>
    <c:autoTitleDeleted val="0"/>
    <c:plotArea>
      <c:layout/>
      <c:pieChart>
        <c:varyColors val="1"/>
        <c:ser>
          <c:idx val="0"/>
          <c:order val="0"/>
          <c:tx>
            <c:strRef>
              <c:f>Alumnos!$E$195:$E$196</c:f>
              <c:strCache>
                <c:ptCount val="2"/>
                <c:pt idx="0">
                  <c:v>si </c:v>
                </c:pt>
                <c:pt idx="1">
                  <c:v>no</c:v>
                </c:pt>
              </c:strCache>
            </c:strRef>
          </c:tx>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Alumnos!$E$195:$E$196</c:f>
              <c:strCache>
                <c:ptCount val="2"/>
                <c:pt idx="0">
                  <c:v>si </c:v>
                </c:pt>
                <c:pt idx="1">
                  <c:v>no</c:v>
                </c:pt>
              </c:strCache>
            </c:strRef>
          </c:cat>
          <c:val>
            <c:numRef>
              <c:f>Alumnos!$F$195:$F$196</c:f>
              <c:numCache>
                <c:formatCode>General</c:formatCode>
                <c:ptCount val="2"/>
                <c:pt idx="1">
                  <c:v>21</c:v>
                </c:pt>
              </c:numCache>
            </c:numRef>
          </c:val>
          <c:extLst>
            <c:ext xmlns:c16="http://schemas.microsoft.com/office/drawing/2014/chart" uri="{C3380CC4-5D6E-409C-BE32-E72D297353CC}">
              <c16:uniqueId val="{00000000-CA0B-4D6D-B50D-67E0659D59C1}"/>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a:pPr>
            <a:r>
              <a:rPr lang="en-US"/>
              <a:t>distribución</a:t>
            </a:r>
            <a:r>
              <a:rPr lang="en-US" baseline="0"/>
              <a:t> nº horas de las prácticas</a:t>
            </a:r>
            <a:endParaRPr lang="en-US"/>
          </a:p>
        </c:rich>
      </c:tx>
      <c:layout/>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Alumnos!$A$203:$A$212</c:f>
              <c:strCache>
                <c:ptCount val="10"/>
                <c:pt idx="0">
                  <c:v>0</c:v>
                </c:pt>
                <c:pt idx="1">
                  <c:v>0-4</c:v>
                </c:pt>
                <c:pt idx="2">
                  <c:v>5-9</c:v>
                </c:pt>
                <c:pt idx="3">
                  <c:v>10-14</c:v>
                </c:pt>
                <c:pt idx="4">
                  <c:v>15-19</c:v>
                </c:pt>
                <c:pt idx="5">
                  <c:v>20-24</c:v>
                </c:pt>
                <c:pt idx="6">
                  <c:v>25-29</c:v>
                </c:pt>
                <c:pt idx="7">
                  <c:v>30-34</c:v>
                </c:pt>
                <c:pt idx="8">
                  <c:v>35-39</c:v>
                </c:pt>
                <c:pt idx="9">
                  <c:v>&gt;=40</c:v>
                </c:pt>
              </c:strCache>
            </c:strRef>
          </c:cat>
          <c:val>
            <c:numRef>
              <c:f>Alumnos!$B$203:$B$212</c:f>
              <c:numCache>
                <c:formatCode>General</c:formatCode>
                <c:ptCount val="10"/>
                <c:pt idx="2">
                  <c:v>2</c:v>
                </c:pt>
                <c:pt idx="3">
                  <c:v>4</c:v>
                </c:pt>
                <c:pt idx="4">
                  <c:v>3</c:v>
                </c:pt>
                <c:pt idx="5">
                  <c:v>3</c:v>
                </c:pt>
                <c:pt idx="6">
                  <c:v>3</c:v>
                </c:pt>
                <c:pt idx="8">
                  <c:v>1</c:v>
                </c:pt>
                <c:pt idx="9">
                  <c:v>2</c:v>
                </c:pt>
              </c:numCache>
            </c:numRef>
          </c:val>
          <c:extLst>
            <c:ext xmlns:c16="http://schemas.microsoft.com/office/drawing/2014/chart" uri="{C3380CC4-5D6E-409C-BE32-E72D297353CC}">
              <c16:uniqueId val="{00000000-680F-4D0D-99D9-0B35B401F96A}"/>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a:pPr>
            <a:r>
              <a:rPr lang="en-US"/>
              <a:t>distribución nº de semanas </a:t>
            </a:r>
          </a:p>
          <a:p>
            <a:pPr>
              <a:defRPr/>
            </a:pPr>
            <a:r>
              <a:rPr lang="en-US"/>
              <a:t>de las prácticas</a:t>
            </a:r>
          </a:p>
        </c:rich>
      </c:tx>
      <c:layout/>
      <c:overlay val="0"/>
    </c:title>
    <c:autoTitleDeleted val="0"/>
    <c:plotArea>
      <c:layout/>
      <c:pieChart>
        <c:varyColors val="1"/>
        <c:ser>
          <c:idx val="0"/>
          <c:order val="0"/>
          <c:tx>
            <c:strRef>
              <c:f>Alumnos!$A$213</c:f>
              <c:strCache>
                <c:ptCount val="1"/>
                <c:pt idx="0">
                  <c:v>nº semanas</c:v>
                </c:pt>
              </c:strCache>
            </c:strRef>
          </c:tx>
          <c:explosion val="8"/>
          <c:dLbls>
            <c:dLbl>
              <c:idx val="0"/>
              <c:layout>
                <c:manualLayout>
                  <c:x val="-2.1847893396990472E-2"/>
                  <c:y val="0.1714240663238264"/>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2ACD-4D59-A669-B1CE6ADE3340}"/>
                </c:ext>
              </c:extLst>
            </c:dLbl>
            <c:dLbl>
              <c:idx val="2"/>
              <c:layout>
                <c:manualLayout>
                  <c:x val="1.0303712830955897E-2"/>
                  <c:y val="0.17367944117160949"/>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2ACD-4D59-A669-B1CE6ADE3340}"/>
                </c:ext>
              </c:extLst>
            </c:dLbl>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Alumnos!$A$214:$A$223</c:f>
              <c:strCache>
                <c:ptCount val="10"/>
                <c:pt idx="0">
                  <c:v>0</c:v>
                </c:pt>
                <c:pt idx="1">
                  <c:v>0-4</c:v>
                </c:pt>
                <c:pt idx="2">
                  <c:v>5-9</c:v>
                </c:pt>
                <c:pt idx="3">
                  <c:v>10-14</c:v>
                </c:pt>
                <c:pt idx="4">
                  <c:v>15-19</c:v>
                </c:pt>
                <c:pt idx="5">
                  <c:v>20-24</c:v>
                </c:pt>
                <c:pt idx="6">
                  <c:v>25-29</c:v>
                </c:pt>
                <c:pt idx="7">
                  <c:v>30-34</c:v>
                </c:pt>
                <c:pt idx="8">
                  <c:v>35-39</c:v>
                </c:pt>
                <c:pt idx="9">
                  <c:v>&gt;=40</c:v>
                </c:pt>
              </c:strCache>
            </c:strRef>
          </c:cat>
          <c:val>
            <c:numRef>
              <c:f>Alumnos!$B$214:$B$223</c:f>
              <c:numCache>
                <c:formatCode>General</c:formatCode>
                <c:ptCount val="10"/>
                <c:pt idx="1">
                  <c:v>8</c:v>
                </c:pt>
                <c:pt idx="2">
                  <c:v>8</c:v>
                </c:pt>
                <c:pt idx="3">
                  <c:v>1</c:v>
                </c:pt>
                <c:pt idx="9">
                  <c:v>1</c:v>
                </c:pt>
              </c:numCache>
            </c:numRef>
          </c:val>
          <c:extLst>
            <c:ext xmlns:c16="http://schemas.microsoft.com/office/drawing/2014/chart" uri="{C3380CC4-5D6E-409C-BE32-E72D297353CC}">
              <c16:uniqueId val="{00000002-2ACD-4D59-A669-B1CE6ADE3340}"/>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722" l="0.70000000000000062" r="0.70000000000000062" t="0.7500000000000072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s-ES"/>
              <a:t>Distribución por sexo de participantes</a:t>
            </a:r>
          </a:p>
        </c:rich>
      </c:tx>
      <c:layout>
        <c:manualLayout>
          <c:xMode val="edge"/>
          <c:yMode val="edge"/>
          <c:x val="0.10537646701817589"/>
          <c:y val="3.3045629245959857E-2"/>
        </c:manualLayout>
      </c:layout>
      <c:overlay val="0"/>
    </c:title>
    <c:autoTitleDeleted val="0"/>
    <c:plotArea>
      <c:layout/>
      <c:pieChart>
        <c:varyColors val="1"/>
        <c:ser>
          <c:idx val="0"/>
          <c:order val="0"/>
          <c:dLbls>
            <c:dLbl>
              <c:idx val="0"/>
              <c:numFmt formatCode="0.00%" sourceLinked="0"/>
              <c:spPr/>
              <c:txPr>
                <a:bodyPr/>
                <a:lstStyle/>
                <a:p>
                  <a:pPr>
                    <a:defRPr/>
                  </a:pPr>
                  <a:endParaRPr lang="es-ES"/>
                </a:p>
              </c:txPr>
              <c:showLegendKey val="0"/>
              <c:showVal val="0"/>
              <c:showCatName val="1"/>
              <c:showSerName val="0"/>
              <c:showPercent val="1"/>
              <c:showBubbleSize val="0"/>
              <c:extLst>
                <c:ext xmlns:c16="http://schemas.microsoft.com/office/drawing/2014/chart" uri="{C3380CC4-5D6E-409C-BE32-E72D297353CC}">
                  <c16:uniqueId val="{00000000-3059-4A80-893C-A1D307292D05}"/>
                </c:ext>
              </c:extLst>
            </c:dLbl>
            <c:dLbl>
              <c:idx val="1"/>
              <c:numFmt formatCode="0.00%" sourceLinked="0"/>
              <c:spPr/>
              <c:txPr>
                <a:bodyPr/>
                <a:lstStyle/>
                <a:p>
                  <a:pPr>
                    <a:defRPr/>
                  </a:pPr>
                  <a:endParaRPr lang="es-ES"/>
                </a:p>
              </c:txPr>
              <c:showLegendKey val="0"/>
              <c:showVal val="0"/>
              <c:showCatName val="1"/>
              <c:showSerName val="0"/>
              <c:showPercent val="1"/>
              <c:showBubbleSize val="0"/>
              <c:extLst>
                <c:ext xmlns:c16="http://schemas.microsoft.com/office/drawing/2014/chart" uri="{C3380CC4-5D6E-409C-BE32-E72D297353CC}">
                  <c16:uniqueId val="{00000001-3059-4A80-893C-A1D307292D05}"/>
                </c:ext>
              </c:extLst>
            </c:dLbl>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PDI!$A$59:$A$60</c:f>
              <c:strCache>
                <c:ptCount val="2"/>
                <c:pt idx="0">
                  <c:v>Hombre</c:v>
                </c:pt>
                <c:pt idx="1">
                  <c:v>Mujer</c:v>
                </c:pt>
              </c:strCache>
            </c:strRef>
          </c:cat>
          <c:val>
            <c:numRef>
              <c:f>PDI!$B$59:$B$60</c:f>
              <c:numCache>
                <c:formatCode>General</c:formatCode>
                <c:ptCount val="2"/>
                <c:pt idx="0">
                  <c:v>6</c:v>
                </c:pt>
                <c:pt idx="1">
                  <c:v>10</c:v>
                </c:pt>
              </c:numCache>
            </c:numRef>
          </c:val>
          <c:extLst>
            <c:ext xmlns:c16="http://schemas.microsoft.com/office/drawing/2014/chart" uri="{C3380CC4-5D6E-409C-BE32-E72D297353CC}">
              <c16:uniqueId val="{00000002-3059-4A80-893C-A1D307292D05}"/>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766" l="0.70000000000000062" r="0.70000000000000062" t="0.7500000000000076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9"/>
    </mc:Choice>
    <mc:Fallback>
      <c:style val="39"/>
    </mc:Fallback>
  </mc:AlternateContent>
  <c:chart>
    <c:title>
      <c:tx>
        <c:rich>
          <a:bodyPr/>
          <a:lstStyle/>
          <a:p>
            <a:pPr>
              <a:defRPr/>
            </a:pPr>
            <a:r>
              <a:rPr lang="en-US"/>
              <a:t>Distribución</a:t>
            </a:r>
            <a:r>
              <a:rPr lang="en-US" baseline="0"/>
              <a:t> por edad</a:t>
            </a:r>
            <a:endParaRPr lang="en-US"/>
          </a:p>
        </c:rich>
      </c:tx>
      <c:layout/>
      <c:overlay val="0"/>
    </c:title>
    <c:autoTitleDeleted val="0"/>
    <c:view3D>
      <c:rotX val="15"/>
      <c:rotY val="20"/>
      <c:rAngAx val="1"/>
    </c:view3D>
    <c:floor>
      <c:thickness val="0"/>
    </c:floor>
    <c:sideWall>
      <c:thickness val="0"/>
    </c:sideWall>
    <c:backWall>
      <c:thickness val="0"/>
    </c:backWall>
    <c:plotArea>
      <c:layout/>
      <c:area3DChart>
        <c:grouping val="stacked"/>
        <c:varyColors val="0"/>
        <c:ser>
          <c:idx val="1"/>
          <c:order val="0"/>
          <c:cat>
            <c:strRef>
              <c:f>PDI!$A$63:$A$71</c:f>
              <c:strCache>
                <c:ptCount val="9"/>
                <c:pt idx="0">
                  <c:v>&lt;30</c:v>
                </c:pt>
                <c:pt idx="1">
                  <c:v>30-34</c:v>
                </c:pt>
                <c:pt idx="2">
                  <c:v>35-39</c:v>
                </c:pt>
                <c:pt idx="3">
                  <c:v>40-44</c:v>
                </c:pt>
                <c:pt idx="4">
                  <c:v>45-49</c:v>
                </c:pt>
                <c:pt idx="5">
                  <c:v>50-54</c:v>
                </c:pt>
                <c:pt idx="6">
                  <c:v>55-59</c:v>
                </c:pt>
                <c:pt idx="7">
                  <c:v>60-64</c:v>
                </c:pt>
                <c:pt idx="8">
                  <c:v>&gt;=65</c:v>
                </c:pt>
              </c:strCache>
            </c:strRef>
          </c:cat>
          <c:val>
            <c:numRef>
              <c:f>PDI!$B$63:$B$71</c:f>
              <c:numCache>
                <c:formatCode>General</c:formatCode>
                <c:ptCount val="9"/>
                <c:pt idx="0">
                  <c:v>1</c:v>
                </c:pt>
                <c:pt idx="3">
                  <c:v>4</c:v>
                </c:pt>
                <c:pt idx="4">
                  <c:v>3</c:v>
                </c:pt>
                <c:pt idx="5">
                  <c:v>5</c:v>
                </c:pt>
                <c:pt idx="6">
                  <c:v>1</c:v>
                </c:pt>
                <c:pt idx="7">
                  <c:v>1</c:v>
                </c:pt>
                <c:pt idx="8">
                  <c:v>1</c:v>
                </c:pt>
              </c:numCache>
            </c:numRef>
          </c:val>
          <c:extLst>
            <c:ext xmlns:c16="http://schemas.microsoft.com/office/drawing/2014/chart" uri="{C3380CC4-5D6E-409C-BE32-E72D297353CC}">
              <c16:uniqueId val="{00000000-043F-43B5-B188-7973F5F051DE}"/>
            </c:ext>
          </c:extLst>
        </c:ser>
        <c:dLbls>
          <c:showLegendKey val="0"/>
          <c:showVal val="0"/>
          <c:showCatName val="0"/>
          <c:showSerName val="0"/>
          <c:showPercent val="0"/>
          <c:showBubbleSize val="0"/>
        </c:dLbls>
        <c:axId val="334056104"/>
        <c:axId val="334058848"/>
        <c:axId val="0"/>
      </c:area3DChart>
      <c:dateAx>
        <c:axId val="334056104"/>
        <c:scaling>
          <c:orientation val="minMax"/>
        </c:scaling>
        <c:delete val="0"/>
        <c:axPos val="b"/>
        <c:numFmt formatCode="General" sourceLinked="1"/>
        <c:majorTickMark val="none"/>
        <c:minorTickMark val="none"/>
        <c:tickLblPos val="nextTo"/>
        <c:crossAx val="334058848"/>
        <c:crosses val="autoZero"/>
        <c:auto val="0"/>
        <c:lblOffset val="100"/>
        <c:baseTimeUnit val="days"/>
      </c:dateAx>
      <c:valAx>
        <c:axId val="334058848"/>
        <c:scaling>
          <c:orientation val="minMax"/>
          <c:min val="0"/>
        </c:scaling>
        <c:delete val="0"/>
        <c:axPos val="l"/>
        <c:majorGridlines/>
        <c:numFmt formatCode="General" sourceLinked="1"/>
        <c:majorTickMark val="in"/>
        <c:minorTickMark val="none"/>
        <c:tickLblPos val="nextTo"/>
        <c:crossAx val="334056104"/>
        <c:crosses val="autoZero"/>
        <c:crossBetween val="midCat"/>
        <c:majorUnit val="1"/>
        <c:minorUnit val="0.1"/>
      </c:valAx>
    </c:plotArea>
    <c:plotVisOnly val="1"/>
    <c:dispBlanksAs val="zero"/>
    <c:showDLblsOverMax val="0"/>
  </c:chart>
  <c:spPr>
    <a:ln>
      <a:noFill/>
    </a:ln>
  </c:spPr>
  <c:printSettings>
    <c:headerFooter/>
    <c:pageMargins b="0.75000000000000733" l="0.70000000000000062" r="0.70000000000000062" t="0.7500000000000073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s-ES" sz="1800" b="1" i="0" baseline="0"/>
              <a:t>Distribución por tipo de dedicación</a:t>
            </a:r>
          </a:p>
        </c:rich>
      </c:tx>
      <c:layout/>
      <c:overlay val="0"/>
    </c:title>
    <c:autoTitleDeleted val="0"/>
    <c:plotArea>
      <c:layout/>
      <c:pieChart>
        <c:varyColors val="1"/>
        <c:ser>
          <c:idx val="0"/>
          <c:order val="0"/>
          <c:tx>
            <c:strRef>
              <c:f>PDI!$B$74:$B$76</c:f>
              <c:strCache>
                <c:ptCount val="3"/>
                <c:pt idx="0">
                  <c:v>9</c:v>
                </c:pt>
                <c:pt idx="1">
                  <c:v>7</c:v>
                </c:pt>
              </c:strCache>
            </c:strRef>
          </c:tx>
          <c:explosion val="8"/>
          <c:dLbls>
            <c:dLbl>
              <c:idx val="2"/>
              <c:layout>
                <c:manualLayout>
                  <c:x val="2.4030189774665291E-2"/>
                  <c:y val="0.14677298249111359"/>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F708-4E01-BE03-4F15550300C5}"/>
                </c:ext>
              </c:extLst>
            </c:dLbl>
            <c:spPr>
              <a:noFill/>
              <a:ln>
                <a:noFill/>
              </a:ln>
              <a:effectLst/>
            </c:spPr>
            <c:txPr>
              <a:bodyPr/>
              <a:lstStyle/>
              <a:p>
                <a:pPr>
                  <a:defRPr sz="1100"/>
                </a:pPr>
                <a:endParaRPr lang="es-ES"/>
              </a:p>
            </c:tx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PDI!$A$74:$A$76</c:f>
              <c:strCache>
                <c:ptCount val="2"/>
                <c:pt idx="0">
                  <c:v>A Tiempo Completo</c:v>
                </c:pt>
                <c:pt idx="1">
                  <c:v>Profesional Externo</c:v>
                </c:pt>
              </c:strCache>
            </c:strRef>
          </c:cat>
          <c:val>
            <c:numRef>
              <c:f>PDI!$B$74:$B$76</c:f>
              <c:numCache>
                <c:formatCode>General</c:formatCode>
                <c:ptCount val="3"/>
                <c:pt idx="0">
                  <c:v>9</c:v>
                </c:pt>
                <c:pt idx="1">
                  <c:v>7</c:v>
                </c:pt>
                <c:pt idx="2">
                  <c:v>0</c:v>
                </c:pt>
              </c:numCache>
            </c:numRef>
          </c:val>
          <c:extLst>
            <c:ext xmlns:c16="http://schemas.microsoft.com/office/drawing/2014/chart" uri="{C3380CC4-5D6E-409C-BE32-E72D297353CC}">
              <c16:uniqueId val="{00000001-F708-4E01-BE03-4F15550300C5}"/>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788" l="0.70000000000000062" r="0.70000000000000062" t="0.75000000000000788"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73269</xdr:colOff>
      <xdr:row>13</xdr:row>
      <xdr:rowOff>197470</xdr:rowOff>
    </xdr:from>
    <xdr:to>
      <xdr:col>1</xdr:col>
      <xdr:colOff>650487</xdr:colOff>
      <xdr:row>30</xdr:row>
      <xdr:rowOff>174237</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162622</xdr:colOff>
      <xdr:row>13</xdr:row>
      <xdr:rowOff>174238</xdr:rowOff>
    </xdr:from>
    <xdr:to>
      <xdr:col>13</xdr:col>
      <xdr:colOff>360091</xdr:colOff>
      <xdr:row>30</xdr:row>
      <xdr:rowOff>174237</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92927</xdr:colOff>
      <xdr:row>86</xdr:row>
      <xdr:rowOff>104542</xdr:rowOff>
    </xdr:from>
    <xdr:to>
      <xdr:col>3</xdr:col>
      <xdr:colOff>157756</xdr:colOff>
      <xdr:row>106</xdr:row>
      <xdr:rowOff>185854</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569177</xdr:colOff>
      <xdr:row>86</xdr:row>
      <xdr:rowOff>69695</xdr:rowOff>
    </xdr:from>
    <xdr:to>
      <xdr:col>13</xdr:col>
      <xdr:colOff>250682</xdr:colOff>
      <xdr:row>106</xdr:row>
      <xdr:rowOff>151007</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197470</xdr:colOff>
      <xdr:row>107</xdr:row>
      <xdr:rowOff>116158</xdr:rowOff>
    </xdr:from>
    <xdr:to>
      <xdr:col>3</xdr:col>
      <xdr:colOff>262299</xdr:colOff>
      <xdr:row>127</xdr:row>
      <xdr:rowOff>151007</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418171</xdr:colOff>
      <xdr:row>107</xdr:row>
      <xdr:rowOff>46463</xdr:rowOff>
    </xdr:from>
    <xdr:to>
      <xdr:col>12</xdr:col>
      <xdr:colOff>174238</xdr:colOff>
      <xdr:row>128</xdr:row>
      <xdr:rowOff>116158</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458107</xdr:colOff>
      <xdr:row>10</xdr:row>
      <xdr:rowOff>222250</xdr:rowOff>
    </xdr:from>
    <xdr:to>
      <xdr:col>4</xdr:col>
      <xdr:colOff>79375</xdr:colOff>
      <xdr:row>19</xdr:row>
      <xdr:rowOff>244930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619125</xdr:colOff>
      <xdr:row>10</xdr:row>
      <xdr:rowOff>238125</xdr:rowOff>
    </xdr:from>
    <xdr:to>
      <xdr:col>12</xdr:col>
      <xdr:colOff>726281</xdr:colOff>
      <xdr:row>19</xdr:row>
      <xdr:rowOff>349250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2333625</xdr:colOff>
      <xdr:row>19</xdr:row>
      <xdr:rowOff>317500</xdr:rowOff>
    </xdr:from>
    <xdr:to>
      <xdr:col>10</xdr:col>
      <xdr:colOff>412750</xdr:colOff>
      <xdr:row>28</xdr:row>
      <xdr:rowOff>79375</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F237"/>
  <sheetViews>
    <sheetView view="pageBreakPreview" topLeftCell="AI141" zoomScaleNormal="100" zoomScaleSheetLayoutView="100" workbookViewId="0">
      <selection activeCell="P172" sqref="P172"/>
    </sheetView>
  </sheetViews>
  <sheetFormatPr baseColWidth="10" defaultRowHeight="15"/>
  <cols>
    <col min="1" max="1" width="91.7109375" style="2" customWidth="1"/>
    <col min="2" max="2" width="10.28515625" bestFit="1" customWidth="1"/>
    <col min="3" max="3" width="9.42578125" customWidth="1"/>
    <col min="4" max="4" width="11" customWidth="1"/>
    <col min="5" max="5" width="11.42578125" customWidth="1"/>
    <col min="6" max="6" width="11.140625" customWidth="1"/>
    <col min="7" max="7" width="9.7109375" customWidth="1"/>
    <col min="8" max="8" width="10.7109375" customWidth="1"/>
    <col min="9" max="9" width="14.5703125" customWidth="1"/>
    <col min="10" max="10" width="14.42578125" customWidth="1"/>
    <col min="11" max="11" width="9.7109375" customWidth="1"/>
    <col min="12" max="12" width="11.28515625" customWidth="1"/>
    <col min="13" max="13" width="12.7109375" customWidth="1"/>
    <col min="15" max="15" width="11.28515625" style="96" hidden="1" customWidth="1"/>
    <col min="16" max="32" width="11.28515625" hidden="1" customWidth="1"/>
    <col min="33" max="46" width="11.28515625" customWidth="1"/>
  </cols>
  <sheetData>
    <row r="1" spans="1:32">
      <c r="A1" s="111" t="s">
        <v>139</v>
      </c>
      <c r="B1" s="111"/>
      <c r="C1" s="111"/>
      <c r="D1" s="111"/>
      <c r="E1" s="111"/>
      <c r="F1" s="111"/>
      <c r="G1" s="111"/>
      <c r="H1" s="111"/>
      <c r="I1" s="111"/>
      <c r="J1" s="111"/>
      <c r="K1" s="111"/>
      <c r="L1" s="111"/>
      <c r="M1" s="111"/>
      <c r="N1" s="111"/>
      <c r="O1" s="96" t="s">
        <v>244</v>
      </c>
      <c r="W1" t="s">
        <v>244</v>
      </c>
    </row>
    <row r="2" spans="1:32">
      <c r="A2" s="112"/>
      <c r="B2" s="112"/>
      <c r="C2" s="112"/>
      <c r="D2" s="112"/>
      <c r="E2" s="112"/>
      <c r="F2" s="112"/>
      <c r="G2" s="112"/>
      <c r="H2" s="112"/>
      <c r="I2" s="112"/>
      <c r="J2" s="112"/>
      <c r="K2" s="112"/>
      <c r="L2" s="112"/>
      <c r="M2" s="112"/>
      <c r="N2" s="112"/>
      <c r="P2">
        <v>1</v>
      </c>
      <c r="Q2">
        <v>2</v>
      </c>
      <c r="R2">
        <v>3</v>
      </c>
      <c r="S2">
        <v>4</v>
      </c>
      <c r="T2">
        <v>5</v>
      </c>
      <c r="U2" t="s">
        <v>143</v>
      </c>
      <c r="V2" t="s">
        <v>50</v>
      </c>
      <c r="X2">
        <v>1</v>
      </c>
      <c r="Y2">
        <v>2</v>
      </c>
      <c r="Z2">
        <v>3</v>
      </c>
      <c r="AA2">
        <v>4</v>
      </c>
      <c r="AB2">
        <v>5</v>
      </c>
      <c r="AC2" t="s">
        <v>50</v>
      </c>
    </row>
    <row r="3" spans="1:32" ht="16.5">
      <c r="A3" s="113"/>
      <c r="B3" s="113"/>
      <c r="C3" s="113"/>
      <c r="D3" s="113"/>
      <c r="E3" s="113"/>
      <c r="F3" s="113"/>
      <c r="G3" s="113"/>
      <c r="H3" s="113"/>
      <c r="I3" s="113"/>
      <c r="J3" s="113"/>
      <c r="K3" s="113"/>
      <c r="L3" s="113"/>
      <c r="M3" s="113"/>
      <c r="N3" s="1"/>
      <c r="O3" s="96" t="s">
        <v>245</v>
      </c>
      <c r="P3">
        <v>2</v>
      </c>
      <c r="Q3">
        <v>2</v>
      </c>
      <c r="R3">
        <v>6</v>
      </c>
      <c r="S3">
        <v>8</v>
      </c>
      <c r="T3">
        <v>4</v>
      </c>
      <c r="U3">
        <v>1</v>
      </c>
      <c r="V3">
        <v>23</v>
      </c>
      <c r="W3" t="s">
        <v>245</v>
      </c>
      <c r="X3">
        <v>2</v>
      </c>
      <c r="Y3">
        <v>2</v>
      </c>
      <c r="Z3">
        <v>6</v>
      </c>
      <c r="AA3">
        <v>8</v>
      </c>
      <c r="AB3">
        <v>4</v>
      </c>
      <c r="AC3">
        <v>3.45</v>
      </c>
      <c r="AD3">
        <v>1.18</v>
      </c>
      <c r="AE3">
        <v>4</v>
      </c>
      <c r="AF3">
        <v>4</v>
      </c>
    </row>
    <row r="4" spans="1:32" ht="20.25">
      <c r="A4" s="114" t="s">
        <v>140</v>
      </c>
      <c r="B4" s="114"/>
      <c r="C4" s="114"/>
      <c r="D4" s="114"/>
      <c r="E4" s="114"/>
      <c r="F4" s="114"/>
      <c r="G4" s="114"/>
      <c r="H4" s="114"/>
      <c r="I4" s="114"/>
      <c r="J4" s="114"/>
      <c r="K4" s="114"/>
      <c r="L4" s="114"/>
      <c r="M4" s="114"/>
      <c r="O4" s="96" t="s">
        <v>245</v>
      </c>
      <c r="P4">
        <v>2</v>
      </c>
      <c r="Q4">
        <v>2</v>
      </c>
      <c r="R4">
        <v>7</v>
      </c>
      <c r="S4">
        <v>6</v>
      </c>
      <c r="T4">
        <v>4</v>
      </c>
      <c r="U4">
        <v>2</v>
      </c>
      <c r="V4">
        <v>23</v>
      </c>
      <c r="W4" t="s">
        <v>245</v>
      </c>
      <c r="X4">
        <v>2</v>
      </c>
      <c r="Y4">
        <v>2</v>
      </c>
      <c r="Z4">
        <v>7</v>
      </c>
      <c r="AA4">
        <v>6</v>
      </c>
      <c r="AB4">
        <v>4</v>
      </c>
      <c r="AC4">
        <v>3.38</v>
      </c>
      <c r="AD4">
        <v>1.2</v>
      </c>
      <c r="AE4">
        <v>3</v>
      </c>
      <c r="AF4">
        <v>3</v>
      </c>
    </row>
    <row r="5" spans="1:32" ht="16.5">
      <c r="A5" s="115" t="s">
        <v>0</v>
      </c>
      <c r="B5" s="115"/>
      <c r="C5" s="115"/>
      <c r="D5" s="115"/>
      <c r="E5" s="115"/>
      <c r="F5" s="115"/>
      <c r="G5" s="115"/>
      <c r="H5" s="115"/>
      <c r="I5" s="115"/>
      <c r="J5" s="115"/>
      <c r="K5" s="115"/>
      <c r="L5" s="115"/>
      <c r="M5" s="115"/>
      <c r="O5" s="96" t="s">
        <v>246</v>
      </c>
      <c r="P5">
        <v>2</v>
      </c>
      <c r="Q5">
        <v>3</v>
      </c>
      <c r="R5">
        <v>7</v>
      </c>
      <c r="S5">
        <v>9</v>
      </c>
      <c r="T5">
        <v>2</v>
      </c>
      <c r="U5">
        <v>0</v>
      </c>
      <c r="V5">
        <v>23</v>
      </c>
      <c r="W5" t="s">
        <v>246</v>
      </c>
      <c r="X5">
        <v>2</v>
      </c>
      <c r="Y5">
        <v>3</v>
      </c>
      <c r="Z5">
        <v>7</v>
      </c>
      <c r="AA5">
        <v>9</v>
      </c>
      <c r="AB5">
        <v>2</v>
      </c>
      <c r="AC5">
        <v>3.26</v>
      </c>
      <c r="AD5">
        <v>1.1000000000000001</v>
      </c>
      <c r="AE5">
        <v>3</v>
      </c>
      <c r="AF5">
        <v>4</v>
      </c>
    </row>
    <row r="6" spans="1:32" ht="16.5">
      <c r="A6" s="116" t="s">
        <v>363</v>
      </c>
      <c r="B6" s="117"/>
      <c r="C6" s="117"/>
      <c r="D6" s="117"/>
      <c r="E6" s="117"/>
      <c r="F6" s="117"/>
      <c r="G6" s="117"/>
      <c r="H6" s="117"/>
      <c r="I6" s="117"/>
      <c r="J6" s="117"/>
      <c r="K6" s="117"/>
      <c r="L6" s="117"/>
      <c r="M6" s="118"/>
      <c r="O6" s="96" t="s">
        <v>247</v>
      </c>
      <c r="P6">
        <v>5</v>
      </c>
      <c r="Q6">
        <v>4</v>
      </c>
      <c r="R6">
        <v>8</v>
      </c>
      <c r="S6">
        <v>3</v>
      </c>
      <c r="T6">
        <v>3</v>
      </c>
      <c r="U6">
        <v>0</v>
      </c>
      <c r="V6">
        <v>23</v>
      </c>
      <c r="W6" t="s">
        <v>247</v>
      </c>
      <c r="X6">
        <v>5</v>
      </c>
      <c r="Y6">
        <v>4</v>
      </c>
      <c r="Z6">
        <v>8</v>
      </c>
      <c r="AA6">
        <v>3</v>
      </c>
      <c r="AB6">
        <v>3</v>
      </c>
      <c r="AC6">
        <v>2.78</v>
      </c>
      <c r="AD6">
        <v>1.31</v>
      </c>
      <c r="AE6">
        <v>3</v>
      </c>
      <c r="AF6">
        <v>3</v>
      </c>
    </row>
    <row r="7" spans="1:32" ht="16.5">
      <c r="A7" s="116" t="s">
        <v>361</v>
      </c>
      <c r="B7" s="117"/>
      <c r="C7" s="117"/>
      <c r="D7" s="117"/>
      <c r="E7" s="117"/>
      <c r="F7" s="117"/>
      <c r="G7" s="117"/>
      <c r="H7" s="117"/>
      <c r="I7" s="117"/>
      <c r="J7" s="117"/>
      <c r="K7" s="117"/>
      <c r="L7" s="117"/>
      <c r="M7" s="118"/>
      <c r="O7" s="96" t="s">
        <v>248</v>
      </c>
      <c r="P7">
        <v>1</v>
      </c>
      <c r="Q7">
        <v>4</v>
      </c>
      <c r="R7">
        <v>8</v>
      </c>
      <c r="S7">
        <v>9</v>
      </c>
      <c r="T7">
        <v>1</v>
      </c>
      <c r="U7">
        <v>0</v>
      </c>
      <c r="V7">
        <v>23</v>
      </c>
      <c r="W7" t="s">
        <v>248</v>
      </c>
      <c r="X7">
        <v>1</v>
      </c>
      <c r="Y7">
        <v>4</v>
      </c>
      <c r="Z7">
        <v>8</v>
      </c>
      <c r="AA7">
        <v>9</v>
      </c>
      <c r="AB7">
        <v>1</v>
      </c>
      <c r="AC7">
        <v>3.22</v>
      </c>
      <c r="AD7">
        <v>0.95</v>
      </c>
      <c r="AE7">
        <v>3</v>
      </c>
      <c r="AF7">
        <v>4</v>
      </c>
    </row>
    <row r="8" spans="1:32" ht="16.5">
      <c r="A8" s="116" t="s">
        <v>1</v>
      </c>
      <c r="B8" s="117"/>
      <c r="C8" s="117"/>
      <c r="D8" s="117"/>
      <c r="E8" s="117"/>
      <c r="F8" s="117"/>
      <c r="G8" s="117"/>
      <c r="H8" s="117"/>
      <c r="I8" s="117"/>
      <c r="J8" s="117"/>
      <c r="K8" s="117"/>
      <c r="L8" s="117"/>
      <c r="M8" s="118"/>
      <c r="O8" s="96" t="s">
        <v>249</v>
      </c>
      <c r="P8">
        <v>4</v>
      </c>
      <c r="Q8">
        <v>0</v>
      </c>
      <c r="R8">
        <v>4</v>
      </c>
      <c r="S8">
        <v>0</v>
      </c>
      <c r="T8">
        <v>3</v>
      </c>
      <c r="U8">
        <v>12</v>
      </c>
      <c r="V8">
        <v>23</v>
      </c>
      <c r="W8" t="s">
        <v>249</v>
      </c>
      <c r="X8">
        <v>4</v>
      </c>
      <c r="Y8">
        <v>0</v>
      </c>
      <c r="Z8">
        <v>4</v>
      </c>
      <c r="AA8">
        <v>0</v>
      </c>
      <c r="AB8">
        <v>3</v>
      </c>
      <c r="AC8">
        <v>2.82</v>
      </c>
      <c r="AD8">
        <v>1.66</v>
      </c>
      <c r="AE8">
        <v>3</v>
      </c>
      <c r="AF8">
        <v>1</v>
      </c>
    </row>
    <row r="9" spans="1:32" ht="16.5">
      <c r="A9" s="116" t="s">
        <v>362</v>
      </c>
      <c r="B9" s="117"/>
      <c r="C9" s="117"/>
      <c r="D9" s="117"/>
      <c r="E9" s="117"/>
      <c r="F9" s="117"/>
      <c r="G9" s="117"/>
      <c r="H9" s="117"/>
      <c r="I9" s="117"/>
      <c r="J9" s="117"/>
      <c r="K9" s="117"/>
      <c r="L9" s="117"/>
      <c r="M9" s="118"/>
      <c r="O9" s="96" t="s">
        <v>250</v>
      </c>
      <c r="P9">
        <v>5</v>
      </c>
      <c r="Q9">
        <v>5</v>
      </c>
      <c r="R9">
        <v>6</v>
      </c>
      <c r="S9">
        <v>4</v>
      </c>
      <c r="T9">
        <v>3</v>
      </c>
      <c r="U9">
        <v>0</v>
      </c>
      <c r="V9">
        <v>23</v>
      </c>
      <c r="W9" t="s">
        <v>250</v>
      </c>
      <c r="X9">
        <v>5</v>
      </c>
      <c r="Y9">
        <v>5</v>
      </c>
      <c r="Z9">
        <v>6</v>
      </c>
      <c r="AA9">
        <v>4</v>
      </c>
      <c r="AB9">
        <v>3</v>
      </c>
      <c r="AC9">
        <v>2.78</v>
      </c>
      <c r="AD9">
        <v>1.35</v>
      </c>
      <c r="AE9">
        <v>3</v>
      </c>
      <c r="AF9">
        <v>3</v>
      </c>
    </row>
    <row r="10" spans="1:32" ht="16.5">
      <c r="A10" s="119" t="s">
        <v>2</v>
      </c>
      <c r="B10" s="120"/>
      <c r="C10" s="120"/>
      <c r="D10" s="120"/>
      <c r="E10" s="120"/>
      <c r="F10" s="120"/>
      <c r="G10" s="120"/>
      <c r="H10" s="120"/>
      <c r="I10" s="120"/>
      <c r="J10" s="120"/>
      <c r="K10" s="120"/>
      <c r="L10" s="120"/>
      <c r="M10" s="121"/>
      <c r="O10" s="96" t="s">
        <v>251</v>
      </c>
      <c r="P10">
        <v>1</v>
      </c>
      <c r="Q10">
        <v>1</v>
      </c>
      <c r="R10">
        <v>2</v>
      </c>
      <c r="S10">
        <v>10</v>
      </c>
      <c r="T10">
        <v>8</v>
      </c>
      <c r="U10">
        <v>1</v>
      </c>
      <c r="V10">
        <v>23</v>
      </c>
      <c r="W10" t="s">
        <v>251</v>
      </c>
      <c r="X10">
        <v>1</v>
      </c>
      <c r="Y10">
        <v>1</v>
      </c>
      <c r="Z10">
        <v>2</v>
      </c>
      <c r="AA10">
        <v>10</v>
      </c>
      <c r="AB10">
        <v>8</v>
      </c>
      <c r="AC10">
        <v>4.05</v>
      </c>
      <c r="AD10">
        <v>1.05</v>
      </c>
      <c r="AE10">
        <v>4</v>
      </c>
      <c r="AF10">
        <v>4</v>
      </c>
    </row>
    <row r="11" spans="1:32" ht="16.5">
      <c r="A11" s="119" t="s">
        <v>364</v>
      </c>
      <c r="B11" s="120"/>
      <c r="C11" s="120"/>
      <c r="D11" s="120"/>
      <c r="E11" s="120"/>
      <c r="F11" s="120"/>
      <c r="G11" s="120"/>
      <c r="H11" s="120"/>
      <c r="I11" s="120"/>
      <c r="J11" s="120"/>
      <c r="K11" s="120"/>
      <c r="L11" s="120"/>
      <c r="M11" s="121"/>
      <c r="O11" s="96" t="s">
        <v>252</v>
      </c>
      <c r="P11">
        <v>3</v>
      </c>
      <c r="Q11">
        <v>1</v>
      </c>
      <c r="R11">
        <v>1</v>
      </c>
      <c r="S11">
        <v>9</v>
      </c>
      <c r="T11">
        <v>7</v>
      </c>
      <c r="U11">
        <v>2</v>
      </c>
      <c r="V11">
        <v>23</v>
      </c>
      <c r="W11" t="s">
        <v>252</v>
      </c>
      <c r="X11">
        <v>3</v>
      </c>
      <c r="Y11">
        <v>1</v>
      </c>
      <c r="Z11">
        <v>1</v>
      </c>
      <c r="AA11">
        <v>9</v>
      </c>
      <c r="AB11">
        <v>7</v>
      </c>
      <c r="AC11">
        <v>3.76</v>
      </c>
      <c r="AD11">
        <v>1.37</v>
      </c>
      <c r="AE11">
        <v>4</v>
      </c>
      <c r="AF11">
        <v>4</v>
      </c>
    </row>
    <row r="12" spans="1:32" ht="16.5">
      <c r="A12" s="108" t="s">
        <v>365</v>
      </c>
      <c r="B12" s="109"/>
      <c r="C12" s="109"/>
      <c r="D12" s="109"/>
      <c r="E12" s="109"/>
      <c r="F12" s="109"/>
      <c r="G12" s="109"/>
      <c r="H12" s="109"/>
      <c r="I12" s="109"/>
      <c r="J12" s="109"/>
      <c r="K12" s="109"/>
      <c r="L12" s="109"/>
      <c r="M12" s="110"/>
      <c r="O12" s="96" t="s">
        <v>253</v>
      </c>
      <c r="P12">
        <v>1</v>
      </c>
      <c r="Q12">
        <v>2</v>
      </c>
      <c r="R12">
        <v>2</v>
      </c>
      <c r="S12">
        <v>13</v>
      </c>
      <c r="T12">
        <v>5</v>
      </c>
      <c r="U12">
        <v>0</v>
      </c>
      <c r="V12">
        <v>23</v>
      </c>
      <c r="W12" t="s">
        <v>253</v>
      </c>
      <c r="X12">
        <v>1</v>
      </c>
      <c r="Y12">
        <v>2</v>
      </c>
      <c r="Z12">
        <v>2</v>
      </c>
      <c r="AA12">
        <v>13</v>
      </c>
      <c r="AB12">
        <v>5</v>
      </c>
      <c r="AC12">
        <v>3.83</v>
      </c>
      <c r="AD12">
        <v>1.03</v>
      </c>
      <c r="AE12">
        <v>4</v>
      </c>
      <c r="AF12">
        <v>4</v>
      </c>
    </row>
    <row r="13" spans="1:32">
      <c r="O13" s="96" t="s">
        <v>254</v>
      </c>
      <c r="P13">
        <v>3</v>
      </c>
      <c r="Q13">
        <v>2</v>
      </c>
      <c r="R13">
        <v>3</v>
      </c>
      <c r="S13">
        <v>7</v>
      </c>
      <c r="T13">
        <v>7</v>
      </c>
      <c r="U13">
        <v>1</v>
      </c>
      <c r="V13">
        <v>23</v>
      </c>
      <c r="W13" t="s">
        <v>254</v>
      </c>
      <c r="X13">
        <v>3</v>
      </c>
      <c r="Y13">
        <v>2</v>
      </c>
      <c r="Z13">
        <v>3</v>
      </c>
      <c r="AA13">
        <v>7</v>
      </c>
      <c r="AB13">
        <v>7</v>
      </c>
      <c r="AC13">
        <v>3.59</v>
      </c>
      <c r="AD13">
        <v>1.4</v>
      </c>
      <c r="AE13">
        <v>4</v>
      </c>
      <c r="AF13">
        <v>4</v>
      </c>
    </row>
    <row r="14" spans="1:32" ht="16.5">
      <c r="A14" s="25"/>
      <c r="B14" s="25"/>
      <c r="C14" s="25"/>
      <c r="D14" s="25"/>
      <c r="E14" s="25"/>
      <c r="F14" s="25"/>
      <c r="G14" s="25"/>
      <c r="H14" s="25"/>
      <c r="I14" s="25"/>
      <c r="J14" s="25"/>
      <c r="O14" s="96" t="s">
        <v>255</v>
      </c>
      <c r="P14">
        <v>0</v>
      </c>
      <c r="Q14">
        <v>2</v>
      </c>
      <c r="R14">
        <v>5</v>
      </c>
      <c r="S14">
        <v>8</v>
      </c>
      <c r="T14">
        <v>8</v>
      </c>
      <c r="U14">
        <v>0</v>
      </c>
      <c r="V14">
        <v>23</v>
      </c>
      <c r="W14" t="s">
        <v>255</v>
      </c>
      <c r="X14">
        <v>0</v>
      </c>
      <c r="Y14">
        <v>2</v>
      </c>
      <c r="Z14">
        <v>5</v>
      </c>
      <c r="AA14">
        <v>8</v>
      </c>
      <c r="AB14">
        <v>8</v>
      </c>
      <c r="AC14">
        <v>3.96</v>
      </c>
      <c r="AD14">
        <v>0.98</v>
      </c>
      <c r="AE14">
        <v>4</v>
      </c>
      <c r="AF14">
        <v>4</v>
      </c>
    </row>
    <row r="15" spans="1:32" ht="16.5">
      <c r="A15" s="25"/>
      <c r="B15" s="25"/>
      <c r="C15" s="25"/>
      <c r="D15" s="25"/>
      <c r="E15" s="25"/>
      <c r="F15" s="25"/>
      <c r="G15" s="25"/>
      <c r="H15" s="25"/>
      <c r="I15" s="25"/>
      <c r="J15" s="25"/>
      <c r="O15" s="96" t="s">
        <v>256</v>
      </c>
      <c r="P15">
        <v>1</v>
      </c>
      <c r="Q15">
        <v>3</v>
      </c>
      <c r="R15">
        <v>2</v>
      </c>
      <c r="S15">
        <v>10</v>
      </c>
      <c r="T15">
        <v>7</v>
      </c>
      <c r="U15">
        <v>0</v>
      </c>
      <c r="V15">
        <v>23</v>
      </c>
      <c r="W15" t="s">
        <v>256</v>
      </c>
      <c r="X15">
        <v>1</v>
      </c>
      <c r="Y15">
        <v>3</v>
      </c>
      <c r="Z15">
        <v>2</v>
      </c>
      <c r="AA15">
        <v>10</v>
      </c>
      <c r="AB15">
        <v>7</v>
      </c>
      <c r="AC15">
        <v>3.83</v>
      </c>
      <c r="AD15">
        <v>1.1499999999999999</v>
      </c>
      <c r="AE15">
        <v>4</v>
      </c>
      <c r="AF15">
        <v>4</v>
      </c>
    </row>
    <row r="16" spans="1:32">
      <c r="O16" s="96" t="s">
        <v>257</v>
      </c>
      <c r="P16">
        <v>2</v>
      </c>
      <c r="Q16">
        <v>4</v>
      </c>
      <c r="R16">
        <v>6</v>
      </c>
      <c r="S16">
        <v>4</v>
      </c>
      <c r="T16">
        <v>4</v>
      </c>
      <c r="U16">
        <v>3</v>
      </c>
      <c r="V16">
        <v>23</v>
      </c>
      <c r="W16" t="s">
        <v>257</v>
      </c>
      <c r="X16">
        <v>2</v>
      </c>
      <c r="Y16">
        <v>4</v>
      </c>
      <c r="Z16">
        <v>6</v>
      </c>
      <c r="AA16">
        <v>4</v>
      </c>
      <c r="AB16">
        <v>4</v>
      </c>
      <c r="AC16">
        <v>3.2</v>
      </c>
      <c r="AD16">
        <v>1.28</v>
      </c>
      <c r="AE16">
        <v>3</v>
      </c>
      <c r="AF16">
        <v>3</v>
      </c>
    </row>
    <row r="17" spans="15:32">
      <c r="O17" s="96" t="s">
        <v>258</v>
      </c>
      <c r="P17">
        <v>3</v>
      </c>
      <c r="Q17">
        <v>3</v>
      </c>
      <c r="R17">
        <v>6</v>
      </c>
      <c r="S17">
        <v>8</v>
      </c>
      <c r="T17">
        <v>3</v>
      </c>
      <c r="U17">
        <v>0</v>
      </c>
      <c r="V17">
        <v>23</v>
      </c>
      <c r="W17" t="s">
        <v>258</v>
      </c>
      <c r="X17">
        <v>3</v>
      </c>
      <c r="Y17">
        <v>3</v>
      </c>
      <c r="Z17">
        <v>6</v>
      </c>
      <c r="AA17">
        <v>8</v>
      </c>
      <c r="AB17">
        <v>3</v>
      </c>
      <c r="AC17">
        <v>3.22</v>
      </c>
      <c r="AD17">
        <v>1.24</v>
      </c>
      <c r="AE17">
        <v>3</v>
      </c>
      <c r="AF17">
        <v>4</v>
      </c>
    </row>
    <row r="18" spans="15:32">
      <c r="O18" s="96" t="s">
        <v>259</v>
      </c>
      <c r="P18">
        <v>3</v>
      </c>
      <c r="Q18">
        <v>4</v>
      </c>
      <c r="R18">
        <v>6</v>
      </c>
      <c r="S18">
        <v>7</v>
      </c>
      <c r="T18">
        <v>3</v>
      </c>
      <c r="U18">
        <v>0</v>
      </c>
      <c r="V18">
        <v>23</v>
      </c>
      <c r="W18" t="s">
        <v>259</v>
      </c>
      <c r="X18">
        <v>3</v>
      </c>
      <c r="Y18">
        <v>4</v>
      </c>
      <c r="Z18">
        <v>6</v>
      </c>
      <c r="AA18">
        <v>7</v>
      </c>
      <c r="AB18">
        <v>3</v>
      </c>
      <c r="AC18">
        <v>3.13</v>
      </c>
      <c r="AD18">
        <v>1.25</v>
      </c>
      <c r="AE18">
        <v>3</v>
      </c>
      <c r="AF18">
        <v>4</v>
      </c>
    </row>
    <row r="19" spans="15:32">
      <c r="O19" s="96" t="s">
        <v>260</v>
      </c>
      <c r="P19">
        <v>2</v>
      </c>
      <c r="Q19">
        <v>3</v>
      </c>
      <c r="R19">
        <v>5</v>
      </c>
      <c r="S19">
        <v>10</v>
      </c>
      <c r="T19">
        <v>3</v>
      </c>
      <c r="U19">
        <v>0</v>
      </c>
      <c r="V19">
        <v>23</v>
      </c>
      <c r="W19" t="s">
        <v>260</v>
      </c>
      <c r="X19">
        <v>2</v>
      </c>
      <c r="Y19">
        <v>3</v>
      </c>
      <c r="Z19">
        <v>5</v>
      </c>
      <c r="AA19">
        <v>10</v>
      </c>
      <c r="AB19">
        <v>3</v>
      </c>
      <c r="AC19">
        <v>3.39</v>
      </c>
      <c r="AD19">
        <v>1.1599999999999999</v>
      </c>
      <c r="AE19">
        <v>4</v>
      </c>
      <c r="AF19">
        <v>4</v>
      </c>
    </row>
    <row r="20" spans="15:32">
      <c r="O20" s="96" t="s">
        <v>261</v>
      </c>
      <c r="P20">
        <v>3</v>
      </c>
      <c r="Q20">
        <v>2</v>
      </c>
      <c r="R20">
        <v>5</v>
      </c>
      <c r="S20">
        <v>10</v>
      </c>
      <c r="T20">
        <v>3</v>
      </c>
      <c r="U20">
        <v>0</v>
      </c>
      <c r="V20">
        <v>23</v>
      </c>
      <c r="W20" t="s">
        <v>261</v>
      </c>
      <c r="X20">
        <v>3</v>
      </c>
      <c r="Y20">
        <v>2</v>
      </c>
      <c r="Z20">
        <v>5</v>
      </c>
      <c r="AA20">
        <v>10</v>
      </c>
      <c r="AB20">
        <v>3</v>
      </c>
      <c r="AC20">
        <v>3.35</v>
      </c>
      <c r="AD20">
        <v>1.23</v>
      </c>
      <c r="AE20">
        <v>4</v>
      </c>
      <c r="AF20">
        <v>4</v>
      </c>
    </row>
    <row r="21" spans="15:32">
      <c r="O21" s="96" t="s">
        <v>262</v>
      </c>
      <c r="P21">
        <v>0</v>
      </c>
      <c r="Q21">
        <v>1</v>
      </c>
      <c r="R21">
        <v>1</v>
      </c>
      <c r="S21">
        <v>5</v>
      </c>
      <c r="T21">
        <v>11</v>
      </c>
      <c r="U21">
        <v>0</v>
      </c>
      <c r="V21">
        <v>18</v>
      </c>
      <c r="W21" t="s">
        <v>262</v>
      </c>
      <c r="X21">
        <v>0</v>
      </c>
      <c r="Y21">
        <v>1</v>
      </c>
      <c r="Z21">
        <v>1</v>
      </c>
      <c r="AA21">
        <v>5</v>
      </c>
      <c r="AB21">
        <v>11</v>
      </c>
      <c r="AC21">
        <v>4.4400000000000004</v>
      </c>
      <c r="AD21">
        <v>0.86</v>
      </c>
      <c r="AE21">
        <v>5</v>
      </c>
      <c r="AF21">
        <v>5</v>
      </c>
    </row>
    <row r="22" spans="15:32">
      <c r="O22" s="96" t="s">
        <v>263</v>
      </c>
      <c r="P22">
        <v>0</v>
      </c>
      <c r="Q22">
        <v>0</v>
      </c>
      <c r="R22">
        <v>1</v>
      </c>
      <c r="S22">
        <v>7</v>
      </c>
      <c r="T22">
        <v>10</v>
      </c>
      <c r="U22">
        <v>0</v>
      </c>
      <c r="V22">
        <v>18</v>
      </c>
      <c r="W22" t="s">
        <v>263</v>
      </c>
      <c r="X22">
        <v>0</v>
      </c>
      <c r="Y22">
        <v>0</v>
      </c>
      <c r="Z22">
        <v>1</v>
      </c>
      <c r="AA22">
        <v>7</v>
      </c>
      <c r="AB22">
        <v>10</v>
      </c>
      <c r="AC22">
        <v>4.5</v>
      </c>
      <c r="AD22">
        <v>0.62</v>
      </c>
      <c r="AE22">
        <v>5</v>
      </c>
      <c r="AF22">
        <v>5</v>
      </c>
    </row>
    <row r="23" spans="15:32">
      <c r="O23" s="96" t="s">
        <v>264</v>
      </c>
      <c r="P23">
        <v>0</v>
      </c>
      <c r="Q23">
        <v>2</v>
      </c>
      <c r="R23">
        <v>0</v>
      </c>
      <c r="S23">
        <v>5</v>
      </c>
      <c r="T23">
        <v>11</v>
      </c>
      <c r="U23">
        <v>0</v>
      </c>
      <c r="V23">
        <v>18</v>
      </c>
      <c r="W23" t="s">
        <v>264</v>
      </c>
      <c r="X23">
        <v>0</v>
      </c>
      <c r="Y23">
        <v>2</v>
      </c>
      <c r="Z23">
        <v>0</v>
      </c>
      <c r="AA23">
        <v>5</v>
      </c>
      <c r="AB23">
        <v>11</v>
      </c>
      <c r="AC23">
        <v>4.3899999999999997</v>
      </c>
      <c r="AD23">
        <v>0.98</v>
      </c>
      <c r="AE23">
        <v>5</v>
      </c>
      <c r="AF23">
        <v>5</v>
      </c>
    </row>
    <row r="24" spans="15:32">
      <c r="O24" s="96" t="s">
        <v>265</v>
      </c>
      <c r="P24">
        <v>0</v>
      </c>
      <c r="Q24">
        <v>2</v>
      </c>
      <c r="R24">
        <v>2</v>
      </c>
      <c r="S24">
        <v>4</v>
      </c>
      <c r="T24">
        <v>10</v>
      </c>
      <c r="U24">
        <v>0</v>
      </c>
      <c r="V24">
        <v>18</v>
      </c>
      <c r="W24" t="s">
        <v>265</v>
      </c>
      <c r="X24">
        <v>0</v>
      </c>
      <c r="Y24">
        <v>2</v>
      </c>
      <c r="Z24">
        <v>2</v>
      </c>
      <c r="AA24">
        <v>4</v>
      </c>
      <c r="AB24">
        <v>10</v>
      </c>
      <c r="AC24">
        <v>4.22</v>
      </c>
      <c r="AD24">
        <v>1.06</v>
      </c>
      <c r="AE24">
        <v>5</v>
      </c>
      <c r="AF24">
        <v>5</v>
      </c>
    </row>
    <row r="25" spans="15:32">
      <c r="O25" s="96" t="s">
        <v>266</v>
      </c>
      <c r="P25">
        <v>2</v>
      </c>
      <c r="Q25">
        <v>1</v>
      </c>
      <c r="R25">
        <v>0</v>
      </c>
      <c r="S25">
        <v>2</v>
      </c>
      <c r="T25">
        <v>4</v>
      </c>
      <c r="U25">
        <v>9</v>
      </c>
      <c r="V25">
        <v>18</v>
      </c>
      <c r="W25" t="s">
        <v>266</v>
      </c>
      <c r="X25">
        <v>2</v>
      </c>
      <c r="Y25">
        <v>1</v>
      </c>
      <c r="Z25">
        <v>0</v>
      </c>
      <c r="AA25">
        <v>2</v>
      </c>
      <c r="AB25">
        <v>4</v>
      </c>
      <c r="AC25">
        <v>3.56</v>
      </c>
      <c r="AD25">
        <v>1.74</v>
      </c>
      <c r="AE25">
        <v>4</v>
      </c>
      <c r="AF25">
        <v>5</v>
      </c>
    </row>
    <row r="26" spans="15:32">
      <c r="O26" s="96" t="s">
        <v>267</v>
      </c>
      <c r="P26">
        <v>0</v>
      </c>
      <c r="Q26">
        <v>1</v>
      </c>
      <c r="R26">
        <v>2</v>
      </c>
      <c r="S26">
        <v>4</v>
      </c>
      <c r="T26">
        <v>11</v>
      </c>
      <c r="U26">
        <v>0</v>
      </c>
      <c r="V26">
        <v>18</v>
      </c>
      <c r="W26" t="s">
        <v>267</v>
      </c>
      <c r="X26">
        <v>0</v>
      </c>
      <c r="Y26">
        <v>1</v>
      </c>
      <c r="Z26">
        <v>2</v>
      </c>
      <c r="AA26">
        <v>4</v>
      </c>
      <c r="AB26">
        <v>11</v>
      </c>
      <c r="AC26">
        <v>4.3899999999999997</v>
      </c>
      <c r="AD26">
        <v>0.92</v>
      </c>
      <c r="AE26">
        <v>5</v>
      </c>
      <c r="AF26">
        <v>5</v>
      </c>
    </row>
    <row r="27" spans="15:32">
      <c r="O27" s="96" t="s">
        <v>268</v>
      </c>
      <c r="P27">
        <v>2</v>
      </c>
      <c r="Q27">
        <v>0</v>
      </c>
      <c r="R27">
        <v>2</v>
      </c>
      <c r="S27">
        <v>2</v>
      </c>
      <c r="T27">
        <v>12</v>
      </c>
      <c r="U27">
        <v>0</v>
      </c>
      <c r="V27">
        <v>18</v>
      </c>
      <c r="W27" t="s">
        <v>268</v>
      </c>
      <c r="X27">
        <v>2</v>
      </c>
      <c r="Y27">
        <v>0</v>
      </c>
      <c r="Z27">
        <v>2</v>
      </c>
      <c r="AA27">
        <v>2</v>
      </c>
      <c r="AB27">
        <v>12</v>
      </c>
      <c r="AC27">
        <v>4.22</v>
      </c>
      <c r="AD27">
        <v>1.35</v>
      </c>
      <c r="AE27">
        <v>5</v>
      </c>
      <c r="AF27">
        <v>5</v>
      </c>
    </row>
    <row r="28" spans="15:32">
      <c r="O28" s="96" t="s">
        <v>269</v>
      </c>
      <c r="P28">
        <v>0</v>
      </c>
      <c r="Q28">
        <v>2</v>
      </c>
      <c r="R28">
        <v>0</v>
      </c>
      <c r="S28">
        <v>4</v>
      </c>
      <c r="T28">
        <v>12</v>
      </c>
      <c r="U28">
        <v>0</v>
      </c>
      <c r="V28">
        <v>18</v>
      </c>
      <c r="W28" t="s">
        <v>269</v>
      </c>
      <c r="X28">
        <v>0</v>
      </c>
      <c r="Y28">
        <v>2</v>
      </c>
      <c r="Z28">
        <v>0</v>
      </c>
      <c r="AA28">
        <v>4</v>
      </c>
      <c r="AB28">
        <v>12</v>
      </c>
      <c r="AC28">
        <v>4.4400000000000004</v>
      </c>
      <c r="AD28">
        <v>0.98</v>
      </c>
      <c r="AE28">
        <v>5</v>
      </c>
      <c r="AF28">
        <v>5</v>
      </c>
    </row>
    <row r="29" spans="15:32">
      <c r="O29" s="96" t="s">
        <v>270</v>
      </c>
      <c r="P29">
        <v>0</v>
      </c>
      <c r="Q29">
        <v>2</v>
      </c>
      <c r="R29">
        <v>5</v>
      </c>
      <c r="S29">
        <v>3</v>
      </c>
      <c r="T29">
        <v>8</v>
      </c>
      <c r="U29">
        <v>0</v>
      </c>
      <c r="V29">
        <v>18</v>
      </c>
      <c r="W29" t="s">
        <v>270</v>
      </c>
      <c r="X29">
        <v>0</v>
      </c>
      <c r="Y29">
        <v>2</v>
      </c>
      <c r="Z29">
        <v>5</v>
      </c>
      <c r="AA29">
        <v>3</v>
      </c>
      <c r="AB29">
        <v>8</v>
      </c>
      <c r="AC29">
        <v>3.94</v>
      </c>
      <c r="AD29">
        <v>1.1100000000000001</v>
      </c>
      <c r="AE29">
        <v>4</v>
      </c>
      <c r="AF29">
        <v>5</v>
      </c>
    </row>
    <row r="30" spans="15:32">
      <c r="O30" s="96" t="s">
        <v>271</v>
      </c>
      <c r="P30">
        <v>1</v>
      </c>
      <c r="Q30">
        <v>0</v>
      </c>
      <c r="R30">
        <v>5</v>
      </c>
      <c r="S30">
        <v>3</v>
      </c>
      <c r="T30">
        <v>9</v>
      </c>
      <c r="U30">
        <v>0</v>
      </c>
      <c r="V30">
        <v>18</v>
      </c>
      <c r="W30" t="s">
        <v>271</v>
      </c>
      <c r="X30">
        <v>1</v>
      </c>
      <c r="Y30">
        <v>0</v>
      </c>
      <c r="Z30">
        <v>5</v>
      </c>
      <c r="AA30">
        <v>3</v>
      </c>
      <c r="AB30">
        <v>9</v>
      </c>
      <c r="AC30">
        <v>4.0599999999999996</v>
      </c>
      <c r="AD30">
        <v>1.1599999999999999</v>
      </c>
      <c r="AE30">
        <v>5</v>
      </c>
      <c r="AF30">
        <v>5</v>
      </c>
    </row>
    <row r="31" spans="15:32">
      <c r="O31" s="96" t="s">
        <v>272</v>
      </c>
      <c r="P31">
        <v>0</v>
      </c>
      <c r="Q31">
        <v>2</v>
      </c>
      <c r="R31">
        <v>3</v>
      </c>
      <c r="S31">
        <v>6</v>
      </c>
      <c r="T31">
        <v>7</v>
      </c>
      <c r="U31">
        <v>0</v>
      </c>
      <c r="V31">
        <v>18</v>
      </c>
      <c r="W31" t="s">
        <v>272</v>
      </c>
      <c r="X31">
        <v>0</v>
      </c>
      <c r="Y31">
        <v>2</v>
      </c>
      <c r="Z31">
        <v>3</v>
      </c>
      <c r="AA31">
        <v>6</v>
      </c>
      <c r="AB31">
        <v>7</v>
      </c>
      <c r="AC31">
        <v>4</v>
      </c>
      <c r="AD31">
        <v>1.03</v>
      </c>
      <c r="AE31">
        <v>4</v>
      </c>
      <c r="AF31">
        <v>5</v>
      </c>
    </row>
    <row r="32" spans="15:32">
      <c r="O32" s="96" t="s">
        <v>273</v>
      </c>
      <c r="P32">
        <v>3</v>
      </c>
      <c r="Q32">
        <v>4</v>
      </c>
      <c r="R32">
        <v>2</v>
      </c>
      <c r="S32">
        <v>3</v>
      </c>
      <c r="T32">
        <v>6</v>
      </c>
      <c r="U32">
        <v>0</v>
      </c>
      <c r="V32">
        <v>18</v>
      </c>
      <c r="W32" t="s">
        <v>273</v>
      </c>
      <c r="X32">
        <v>3</v>
      </c>
      <c r="Y32">
        <v>4</v>
      </c>
      <c r="Z32">
        <v>2</v>
      </c>
      <c r="AA32">
        <v>3</v>
      </c>
      <c r="AB32">
        <v>6</v>
      </c>
      <c r="AC32">
        <v>3.28</v>
      </c>
      <c r="AD32">
        <v>1.56</v>
      </c>
      <c r="AE32">
        <v>4</v>
      </c>
      <c r="AF32">
        <v>5</v>
      </c>
    </row>
    <row r="33" spans="1:32">
      <c r="A33" s="26" t="s">
        <v>5</v>
      </c>
      <c r="O33" s="96" t="s">
        <v>274</v>
      </c>
      <c r="P33">
        <v>1</v>
      </c>
      <c r="Q33">
        <v>1</v>
      </c>
      <c r="R33">
        <v>1</v>
      </c>
      <c r="S33">
        <v>4</v>
      </c>
      <c r="T33">
        <v>10</v>
      </c>
      <c r="U33">
        <v>1</v>
      </c>
      <c r="V33">
        <v>18</v>
      </c>
      <c r="W33" t="s">
        <v>274</v>
      </c>
      <c r="X33">
        <v>1</v>
      </c>
      <c r="Y33">
        <v>1</v>
      </c>
      <c r="Z33">
        <v>1</v>
      </c>
      <c r="AA33">
        <v>4</v>
      </c>
      <c r="AB33">
        <v>10</v>
      </c>
      <c r="AC33">
        <v>4.24</v>
      </c>
      <c r="AD33">
        <v>1.2</v>
      </c>
      <c r="AE33">
        <v>5</v>
      </c>
      <c r="AF33">
        <v>5</v>
      </c>
    </row>
    <row r="34" spans="1:32">
      <c r="O34" s="96" t="s">
        <v>275</v>
      </c>
      <c r="P34">
        <v>0</v>
      </c>
      <c r="Q34">
        <v>2</v>
      </c>
      <c r="R34">
        <v>2</v>
      </c>
      <c r="S34">
        <v>5</v>
      </c>
      <c r="T34">
        <v>9</v>
      </c>
      <c r="U34">
        <v>0</v>
      </c>
      <c r="V34">
        <v>18</v>
      </c>
      <c r="W34" t="s">
        <v>275</v>
      </c>
      <c r="X34">
        <v>0</v>
      </c>
      <c r="Y34">
        <v>2</v>
      </c>
      <c r="Z34">
        <v>2</v>
      </c>
      <c r="AA34">
        <v>5</v>
      </c>
      <c r="AB34">
        <v>9</v>
      </c>
      <c r="AC34">
        <v>4.17</v>
      </c>
      <c r="AD34">
        <v>1.04</v>
      </c>
      <c r="AE34">
        <v>5</v>
      </c>
      <c r="AF34">
        <v>5</v>
      </c>
    </row>
    <row r="35" spans="1:32" ht="30" customHeight="1" thickBot="1">
      <c r="B35" s="130" t="s">
        <v>47</v>
      </c>
      <c r="C35" s="130"/>
      <c r="D35" s="130"/>
      <c r="E35" s="130"/>
      <c r="F35" s="130"/>
      <c r="G35" s="130"/>
      <c r="H35" s="130"/>
      <c r="I35" s="131" t="s">
        <v>48</v>
      </c>
      <c r="J35" s="131"/>
      <c r="K35" s="131" t="s">
        <v>49</v>
      </c>
      <c r="L35" s="131"/>
      <c r="M35" s="131"/>
      <c r="N35" s="131"/>
      <c r="O35" s="96" t="s">
        <v>276</v>
      </c>
      <c r="P35">
        <v>0</v>
      </c>
      <c r="Q35">
        <v>0</v>
      </c>
      <c r="R35">
        <v>0</v>
      </c>
      <c r="S35">
        <v>0</v>
      </c>
      <c r="T35">
        <v>0</v>
      </c>
      <c r="U35">
        <v>0</v>
      </c>
      <c r="V35">
        <v>0</v>
      </c>
      <c r="W35" t="s">
        <v>276</v>
      </c>
      <c r="X35">
        <v>0</v>
      </c>
      <c r="Y35">
        <v>0</v>
      </c>
      <c r="Z35">
        <v>0</v>
      </c>
      <c r="AA35">
        <v>0</v>
      </c>
      <c r="AB35">
        <v>0</v>
      </c>
      <c r="AC35" t="s">
        <v>224</v>
      </c>
      <c r="AD35" t="s">
        <v>224</v>
      </c>
      <c r="AE35" t="s">
        <v>224</v>
      </c>
      <c r="AF35" t="s">
        <v>224</v>
      </c>
    </row>
    <row r="36" spans="1:32" ht="25.5">
      <c r="A36" s="27"/>
      <c r="B36" s="28">
        <v>1</v>
      </c>
      <c r="C36" s="28">
        <v>2</v>
      </c>
      <c r="D36" s="28">
        <v>3</v>
      </c>
      <c r="E36" s="28">
        <v>4</v>
      </c>
      <c r="F36" s="28">
        <v>5</v>
      </c>
      <c r="G36" s="28" t="s">
        <v>9</v>
      </c>
      <c r="H36" s="28" t="s">
        <v>50</v>
      </c>
      <c r="I36" s="28" t="s">
        <v>51</v>
      </c>
      <c r="J36" s="28" t="s">
        <v>12</v>
      </c>
      <c r="K36" s="28" t="s">
        <v>13</v>
      </c>
      <c r="L36" s="28" t="s">
        <v>14</v>
      </c>
      <c r="M36" s="28" t="s">
        <v>15</v>
      </c>
      <c r="N36" s="28" t="s">
        <v>16</v>
      </c>
      <c r="O36" s="96" t="s">
        <v>277</v>
      </c>
      <c r="P36">
        <v>0</v>
      </c>
      <c r="Q36">
        <v>0</v>
      </c>
      <c r="R36">
        <v>0</v>
      </c>
      <c r="S36">
        <v>0</v>
      </c>
      <c r="T36">
        <v>0</v>
      </c>
      <c r="U36">
        <v>0</v>
      </c>
      <c r="V36">
        <v>0</v>
      </c>
      <c r="W36" t="s">
        <v>277</v>
      </c>
      <c r="X36">
        <v>0</v>
      </c>
      <c r="Y36" s="80">
        <v>0</v>
      </c>
      <c r="Z36">
        <v>0</v>
      </c>
      <c r="AA36">
        <v>0</v>
      </c>
      <c r="AB36">
        <v>0</v>
      </c>
      <c r="AC36" t="s">
        <v>224</v>
      </c>
      <c r="AD36" t="s">
        <v>224</v>
      </c>
      <c r="AE36" t="s">
        <v>224</v>
      </c>
      <c r="AF36" t="s">
        <v>224</v>
      </c>
    </row>
    <row r="37" spans="1:32" ht="34.5" customHeight="1" thickBot="1">
      <c r="A37" s="30" t="s">
        <v>101</v>
      </c>
      <c r="B37" s="31">
        <f>+P3</f>
        <v>2</v>
      </c>
      <c r="C37" s="31">
        <f t="shared" ref="C37:G52" si="0">+Q3</f>
        <v>2</v>
      </c>
      <c r="D37" s="31">
        <f t="shared" si="0"/>
        <v>6</v>
      </c>
      <c r="E37" s="31">
        <f t="shared" si="0"/>
        <v>8</v>
      </c>
      <c r="F37" s="31">
        <f t="shared" si="0"/>
        <v>4</v>
      </c>
      <c r="G37" s="31">
        <f t="shared" si="0"/>
        <v>1</v>
      </c>
      <c r="H37" s="32">
        <f>SUM(B37:G37)</f>
        <v>23</v>
      </c>
      <c r="I37" s="33">
        <f t="shared" ref="I37:I54" si="1">(B37+C37)/(B37+C37+D37+E37+F37)</f>
        <v>0.18181818181818182</v>
      </c>
      <c r="J37" s="33">
        <f t="shared" ref="J37:J54" si="2">(D37+E37+F37)/(B37+C37+D37+E37+F37)</f>
        <v>0.81818181818181823</v>
      </c>
      <c r="K37" s="34">
        <f>+AC3</f>
        <v>3.45</v>
      </c>
      <c r="L37" s="34">
        <f t="shared" ref="L37:N52" si="3">+AD3</f>
        <v>1.18</v>
      </c>
      <c r="M37" s="101">
        <f t="shared" si="3"/>
        <v>4</v>
      </c>
      <c r="N37" s="101">
        <f t="shared" si="3"/>
        <v>4</v>
      </c>
      <c r="O37" s="96" t="s">
        <v>278</v>
      </c>
      <c r="P37">
        <v>0</v>
      </c>
      <c r="Q37">
        <v>0</v>
      </c>
      <c r="R37">
        <v>0</v>
      </c>
      <c r="S37">
        <v>0</v>
      </c>
      <c r="T37">
        <v>0</v>
      </c>
      <c r="U37">
        <v>0</v>
      </c>
      <c r="V37">
        <v>0</v>
      </c>
      <c r="W37" t="s">
        <v>278</v>
      </c>
      <c r="X37">
        <v>0</v>
      </c>
      <c r="Y37" s="80">
        <v>0</v>
      </c>
      <c r="Z37">
        <v>0</v>
      </c>
      <c r="AA37">
        <v>0</v>
      </c>
      <c r="AB37">
        <v>0</v>
      </c>
      <c r="AC37" t="s">
        <v>224</v>
      </c>
      <c r="AD37" t="s">
        <v>224</v>
      </c>
      <c r="AE37" t="s">
        <v>224</v>
      </c>
      <c r="AF37" t="s">
        <v>224</v>
      </c>
    </row>
    <row r="38" spans="1:32" ht="26.25" thickBot="1">
      <c r="A38" s="30" t="s">
        <v>102</v>
      </c>
      <c r="B38" s="31">
        <f t="shared" ref="B38:B54" si="4">+P4</f>
        <v>2</v>
      </c>
      <c r="C38" s="31">
        <f t="shared" si="0"/>
        <v>2</v>
      </c>
      <c r="D38" s="31">
        <f t="shared" si="0"/>
        <v>7</v>
      </c>
      <c r="E38" s="31">
        <f t="shared" si="0"/>
        <v>6</v>
      </c>
      <c r="F38" s="31">
        <f t="shared" si="0"/>
        <v>4</v>
      </c>
      <c r="G38" s="31">
        <f t="shared" si="0"/>
        <v>2</v>
      </c>
      <c r="H38" s="32">
        <f t="shared" ref="H38:H54" si="5">SUM(B38:G38)</f>
        <v>23</v>
      </c>
      <c r="I38" s="33">
        <f t="shared" si="1"/>
        <v>0.19047619047619047</v>
      </c>
      <c r="J38" s="33">
        <f t="shared" si="2"/>
        <v>0.80952380952380953</v>
      </c>
      <c r="K38" s="34">
        <f t="shared" ref="K38:K54" si="6">+AC4</f>
        <v>3.38</v>
      </c>
      <c r="L38" s="34">
        <f t="shared" si="3"/>
        <v>1.2</v>
      </c>
      <c r="M38" s="101">
        <f t="shared" si="3"/>
        <v>3</v>
      </c>
      <c r="N38" s="101">
        <f t="shared" si="3"/>
        <v>3</v>
      </c>
      <c r="O38" s="96" t="s">
        <v>279</v>
      </c>
      <c r="P38">
        <v>0</v>
      </c>
      <c r="Q38">
        <v>0</v>
      </c>
      <c r="R38">
        <v>0</v>
      </c>
      <c r="S38">
        <v>0</v>
      </c>
      <c r="T38">
        <v>0</v>
      </c>
      <c r="U38">
        <v>0</v>
      </c>
      <c r="V38">
        <v>0</v>
      </c>
      <c r="W38" t="s">
        <v>279</v>
      </c>
      <c r="X38">
        <v>0</v>
      </c>
      <c r="Y38" s="80">
        <v>0</v>
      </c>
      <c r="Z38">
        <v>0</v>
      </c>
      <c r="AA38">
        <v>0</v>
      </c>
      <c r="AB38">
        <v>0</v>
      </c>
      <c r="AC38" t="s">
        <v>224</v>
      </c>
      <c r="AD38" t="s">
        <v>224</v>
      </c>
      <c r="AE38" t="s">
        <v>224</v>
      </c>
      <c r="AF38" t="s">
        <v>224</v>
      </c>
    </row>
    <row r="39" spans="1:32" ht="15.75" thickBot="1">
      <c r="A39" s="30" t="s">
        <v>103</v>
      </c>
      <c r="B39" s="31">
        <f t="shared" si="4"/>
        <v>2</v>
      </c>
      <c r="C39" s="31">
        <f t="shared" si="0"/>
        <v>3</v>
      </c>
      <c r="D39" s="31">
        <f t="shared" si="0"/>
        <v>7</v>
      </c>
      <c r="E39" s="31">
        <f t="shared" si="0"/>
        <v>9</v>
      </c>
      <c r="F39" s="31">
        <f t="shared" si="0"/>
        <v>2</v>
      </c>
      <c r="G39" s="31">
        <f t="shared" si="0"/>
        <v>0</v>
      </c>
      <c r="H39" s="32">
        <f t="shared" si="5"/>
        <v>23</v>
      </c>
      <c r="I39" s="33">
        <f t="shared" si="1"/>
        <v>0.21739130434782608</v>
      </c>
      <c r="J39" s="33">
        <f t="shared" si="2"/>
        <v>0.78260869565217395</v>
      </c>
      <c r="K39" s="34">
        <f t="shared" si="6"/>
        <v>3.26</v>
      </c>
      <c r="L39" s="34">
        <f t="shared" si="3"/>
        <v>1.1000000000000001</v>
      </c>
      <c r="M39" s="101">
        <f t="shared" si="3"/>
        <v>3</v>
      </c>
      <c r="N39" s="101">
        <f t="shared" si="3"/>
        <v>4</v>
      </c>
      <c r="O39" s="96" t="s">
        <v>280</v>
      </c>
      <c r="P39">
        <v>0</v>
      </c>
      <c r="Q39">
        <v>0</v>
      </c>
      <c r="R39">
        <v>0</v>
      </c>
      <c r="S39">
        <v>0</v>
      </c>
      <c r="T39">
        <v>0</v>
      </c>
      <c r="U39">
        <v>0</v>
      </c>
      <c r="V39">
        <v>0</v>
      </c>
      <c r="W39" t="s">
        <v>280</v>
      </c>
      <c r="X39">
        <v>0</v>
      </c>
      <c r="Y39" s="80">
        <v>0</v>
      </c>
      <c r="Z39">
        <v>0</v>
      </c>
      <c r="AA39">
        <v>0</v>
      </c>
      <c r="AB39">
        <v>0</v>
      </c>
      <c r="AC39" t="s">
        <v>224</v>
      </c>
      <c r="AD39" t="s">
        <v>224</v>
      </c>
      <c r="AE39" t="s">
        <v>224</v>
      </c>
      <c r="AF39" t="s">
        <v>224</v>
      </c>
    </row>
    <row r="40" spans="1:32" ht="15.75" thickBot="1">
      <c r="A40" s="30" t="s">
        <v>104</v>
      </c>
      <c r="B40" s="31">
        <f t="shared" si="4"/>
        <v>5</v>
      </c>
      <c r="C40" s="31">
        <f t="shared" si="0"/>
        <v>4</v>
      </c>
      <c r="D40" s="31">
        <f t="shared" si="0"/>
        <v>8</v>
      </c>
      <c r="E40" s="31">
        <f t="shared" si="0"/>
        <v>3</v>
      </c>
      <c r="F40" s="31">
        <f t="shared" si="0"/>
        <v>3</v>
      </c>
      <c r="G40" s="31">
        <f t="shared" si="0"/>
        <v>0</v>
      </c>
      <c r="H40" s="32">
        <f t="shared" si="5"/>
        <v>23</v>
      </c>
      <c r="I40" s="33">
        <f t="shared" si="1"/>
        <v>0.39130434782608697</v>
      </c>
      <c r="J40" s="33">
        <f t="shared" si="2"/>
        <v>0.60869565217391308</v>
      </c>
      <c r="K40" s="34">
        <f t="shared" si="6"/>
        <v>2.78</v>
      </c>
      <c r="L40" s="34">
        <f t="shared" si="3"/>
        <v>1.31</v>
      </c>
      <c r="M40" s="101">
        <f t="shared" si="3"/>
        <v>3</v>
      </c>
      <c r="N40" s="101">
        <f t="shared" si="3"/>
        <v>3</v>
      </c>
      <c r="O40" s="96" t="s">
        <v>281</v>
      </c>
      <c r="P40">
        <v>0</v>
      </c>
      <c r="Q40">
        <v>0</v>
      </c>
      <c r="R40">
        <v>0</v>
      </c>
      <c r="S40">
        <v>0</v>
      </c>
      <c r="T40">
        <v>0</v>
      </c>
      <c r="U40">
        <v>0</v>
      </c>
      <c r="V40">
        <v>0</v>
      </c>
      <c r="W40" t="s">
        <v>281</v>
      </c>
      <c r="X40">
        <v>0</v>
      </c>
      <c r="Y40" s="80">
        <v>0</v>
      </c>
      <c r="Z40">
        <v>0</v>
      </c>
      <c r="AA40">
        <v>0</v>
      </c>
      <c r="AB40">
        <v>0</v>
      </c>
      <c r="AC40" t="s">
        <v>224</v>
      </c>
      <c r="AD40" t="s">
        <v>224</v>
      </c>
      <c r="AE40" t="s">
        <v>224</v>
      </c>
      <c r="AF40" t="s">
        <v>224</v>
      </c>
    </row>
    <row r="41" spans="1:32" ht="15.75" thickBot="1">
      <c r="A41" s="30" t="s">
        <v>105</v>
      </c>
      <c r="B41" s="31">
        <f t="shared" si="4"/>
        <v>1</v>
      </c>
      <c r="C41" s="31">
        <f t="shared" si="0"/>
        <v>4</v>
      </c>
      <c r="D41" s="31">
        <f t="shared" si="0"/>
        <v>8</v>
      </c>
      <c r="E41" s="31">
        <f t="shared" si="0"/>
        <v>9</v>
      </c>
      <c r="F41" s="31">
        <f t="shared" si="0"/>
        <v>1</v>
      </c>
      <c r="G41" s="31">
        <f t="shared" si="0"/>
        <v>0</v>
      </c>
      <c r="H41" s="32">
        <f t="shared" si="5"/>
        <v>23</v>
      </c>
      <c r="I41" s="33">
        <f t="shared" si="1"/>
        <v>0.21739130434782608</v>
      </c>
      <c r="J41" s="33">
        <f t="shared" si="2"/>
        <v>0.78260869565217395</v>
      </c>
      <c r="K41" s="34">
        <f t="shared" si="6"/>
        <v>3.22</v>
      </c>
      <c r="L41" s="34">
        <f t="shared" si="3"/>
        <v>0.95</v>
      </c>
      <c r="M41" s="101">
        <f t="shared" si="3"/>
        <v>3</v>
      </c>
      <c r="N41" s="101">
        <f t="shared" si="3"/>
        <v>4</v>
      </c>
      <c r="O41" s="96" t="s">
        <v>282</v>
      </c>
      <c r="W41" t="s">
        <v>282</v>
      </c>
      <c r="Y41" s="80"/>
    </row>
    <row r="42" spans="1:32" ht="15.75" thickBot="1">
      <c r="A42" s="30" t="s">
        <v>106</v>
      </c>
      <c r="B42" s="31">
        <f t="shared" si="4"/>
        <v>4</v>
      </c>
      <c r="C42" s="31">
        <f t="shared" si="0"/>
        <v>0</v>
      </c>
      <c r="D42" s="31">
        <f t="shared" si="0"/>
        <v>4</v>
      </c>
      <c r="E42" s="31">
        <f t="shared" si="0"/>
        <v>0</v>
      </c>
      <c r="F42" s="31">
        <f t="shared" si="0"/>
        <v>3</v>
      </c>
      <c r="G42" s="31">
        <f t="shared" si="0"/>
        <v>12</v>
      </c>
      <c r="H42" s="32">
        <f t="shared" si="5"/>
        <v>23</v>
      </c>
      <c r="I42" s="33">
        <f t="shared" si="1"/>
        <v>0.36363636363636365</v>
      </c>
      <c r="J42" s="33">
        <f t="shared" si="2"/>
        <v>0.63636363636363635</v>
      </c>
      <c r="K42" s="34">
        <f t="shared" si="6"/>
        <v>2.82</v>
      </c>
      <c r="L42" s="34">
        <f t="shared" si="3"/>
        <v>1.66</v>
      </c>
      <c r="M42" s="101">
        <f t="shared" si="3"/>
        <v>3</v>
      </c>
      <c r="N42" s="101">
        <f t="shared" si="3"/>
        <v>1</v>
      </c>
      <c r="W42" t="s">
        <v>283</v>
      </c>
      <c r="Y42" s="80"/>
    </row>
    <row r="43" spans="1:32" ht="15.75" thickBot="1">
      <c r="A43" s="30" t="s">
        <v>107</v>
      </c>
      <c r="B43" s="31">
        <f t="shared" si="4"/>
        <v>5</v>
      </c>
      <c r="C43" s="31">
        <f t="shared" si="0"/>
        <v>5</v>
      </c>
      <c r="D43" s="31">
        <f t="shared" si="0"/>
        <v>6</v>
      </c>
      <c r="E43" s="31">
        <f t="shared" si="0"/>
        <v>4</v>
      </c>
      <c r="F43" s="31">
        <f t="shared" si="0"/>
        <v>3</v>
      </c>
      <c r="G43" s="31">
        <f t="shared" si="0"/>
        <v>0</v>
      </c>
      <c r="H43" s="32">
        <f t="shared" si="5"/>
        <v>23</v>
      </c>
      <c r="I43" s="33">
        <f t="shared" si="1"/>
        <v>0.43478260869565216</v>
      </c>
      <c r="J43" s="33">
        <f t="shared" si="2"/>
        <v>0.56521739130434778</v>
      </c>
      <c r="K43" s="34">
        <f t="shared" si="6"/>
        <v>2.78</v>
      </c>
      <c r="L43" s="34">
        <f t="shared" si="3"/>
        <v>1.35</v>
      </c>
      <c r="M43" s="101">
        <f t="shared" si="3"/>
        <v>3</v>
      </c>
      <c r="N43" s="101">
        <f t="shared" si="3"/>
        <v>3</v>
      </c>
      <c r="Y43" s="80"/>
    </row>
    <row r="44" spans="1:32" ht="26.25" thickBot="1">
      <c r="A44" s="30" t="s">
        <v>108</v>
      </c>
      <c r="B44" s="31">
        <f t="shared" si="4"/>
        <v>1</v>
      </c>
      <c r="C44" s="31">
        <f t="shared" si="0"/>
        <v>1</v>
      </c>
      <c r="D44" s="31">
        <f t="shared" si="0"/>
        <v>2</v>
      </c>
      <c r="E44" s="31">
        <f t="shared" si="0"/>
        <v>10</v>
      </c>
      <c r="F44" s="31">
        <f t="shared" si="0"/>
        <v>8</v>
      </c>
      <c r="G44" s="31">
        <f t="shared" si="0"/>
        <v>1</v>
      </c>
      <c r="H44" s="32">
        <f t="shared" si="5"/>
        <v>23</v>
      </c>
      <c r="I44" s="33">
        <f t="shared" si="1"/>
        <v>9.0909090909090912E-2</v>
      </c>
      <c r="J44" s="33">
        <f t="shared" si="2"/>
        <v>0.90909090909090906</v>
      </c>
      <c r="K44" s="34">
        <f t="shared" si="6"/>
        <v>4.05</v>
      </c>
      <c r="L44" s="34">
        <f t="shared" si="3"/>
        <v>1.05</v>
      </c>
      <c r="M44" s="101">
        <f t="shared" si="3"/>
        <v>4</v>
      </c>
      <c r="N44" s="101">
        <f t="shared" si="3"/>
        <v>4</v>
      </c>
      <c r="Y44" s="80"/>
    </row>
    <row r="45" spans="1:32" ht="15.75" thickBot="1">
      <c r="A45" s="30" t="s">
        <v>109</v>
      </c>
      <c r="B45" s="31">
        <f t="shared" si="4"/>
        <v>3</v>
      </c>
      <c r="C45" s="31">
        <f t="shared" si="0"/>
        <v>1</v>
      </c>
      <c r="D45" s="31">
        <f t="shared" si="0"/>
        <v>1</v>
      </c>
      <c r="E45" s="31">
        <f t="shared" si="0"/>
        <v>9</v>
      </c>
      <c r="F45" s="31">
        <f t="shared" si="0"/>
        <v>7</v>
      </c>
      <c r="G45" s="31">
        <f t="shared" si="0"/>
        <v>2</v>
      </c>
      <c r="H45" s="32">
        <f t="shared" si="5"/>
        <v>23</v>
      </c>
      <c r="I45" s="33">
        <f t="shared" si="1"/>
        <v>0.19047619047619047</v>
      </c>
      <c r="J45" s="33">
        <f t="shared" si="2"/>
        <v>0.80952380952380953</v>
      </c>
      <c r="K45" s="34">
        <f t="shared" si="6"/>
        <v>3.76</v>
      </c>
      <c r="L45" s="34">
        <f t="shared" si="3"/>
        <v>1.37</v>
      </c>
      <c r="M45" s="101">
        <f t="shared" si="3"/>
        <v>4</v>
      </c>
      <c r="N45" s="101">
        <f t="shared" si="3"/>
        <v>4</v>
      </c>
      <c r="Y45" s="80"/>
    </row>
    <row r="46" spans="1:32" ht="15.75" thickBot="1">
      <c r="A46" s="30" t="s">
        <v>110</v>
      </c>
      <c r="B46" s="31">
        <f t="shared" si="4"/>
        <v>1</v>
      </c>
      <c r="C46" s="31">
        <f t="shared" si="0"/>
        <v>2</v>
      </c>
      <c r="D46" s="31">
        <f t="shared" si="0"/>
        <v>2</v>
      </c>
      <c r="E46" s="31">
        <f t="shared" si="0"/>
        <v>13</v>
      </c>
      <c r="F46" s="31">
        <f t="shared" si="0"/>
        <v>5</v>
      </c>
      <c r="G46" s="31">
        <f t="shared" si="0"/>
        <v>0</v>
      </c>
      <c r="H46" s="32">
        <f t="shared" si="5"/>
        <v>23</v>
      </c>
      <c r="I46" s="33">
        <f t="shared" si="1"/>
        <v>0.13043478260869565</v>
      </c>
      <c r="J46" s="33">
        <f t="shared" si="2"/>
        <v>0.86956521739130432</v>
      </c>
      <c r="K46" s="34">
        <f t="shared" si="6"/>
        <v>3.83</v>
      </c>
      <c r="L46" s="34">
        <f t="shared" si="3"/>
        <v>1.03</v>
      </c>
      <c r="M46" s="101">
        <f t="shared" si="3"/>
        <v>4</v>
      </c>
      <c r="N46" s="101">
        <f t="shared" si="3"/>
        <v>4</v>
      </c>
      <c r="Y46" s="80"/>
    </row>
    <row r="47" spans="1:32" ht="15.75" thickBot="1">
      <c r="A47" s="30" t="s">
        <v>111</v>
      </c>
      <c r="B47" s="31">
        <f t="shared" si="4"/>
        <v>3</v>
      </c>
      <c r="C47" s="31">
        <f t="shared" si="0"/>
        <v>2</v>
      </c>
      <c r="D47" s="31">
        <f t="shared" si="0"/>
        <v>3</v>
      </c>
      <c r="E47" s="31">
        <f t="shared" si="0"/>
        <v>7</v>
      </c>
      <c r="F47" s="31">
        <f t="shared" si="0"/>
        <v>7</v>
      </c>
      <c r="G47" s="31">
        <f t="shared" si="0"/>
        <v>1</v>
      </c>
      <c r="H47" s="32">
        <f t="shared" si="5"/>
        <v>23</v>
      </c>
      <c r="I47" s="33">
        <f t="shared" si="1"/>
        <v>0.22727272727272727</v>
      </c>
      <c r="J47" s="33">
        <f t="shared" si="2"/>
        <v>0.77272727272727271</v>
      </c>
      <c r="K47" s="34">
        <f t="shared" si="6"/>
        <v>3.59</v>
      </c>
      <c r="L47" s="34">
        <f t="shared" si="3"/>
        <v>1.4</v>
      </c>
      <c r="M47" s="101">
        <f t="shared" si="3"/>
        <v>4</v>
      </c>
      <c r="N47" s="101">
        <f t="shared" si="3"/>
        <v>4</v>
      </c>
      <c r="Y47" s="80"/>
    </row>
    <row r="48" spans="1:32" ht="15.75" thickBot="1">
      <c r="A48" s="30" t="s">
        <v>112</v>
      </c>
      <c r="B48" s="31">
        <f t="shared" si="4"/>
        <v>0</v>
      </c>
      <c r="C48" s="31">
        <f t="shared" si="0"/>
        <v>2</v>
      </c>
      <c r="D48" s="31">
        <f t="shared" si="0"/>
        <v>5</v>
      </c>
      <c r="E48" s="31">
        <f t="shared" si="0"/>
        <v>8</v>
      </c>
      <c r="F48" s="31">
        <f t="shared" si="0"/>
        <v>8</v>
      </c>
      <c r="G48" s="31">
        <f t="shared" si="0"/>
        <v>0</v>
      </c>
      <c r="H48" s="32">
        <f t="shared" si="5"/>
        <v>23</v>
      </c>
      <c r="I48" s="33">
        <f t="shared" si="1"/>
        <v>8.6956521739130432E-2</v>
      </c>
      <c r="J48" s="33">
        <f t="shared" si="2"/>
        <v>0.91304347826086951</v>
      </c>
      <c r="K48" s="34">
        <f t="shared" si="6"/>
        <v>3.96</v>
      </c>
      <c r="L48" s="34">
        <f t="shared" si="3"/>
        <v>0.98</v>
      </c>
      <c r="M48" s="101">
        <f t="shared" si="3"/>
        <v>4</v>
      </c>
      <c r="N48" s="101">
        <f t="shared" si="3"/>
        <v>4</v>
      </c>
      <c r="Y48" s="80"/>
    </row>
    <row r="49" spans="1:27" ht="15.75" thickBot="1">
      <c r="A49" s="30" t="s">
        <v>113</v>
      </c>
      <c r="B49" s="31">
        <f t="shared" si="4"/>
        <v>1</v>
      </c>
      <c r="C49" s="31">
        <f t="shared" si="0"/>
        <v>3</v>
      </c>
      <c r="D49" s="31">
        <f t="shared" si="0"/>
        <v>2</v>
      </c>
      <c r="E49" s="31">
        <f t="shared" si="0"/>
        <v>10</v>
      </c>
      <c r="F49" s="31">
        <f t="shared" si="0"/>
        <v>7</v>
      </c>
      <c r="G49" s="31">
        <f t="shared" si="0"/>
        <v>0</v>
      </c>
      <c r="H49" s="32">
        <f t="shared" si="5"/>
        <v>23</v>
      </c>
      <c r="I49" s="33">
        <f t="shared" si="1"/>
        <v>0.17391304347826086</v>
      </c>
      <c r="J49" s="33">
        <f t="shared" si="2"/>
        <v>0.82608695652173914</v>
      </c>
      <c r="K49" s="34">
        <f t="shared" si="6"/>
        <v>3.83</v>
      </c>
      <c r="L49" s="34">
        <f t="shared" si="3"/>
        <v>1.1499999999999999</v>
      </c>
      <c r="M49" s="101">
        <f t="shared" si="3"/>
        <v>4</v>
      </c>
      <c r="N49" s="101">
        <f t="shared" si="3"/>
        <v>4</v>
      </c>
      <c r="Y49" s="80"/>
    </row>
    <row r="50" spans="1:27" ht="15.75" thickBot="1">
      <c r="A50" s="30" t="s">
        <v>114</v>
      </c>
      <c r="B50" s="31">
        <f t="shared" si="4"/>
        <v>2</v>
      </c>
      <c r="C50" s="31">
        <f t="shared" si="0"/>
        <v>4</v>
      </c>
      <c r="D50" s="31">
        <f t="shared" si="0"/>
        <v>6</v>
      </c>
      <c r="E50" s="31">
        <f t="shared" si="0"/>
        <v>4</v>
      </c>
      <c r="F50" s="31">
        <f t="shared" si="0"/>
        <v>4</v>
      </c>
      <c r="G50" s="31">
        <f t="shared" si="0"/>
        <v>3</v>
      </c>
      <c r="H50" s="32">
        <f t="shared" si="5"/>
        <v>23</v>
      </c>
      <c r="I50" s="33">
        <f t="shared" si="1"/>
        <v>0.3</v>
      </c>
      <c r="J50" s="33">
        <f t="shared" si="2"/>
        <v>0.7</v>
      </c>
      <c r="K50" s="34">
        <f t="shared" si="6"/>
        <v>3.2</v>
      </c>
      <c r="L50" s="34">
        <f t="shared" si="3"/>
        <v>1.28</v>
      </c>
      <c r="M50" s="101">
        <f t="shared" si="3"/>
        <v>3</v>
      </c>
      <c r="N50" s="101">
        <f t="shared" si="3"/>
        <v>3</v>
      </c>
      <c r="Y50" s="80"/>
    </row>
    <row r="51" spans="1:27" ht="15.75" thickBot="1">
      <c r="A51" s="30" t="s">
        <v>115</v>
      </c>
      <c r="B51" s="31">
        <f t="shared" si="4"/>
        <v>3</v>
      </c>
      <c r="C51" s="31">
        <f t="shared" si="0"/>
        <v>3</v>
      </c>
      <c r="D51" s="31">
        <f t="shared" si="0"/>
        <v>6</v>
      </c>
      <c r="E51" s="31">
        <f t="shared" si="0"/>
        <v>8</v>
      </c>
      <c r="F51" s="31">
        <f t="shared" si="0"/>
        <v>3</v>
      </c>
      <c r="G51" s="31">
        <f t="shared" si="0"/>
        <v>0</v>
      </c>
      <c r="H51" s="32">
        <f t="shared" si="5"/>
        <v>23</v>
      </c>
      <c r="I51" s="33">
        <f t="shared" si="1"/>
        <v>0.2608695652173913</v>
      </c>
      <c r="J51" s="33">
        <f t="shared" si="2"/>
        <v>0.73913043478260865</v>
      </c>
      <c r="K51" s="34">
        <f t="shared" si="6"/>
        <v>3.22</v>
      </c>
      <c r="L51" s="34">
        <f t="shared" si="3"/>
        <v>1.24</v>
      </c>
      <c r="M51" s="101">
        <f t="shared" si="3"/>
        <v>3</v>
      </c>
      <c r="N51" s="101">
        <f t="shared" si="3"/>
        <v>4</v>
      </c>
      <c r="O51" s="96" t="s">
        <v>244</v>
      </c>
      <c r="Y51" s="80"/>
    </row>
    <row r="52" spans="1:27" ht="15.75" thickBot="1">
      <c r="A52" s="30" t="s">
        <v>116</v>
      </c>
      <c r="B52" s="31">
        <f t="shared" si="4"/>
        <v>3</v>
      </c>
      <c r="C52" s="31">
        <f t="shared" si="0"/>
        <v>4</v>
      </c>
      <c r="D52" s="31">
        <f t="shared" si="0"/>
        <v>6</v>
      </c>
      <c r="E52" s="31">
        <f t="shared" si="0"/>
        <v>7</v>
      </c>
      <c r="F52" s="31">
        <f t="shared" si="0"/>
        <v>3</v>
      </c>
      <c r="G52" s="31">
        <f t="shared" si="0"/>
        <v>0</v>
      </c>
      <c r="H52" s="32">
        <f t="shared" si="5"/>
        <v>23</v>
      </c>
      <c r="I52" s="33">
        <f t="shared" si="1"/>
        <v>0.30434782608695654</v>
      </c>
      <c r="J52" s="33">
        <f t="shared" si="2"/>
        <v>0.69565217391304346</v>
      </c>
      <c r="K52" s="34">
        <f t="shared" si="6"/>
        <v>3.13</v>
      </c>
      <c r="L52" s="34">
        <f t="shared" si="3"/>
        <v>1.25</v>
      </c>
      <c r="M52" s="101">
        <f t="shared" si="3"/>
        <v>3</v>
      </c>
      <c r="N52" s="101">
        <f t="shared" si="3"/>
        <v>4</v>
      </c>
      <c r="Y52" s="80"/>
    </row>
    <row r="53" spans="1:27" ht="15.75" thickBot="1">
      <c r="A53" s="30" t="s">
        <v>117</v>
      </c>
      <c r="B53" s="31">
        <f t="shared" si="4"/>
        <v>2</v>
      </c>
      <c r="C53" s="31">
        <f t="shared" ref="C53:C54" si="7">+Q19</f>
        <v>3</v>
      </c>
      <c r="D53" s="31">
        <f t="shared" ref="D53:D54" si="8">+R19</f>
        <v>5</v>
      </c>
      <c r="E53" s="31">
        <f t="shared" ref="E53:E54" si="9">+S19</f>
        <v>10</v>
      </c>
      <c r="F53" s="31">
        <f t="shared" ref="F53:F54" si="10">+T19</f>
        <v>3</v>
      </c>
      <c r="G53" s="31">
        <f t="shared" ref="G53:G54" si="11">+U19</f>
        <v>0</v>
      </c>
      <c r="H53" s="32">
        <f t="shared" si="5"/>
        <v>23</v>
      </c>
      <c r="I53" s="33">
        <f t="shared" si="1"/>
        <v>0.21739130434782608</v>
      </c>
      <c r="J53" s="33">
        <f t="shared" si="2"/>
        <v>0.78260869565217395</v>
      </c>
      <c r="K53" s="34">
        <f t="shared" si="6"/>
        <v>3.39</v>
      </c>
      <c r="L53" s="34">
        <f t="shared" ref="L53:L54" si="12">+AD19</f>
        <v>1.1599999999999999</v>
      </c>
      <c r="M53" s="101">
        <f t="shared" ref="M53:M54" si="13">+AE19</f>
        <v>4</v>
      </c>
      <c r="N53" s="101">
        <f t="shared" ref="N53:N54" si="14">+AF19</f>
        <v>4</v>
      </c>
      <c r="O53" s="96" t="s">
        <v>160</v>
      </c>
      <c r="Y53" s="80"/>
    </row>
    <row r="54" spans="1:27" ht="15.75" thickBot="1">
      <c r="A54" s="30" t="s">
        <v>118</v>
      </c>
      <c r="B54" s="31">
        <f t="shared" si="4"/>
        <v>3</v>
      </c>
      <c r="C54" s="31">
        <f t="shared" si="7"/>
        <v>2</v>
      </c>
      <c r="D54" s="31">
        <f t="shared" si="8"/>
        <v>5</v>
      </c>
      <c r="E54" s="31">
        <f t="shared" si="9"/>
        <v>10</v>
      </c>
      <c r="F54" s="31">
        <f t="shared" si="10"/>
        <v>3</v>
      </c>
      <c r="G54" s="31">
        <f t="shared" si="11"/>
        <v>0</v>
      </c>
      <c r="H54" s="32">
        <f t="shared" si="5"/>
        <v>23</v>
      </c>
      <c r="I54" s="33">
        <f t="shared" si="1"/>
        <v>0.21739130434782608</v>
      </c>
      <c r="J54" s="33">
        <f t="shared" si="2"/>
        <v>0.78260869565217395</v>
      </c>
      <c r="K54" s="34">
        <f t="shared" si="6"/>
        <v>3.35</v>
      </c>
      <c r="L54" s="34">
        <f t="shared" si="12"/>
        <v>1.23</v>
      </c>
      <c r="M54" s="101">
        <f t="shared" si="13"/>
        <v>4</v>
      </c>
      <c r="N54" s="101">
        <f t="shared" si="14"/>
        <v>4</v>
      </c>
      <c r="O54" s="96" t="s">
        <v>46</v>
      </c>
      <c r="Q54" t="s">
        <v>284</v>
      </c>
      <c r="R54" t="s">
        <v>285</v>
      </c>
      <c r="S54" t="s">
        <v>60</v>
      </c>
      <c r="T54" t="s">
        <v>286</v>
      </c>
      <c r="U54" t="s">
        <v>287</v>
      </c>
      <c r="V54" t="s">
        <v>288</v>
      </c>
      <c r="W54" t="s">
        <v>289</v>
      </c>
      <c r="X54" t="s">
        <v>290</v>
      </c>
      <c r="Y54" s="80" t="s">
        <v>291</v>
      </c>
      <c r="Z54" t="s">
        <v>292</v>
      </c>
      <c r="AA54" t="s">
        <v>164</v>
      </c>
    </row>
    <row r="55" spans="1:27" s="38" customFormat="1">
      <c r="A55" s="35"/>
      <c r="B55" s="36"/>
      <c r="C55" s="36"/>
      <c r="D55" s="36"/>
      <c r="E55" s="36"/>
      <c r="F55" s="36"/>
      <c r="G55" s="36"/>
      <c r="H55" s="36"/>
      <c r="I55" s="36"/>
      <c r="J55" s="36"/>
      <c r="K55" s="37"/>
      <c r="L55" s="37"/>
      <c r="M55" s="36"/>
      <c r="N55" s="36"/>
      <c r="O55" s="96" t="s">
        <v>165</v>
      </c>
      <c r="P55" t="s">
        <v>166</v>
      </c>
      <c r="Q55">
        <v>23</v>
      </c>
      <c r="R55">
        <v>23</v>
      </c>
      <c r="S55">
        <v>23</v>
      </c>
      <c r="T55">
        <v>23</v>
      </c>
      <c r="U55">
        <v>23</v>
      </c>
      <c r="V55">
        <v>18</v>
      </c>
      <c r="W55">
        <v>18</v>
      </c>
      <c r="X55">
        <v>23</v>
      </c>
      <c r="Y55" s="80">
        <v>23</v>
      </c>
      <c r="Z55">
        <v>23</v>
      </c>
      <c r="AA55" s="38">
        <v>23</v>
      </c>
    </row>
    <row r="56" spans="1:27" s="38" customFormat="1">
      <c r="A56" s="35"/>
      <c r="B56" s="36"/>
      <c r="C56" s="36"/>
      <c r="D56" s="36"/>
      <c r="E56" s="36"/>
      <c r="F56" s="36"/>
      <c r="G56" s="36"/>
      <c r="H56" s="36"/>
      <c r="I56" s="36"/>
      <c r="J56" s="36"/>
      <c r="K56" s="37"/>
      <c r="L56" s="37"/>
      <c r="M56" s="36"/>
      <c r="N56" s="36"/>
      <c r="O56" s="96"/>
      <c r="P56" t="s">
        <v>167</v>
      </c>
      <c r="Q56">
        <v>0</v>
      </c>
      <c r="R56">
        <v>0</v>
      </c>
      <c r="S56">
        <v>0</v>
      </c>
      <c r="T56">
        <v>0</v>
      </c>
      <c r="U56">
        <v>0</v>
      </c>
      <c r="V56">
        <v>5</v>
      </c>
      <c r="W56">
        <v>5</v>
      </c>
      <c r="X56">
        <v>0</v>
      </c>
      <c r="Y56" s="80">
        <v>0</v>
      </c>
      <c r="Z56">
        <v>0</v>
      </c>
      <c r="AA56" s="38">
        <v>0</v>
      </c>
    </row>
    <row r="57" spans="1:27">
      <c r="A57" s="26" t="s">
        <v>5</v>
      </c>
      <c r="B57" s="39"/>
      <c r="C57" s="39"/>
      <c r="D57" s="39"/>
      <c r="E57" s="39"/>
      <c r="F57" s="39"/>
      <c r="G57" s="39"/>
      <c r="H57" s="39"/>
      <c r="I57" s="39"/>
      <c r="J57" s="39"/>
      <c r="K57" s="40"/>
      <c r="L57" s="40"/>
      <c r="M57" s="39"/>
      <c r="N57" s="41"/>
      <c r="O57" s="96" t="s">
        <v>324</v>
      </c>
      <c r="Y57" s="80"/>
    </row>
    <row r="58" spans="1:27" ht="34.5" customHeight="1" thickBot="1">
      <c r="A58" s="42" t="s">
        <v>52</v>
      </c>
      <c r="B58" s="130" t="s">
        <v>47</v>
      </c>
      <c r="C58" s="130"/>
      <c r="D58" s="130"/>
      <c r="E58" s="130"/>
      <c r="F58" s="130"/>
      <c r="G58" s="130"/>
      <c r="H58" s="130"/>
      <c r="I58" s="131" t="s">
        <v>48</v>
      </c>
      <c r="J58" s="131"/>
      <c r="K58" s="131" t="s">
        <v>49</v>
      </c>
      <c r="L58" s="131"/>
      <c r="M58" s="131"/>
      <c r="N58" s="131"/>
      <c r="Y58" s="80"/>
    </row>
    <row r="59" spans="1:27" ht="25.5">
      <c r="A59" s="27"/>
      <c r="B59" s="28">
        <v>1</v>
      </c>
      <c r="C59" s="28">
        <v>2</v>
      </c>
      <c r="D59" s="28">
        <v>3</v>
      </c>
      <c r="E59" s="28">
        <v>4</v>
      </c>
      <c r="F59" s="28">
        <v>5</v>
      </c>
      <c r="G59" s="28" t="s">
        <v>9</v>
      </c>
      <c r="H59" s="28" t="s">
        <v>50</v>
      </c>
      <c r="I59" s="28" t="s">
        <v>51</v>
      </c>
      <c r="J59" s="28" t="s">
        <v>12</v>
      </c>
      <c r="K59" s="28" t="s">
        <v>13</v>
      </c>
      <c r="L59" s="28" t="s">
        <v>14</v>
      </c>
      <c r="M59" s="28" t="s">
        <v>15</v>
      </c>
      <c r="N59" s="28" t="s">
        <v>16</v>
      </c>
      <c r="Y59" s="80"/>
    </row>
    <row r="60" spans="1:27" ht="15.75" thickBot="1">
      <c r="A60" s="30" t="s">
        <v>119</v>
      </c>
      <c r="B60" s="31">
        <f>+P21</f>
        <v>0</v>
      </c>
      <c r="C60" s="31">
        <f t="shared" ref="C60:G73" si="15">+Q21</f>
        <v>1</v>
      </c>
      <c r="D60" s="31">
        <f t="shared" si="15"/>
        <v>1</v>
      </c>
      <c r="E60" s="31">
        <f t="shared" si="15"/>
        <v>5</v>
      </c>
      <c r="F60" s="31">
        <f t="shared" si="15"/>
        <v>11</v>
      </c>
      <c r="G60" s="31">
        <f t="shared" si="15"/>
        <v>0</v>
      </c>
      <c r="H60" s="32">
        <f>SUM(B60:G60)</f>
        <v>18</v>
      </c>
      <c r="I60" s="33">
        <f t="shared" ref="I60:I73" si="16">(B60+C60)/(B60+C60+D60+E60+F60)</f>
        <v>5.5555555555555552E-2</v>
      </c>
      <c r="J60" s="33">
        <f t="shared" ref="J60:J73" si="17">(D60+E60+F60)/(B60+C60+D60+E60+F60)</f>
        <v>0.94444444444444442</v>
      </c>
      <c r="K60" s="34">
        <f>+AC21</f>
        <v>4.4400000000000004</v>
      </c>
      <c r="L60" s="34">
        <f t="shared" ref="L60:N73" si="18">+AD21</f>
        <v>0.86</v>
      </c>
      <c r="M60" s="101">
        <f t="shared" si="18"/>
        <v>5</v>
      </c>
      <c r="N60" s="101">
        <f t="shared" si="18"/>
        <v>5</v>
      </c>
      <c r="O60" s="96" t="s">
        <v>168</v>
      </c>
      <c r="Y60" s="80"/>
    </row>
    <row r="61" spans="1:27" ht="15.75" thickBot="1">
      <c r="A61" s="30" t="s">
        <v>120</v>
      </c>
      <c r="B61" s="31">
        <f t="shared" ref="B61:B73" si="19">+P22</f>
        <v>0</v>
      </c>
      <c r="C61" s="31">
        <f t="shared" si="15"/>
        <v>0</v>
      </c>
      <c r="D61" s="31">
        <f t="shared" si="15"/>
        <v>1</v>
      </c>
      <c r="E61" s="31">
        <f t="shared" si="15"/>
        <v>7</v>
      </c>
      <c r="F61" s="31">
        <f t="shared" si="15"/>
        <v>10</v>
      </c>
      <c r="G61" s="31">
        <f t="shared" si="15"/>
        <v>0</v>
      </c>
      <c r="H61" s="32">
        <f t="shared" ref="H61:H73" si="20">SUM(B61:G61)</f>
        <v>18</v>
      </c>
      <c r="I61" s="33">
        <f t="shared" si="16"/>
        <v>0</v>
      </c>
      <c r="J61" s="33">
        <f t="shared" si="17"/>
        <v>1</v>
      </c>
      <c r="K61" s="34">
        <f t="shared" ref="K61:K73" si="21">+AC22</f>
        <v>4.5</v>
      </c>
      <c r="L61" s="34">
        <f t="shared" si="18"/>
        <v>0.62</v>
      </c>
      <c r="M61" s="101">
        <f t="shared" si="18"/>
        <v>5</v>
      </c>
      <c r="N61" s="101">
        <f t="shared" si="18"/>
        <v>5</v>
      </c>
      <c r="Y61" s="80"/>
    </row>
    <row r="62" spans="1:27" ht="15.75" thickBot="1">
      <c r="A62" s="30" t="s">
        <v>121</v>
      </c>
      <c r="B62" s="31">
        <f t="shared" si="19"/>
        <v>0</v>
      </c>
      <c r="C62" s="31">
        <f t="shared" si="15"/>
        <v>2</v>
      </c>
      <c r="D62" s="31">
        <f t="shared" si="15"/>
        <v>0</v>
      </c>
      <c r="E62" s="31">
        <f t="shared" si="15"/>
        <v>5</v>
      </c>
      <c r="F62" s="31">
        <f t="shared" si="15"/>
        <v>11</v>
      </c>
      <c r="G62" s="31">
        <f t="shared" si="15"/>
        <v>0</v>
      </c>
      <c r="H62" s="32">
        <f t="shared" si="20"/>
        <v>18</v>
      </c>
      <c r="I62" s="33">
        <f t="shared" si="16"/>
        <v>0.1111111111111111</v>
      </c>
      <c r="J62" s="33">
        <f t="shared" si="17"/>
        <v>0.88888888888888884</v>
      </c>
      <c r="K62" s="34">
        <f t="shared" si="21"/>
        <v>4.3899999999999997</v>
      </c>
      <c r="L62" s="34">
        <f t="shared" si="18"/>
        <v>0.98</v>
      </c>
      <c r="M62" s="101">
        <f t="shared" si="18"/>
        <v>5</v>
      </c>
      <c r="N62" s="101">
        <f t="shared" si="18"/>
        <v>5</v>
      </c>
      <c r="O62" s="96" t="s">
        <v>293</v>
      </c>
      <c r="Y62" s="80"/>
    </row>
    <row r="63" spans="1:27" ht="15.75" thickBot="1">
      <c r="A63" s="30" t="s">
        <v>122</v>
      </c>
      <c r="B63" s="31">
        <f t="shared" si="19"/>
        <v>0</v>
      </c>
      <c r="C63" s="31">
        <f t="shared" si="15"/>
        <v>2</v>
      </c>
      <c r="D63" s="31">
        <f t="shared" si="15"/>
        <v>2</v>
      </c>
      <c r="E63" s="31">
        <f t="shared" si="15"/>
        <v>4</v>
      </c>
      <c r="F63" s="31">
        <f t="shared" si="15"/>
        <v>10</v>
      </c>
      <c r="G63" s="31">
        <f t="shared" si="15"/>
        <v>0</v>
      </c>
      <c r="H63" s="32">
        <f t="shared" si="20"/>
        <v>18</v>
      </c>
      <c r="I63" s="33">
        <f t="shared" si="16"/>
        <v>0.1111111111111111</v>
      </c>
      <c r="J63" s="33">
        <f t="shared" si="17"/>
        <v>0.88888888888888884</v>
      </c>
      <c r="K63" s="34">
        <f t="shared" si="21"/>
        <v>4.22</v>
      </c>
      <c r="L63" s="34">
        <f t="shared" si="18"/>
        <v>1.06</v>
      </c>
      <c r="M63" s="101">
        <f t="shared" si="18"/>
        <v>5</v>
      </c>
      <c r="N63" s="101">
        <f t="shared" si="18"/>
        <v>5</v>
      </c>
      <c r="O63" s="96" t="s">
        <v>46</v>
      </c>
      <c r="Q63" t="s">
        <v>170</v>
      </c>
      <c r="R63" t="s">
        <v>171</v>
      </c>
      <c r="S63" t="s">
        <v>172</v>
      </c>
      <c r="T63" t="s">
        <v>173</v>
      </c>
      <c r="Y63" s="80"/>
    </row>
    <row r="64" spans="1:27" ht="15.75" thickBot="1">
      <c r="A64" s="30" t="s">
        <v>123</v>
      </c>
      <c r="B64" s="31">
        <f t="shared" si="19"/>
        <v>2</v>
      </c>
      <c r="C64" s="31">
        <f t="shared" si="15"/>
        <v>1</v>
      </c>
      <c r="D64" s="31">
        <f t="shared" si="15"/>
        <v>0</v>
      </c>
      <c r="E64" s="31">
        <f t="shared" si="15"/>
        <v>2</v>
      </c>
      <c r="F64" s="31">
        <f t="shared" si="15"/>
        <v>4</v>
      </c>
      <c r="G64" s="31">
        <f t="shared" si="15"/>
        <v>9</v>
      </c>
      <c r="H64" s="32">
        <f t="shared" si="20"/>
        <v>18</v>
      </c>
      <c r="I64" s="33">
        <f t="shared" si="16"/>
        <v>0.33333333333333331</v>
      </c>
      <c r="J64" s="33">
        <f t="shared" si="17"/>
        <v>0.66666666666666663</v>
      </c>
      <c r="K64" s="34">
        <f t="shared" si="21"/>
        <v>3.56</v>
      </c>
      <c r="L64" s="34">
        <f t="shared" si="18"/>
        <v>1.74</v>
      </c>
      <c r="M64" s="101">
        <f t="shared" si="18"/>
        <v>4</v>
      </c>
      <c r="N64" s="101">
        <f t="shared" si="18"/>
        <v>5</v>
      </c>
      <c r="O64" s="96" t="s">
        <v>166</v>
      </c>
      <c r="P64" t="s">
        <v>325</v>
      </c>
      <c r="Q64">
        <v>3</v>
      </c>
      <c r="R64">
        <v>13.043478260869565</v>
      </c>
      <c r="S64">
        <v>13.043478260869565</v>
      </c>
      <c r="T64">
        <v>13.043478260869565</v>
      </c>
      <c r="Y64" s="80"/>
    </row>
    <row r="65" spans="1:25" ht="15.75" thickBot="1">
      <c r="A65" s="30" t="s">
        <v>124</v>
      </c>
      <c r="B65" s="31">
        <f t="shared" si="19"/>
        <v>0</v>
      </c>
      <c r="C65" s="31">
        <f t="shared" si="15"/>
        <v>1</v>
      </c>
      <c r="D65" s="31">
        <f t="shared" si="15"/>
        <v>2</v>
      </c>
      <c r="E65" s="31">
        <f t="shared" si="15"/>
        <v>4</v>
      </c>
      <c r="F65" s="31">
        <f t="shared" si="15"/>
        <v>11</v>
      </c>
      <c r="G65" s="31">
        <f t="shared" si="15"/>
        <v>0</v>
      </c>
      <c r="H65" s="32">
        <f t="shared" si="20"/>
        <v>18</v>
      </c>
      <c r="I65" s="33">
        <f t="shared" si="16"/>
        <v>5.5555555555555552E-2</v>
      </c>
      <c r="J65" s="33">
        <f t="shared" si="17"/>
        <v>0.94444444444444442</v>
      </c>
      <c r="K65" s="34">
        <f t="shared" si="21"/>
        <v>4.3899999999999997</v>
      </c>
      <c r="L65" s="34">
        <f t="shared" si="18"/>
        <v>0.92</v>
      </c>
      <c r="M65" s="101">
        <f t="shared" si="18"/>
        <v>5</v>
      </c>
      <c r="N65" s="101">
        <f t="shared" si="18"/>
        <v>5</v>
      </c>
      <c r="P65" t="s">
        <v>326</v>
      </c>
      <c r="Q65">
        <v>2</v>
      </c>
      <c r="R65">
        <v>8.695652173913043</v>
      </c>
      <c r="S65">
        <v>8.695652173913043</v>
      </c>
      <c r="T65">
        <v>21.739130434782609</v>
      </c>
      <c r="Y65" s="80"/>
    </row>
    <row r="66" spans="1:25" ht="15.75" thickBot="1">
      <c r="A66" s="30" t="s">
        <v>125</v>
      </c>
      <c r="B66" s="31">
        <f t="shared" si="19"/>
        <v>2</v>
      </c>
      <c r="C66" s="31">
        <f t="shared" si="15"/>
        <v>0</v>
      </c>
      <c r="D66" s="31">
        <f t="shared" si="15"/>
        <v>2</v>
      </c>
      <c r="E66" s="31">
        <f t="shared" si="15"/>
        <v>2</v>
      </c>
      <c r="F66" s="31">
        <f t="shared" si="15"/>
        <v>12</v>
      </c>
      <c r="G66" s="31">
        <f t="shared" si="15"/>
        <v>0</v>
      </c>
      <c r="H66" s="32">
        <f t="shared" si="20"/>
        <v>18</v>
      </c>
      <c r="I66" s="33">
        <f t="shared" si="16"/>
        <v>0.1111111111111111</v>
      </c>
      <c r="J66" s="33">
        <f t="shared" si="17"/>
        <v>0.88888888888888884</v>
      </c>
      <c r="K66" s="34">
        <f t="shared" si="21"/>
        <v>4.22</v>
      </c>
      <c r="L66" s="34">
        <f t="shared" si="18"/>
        <v>1.35</v>
      </c>
      <c r="M66" s="101">
        <f t="shared" si="18"/>
        <v>5</v>
      </c>
      <c r="N66" s="101">
        <f t="shared" si="18"/>
        <v>5</v>
      </c>
      <c r="P66" t="s">
        <v>327</v>
      </c>
      <c r="Q66">
        <v>1</v>
      </c>
      <c r="R66">
        <v>4.3478260869565215</v>
      </c>
      <c r="S66">
        <v>4.3478260869565215</v>
      </c>
      <c r="T66">
        <v>26.086956521739129</v>
      </c>
      <c r="Y66" s="80"/>
    </row>
    <row r="67" spans="1:25" ht="15.75" thickBot="1">
      <c r="A67" s="30" t="s">
        <v>126</v>
      </c>
      <c r="B67" s="31">
        <f t="shared" si="19"/>
        <v>0</v>
      </c>
      <c r="C67" s="31">
        <f t="shared" si="15"/>
        <v>2</v>
      </c>
      <c r="D67" s="31">
        <f t="shared" si="15"/>
        <v>0</v>
      </c>
      <c r="E67" s="31">
        <f t="shared" si="15"/>
        <v>4</v>
      </c>
      <c r="F67" s="31">
        <f t="shared" si="15"/>
        <v>12</v>
      </c>
      <c r="G67" s="31">
        <f t="shared" si="15"/>
        <v>0</v>
      </c>
      <c r="H67" s="32">
        <f t="shared" si="20"/>
        <v>18</v>
      </c>
      <c r="I67" s="33">
        <f t="shared" si="16"/>
        <v>0.1111111111111111</v>
      </c>
      <c r="J67" s="33">
        <f t="shared" si="17"/>
        <v>0.88888888888888884</v>
      </c>
      <c r="K67" s="34">
        <f t="shared" si="21"/>
        <v>4.4400000000000004</v>
      </c>
      <c r="L67" s="34">
        <f t="shared" si="18"/>
        <v>0.98</v>
      </c>
      <c r="M67" s="101">
        <f t="shared" si="18"/>
        <v>5</v>
      </c>
      <c r="N67" s="101">
        <f t="shared" si="18"/>
        <v>5</v>
      </c>
      <c r="P67" t="s">
        <v>328</v>
      </c>
      <c r="Q67">
        <v>5</v>
      </c>
      <c r="R67">
        <v>21.739130434782609</v>
      </c>
      <c r="S67">
        <v>21.739130434782609</v>
      </c>
      <c r="T67">
        <v>47.826086956521742</v>
      </c>
      <c r="Y67" s="80"/>
    </row>
    <row r="68" spans="1:25" ht="15.75" thickBot="1">
      <c r="A68" s="30" t="s">
        <v>127</v>
      </c>
      <c r="B68" s="31">
        <f t="shared" si="19"/>
        <v>0</v>
      </c>
      <c r="C68" s="31">
        <f t="shared" si="15"/>
        <v>2</v>
      </c>
      <c r="D68" s="31">
        <f t="shared" si="15"/>
        <v>5</v>
      </c>
      <c r="E68" s="31">
        <f t="shared" si="15"/>
        <v>3</v>
      </c>
      <c r="F68" s="31">
        <f t="shared" si="15"/>
        <v>8</v>
      </c>
      <c r="G68" s="31">
        <f t="shared" si="15"/>
        <v>0</v>
      </c>
      <c r="H68" s="32">
        <f t="shared" si="20"/>
        <v>18</v>
      </c>
      <c r="I68" s="33">
        <f t="shared" si="16"/>
        <v>0.1111111111111111</v>
      </c>
      <c r="J68" s="33">
        <f t="shared" si="17"/>
        <v>0.88888888888888884</v>
      </c>
      <c r="K68" s="34">
        <f t="shared" si="21"/>
        <v>3.94</v>
      </c>
      <c r="L68" s="34">
        <f t="shared" si="18"/>
        <v>1.1100000000000001</v>
      </c>
      <c r="M68" s="101">
        <f t="shared" si="18"/>
        <v>4</v>
      </c>
      <c r="N68" s="101">
        <f t="shared" si="18"/>
        <v>5</v>
      </c>
      <c r="P68" t="s">
        <v>329</v>
      </c>
      <c r="Q68">
        <v>4</v>
      </c>
      <c r="R68">
        <v>17.391304347826086</v>
      </c>
      <c r="S68">
        <v>17.391304347826086</v>
      </c>
      <c r="T68">
        <v>65.217391304347828</v>
      </c>
      <c r="Y68" s="80"/>
    </row>
    <row r="69" spans="1:25" ht="15.75" thickBot="1">
      <c r="A69" s="30" t="s">
        <v>128</v>
      </c>
      <c r="B69" s="31">
        <f t="shared" si="19"/>
        <v>1</v>
      </c>
      <c r="C69" s="31">
        <f t="shared" si="15"/>
        <v>0</v>
      </c>
      <c r="D69" s="31">
        <f t="shared" si="15"/>
        <v>5</v>
      </c>
      <c r="E69" s="31">
        <f t="shared" si="15"/>
        <v>3</v>
      </c>
      <c r="F69" s="31">
        <f t="shared" si="15"/>
        <v>9</v>
      </c>
      <c r="G69" s="31">
        <f t="shared" si="15"/>
        <v>0</v>
      </c>
      <c r="H69" s="32">
        <f t="shared" si="20"/>
        <v>18</v>
      </c>
      <c r="I69" s="33">
        <f t="shared" si="16"/>
        <v>5.5555555555555552E-2</v>
      </c>
      <c r="J69" s="33">
        <f t="shared" si="17"/>
        <v>0.94444444444444442</v>
      </c>
      <c r="K69" s="34">
        <f t="shared" si="21"/>
        <v>4.0599999999999996</v>
      </c>
      <c r="L69" s="34">
        <f t="shared" si="18"/>
        <v>1.1599999999999999</v>
      </c>
      <c r="M69" s="101">
        <f t="shared" si="18"/>
        <v>5</v>
      </c>
      <c r="N69" s="101">
        <f t="shared" si="18"/>
        <v>5</v>
      </c>
      <c r="P69" t="s">
        <v>330</v>
      </c>
      <c r="Q69">
        <v>4</v>
      </c>
      <c r="R69">
        <v>17.391304347826086</v>
      </c>
      <c r="S69">
        <v>17.391304347826086</v>
      </c>
      <c r="T69">
        <v>82.608695652173907</v>
      </c>
      <c r="Y69" s="80"/>
    </row>
    <row r="70" spans="1:25" ht="15.75" thickBot="1">
      <c r="A70" s="30" t="s">
        <v>129</v>
      </c>
      <c r="B70" s="31">
        <f t="shared" si="19"/>
        <v>0</v>
      </c>
      <c r="C70" s="31">
        <f t="shared" si="15"/>
        <v>2</v>
      </c>
      <c r="D70" s="31">
        <f t="shared" si="15"/>
        <v>3</v>
      </c>
      <c r="E70" s="31">
        <f t="shared" si="15"/>
        <v>6</v>
      </c>
      <c r="F70" s="31">
        <f t="shared" si="15"/>
        <v>7</v>
      </c>
      <c r="G70" s="31">
        <f t="shared" si="15"/>
        <v>0</v>
      </c>
      <c r="H70" s="32">
        <f t="shared" si="20"/>
        <v>18</v>
      </c>
      <c r="I70" s="33">
        <f t="shared" si="16"/>
        <v>0.1111111111111111</v>
      </c>
      <c r="J70" s="33">
        <f t="shared" si="17"/>
        <v>0.88888888888888884</v>
      </c>
      <c r="K70" s="34">
        <f t="shared" si="21"/>
        <v>4</v>
      </c>
      <c r="L70" s="34">
        <f t="shared" si="18"/>
        <v>1.03</v>
      </c>
      <c r="M70" s="101">
        <f t="shared" si="18"/>
        <v>4</v>
      </c>
      <c r="N70" s="101">
        <f t="shared" si="18"/>
        <v>5</v>
      </c>
      <c r="P70" t="s">
        <v>331</v>
      </c>
      <c r="Q70">
        <v>1</v>
      </c>
      <c r="R70">
        <v>4.3478260869565215</v>
      </c>
      <c r="S70">
        <v>4.3478260869565215</v>
      </c>
      <c r="T70" s="80">
        <v>86.956521739130437</v>
      </c>
    </row>
    <row r="71" spans="1:25" ht="15.75" thickBot="1">
      <c r="A71" s="30" t="s">
        <v>130</v>
      </c>
      <c r="B71" s="31">
        <f t="shared" si="19"/>
        <v>3</v>
      </c>
      <c r="C71" s="31">
        <f t="shared" si="15"/>
        <v>4</v>
      </c>
      <c r="D71" s="31">
        <f t="shared" si="15"/>
        <v>2</v>
      </c>
      <c r="E71" s="31">
        <f t="shared" si="15"/>
        <v>3</v>
      </c>
      <c r="F71" s="31">
        <f t="shared" si="15"/>
        <v>6</v>
      </c>
      <c r="G71" s="31">
        <f t="shared" si="15"/>
        <v>0</v>
      </c>
      <c r="H71" s="32">
        <f t="shared" si="20"/>
        <v>18</v>
      </c>
      <c r="I71" s="33">
        <f t="shared" si="16"/>
        <v>0.3888888888888889</v>
      </c>
      <c r="J71" s="33">
        <f t="shared" si="17"/>
        <v>0.61111111111111116</v>
      </c>
      <c r="K71" s="34">
        <f t="shared" si="21"/>
        <v>3.28</v>
      </c>
      <c r="L71" s="34">
        <f t="shared" si="18"/>
        <v>1.56</v>
      </c>
      <c r="M71" s="101">
        <f t="shared" si="18"/>
        <v>4</v>
      </c>
      <c r="N71" s="101">
        <f t="shared" si="18"/>
        <v>5</v>
      </c>
      <c r="P71" t="s">
        <v>332</v>
      </c>
      <c r="Q71">
        <v>1</v>
      </c>
      <c r="R71">
        <v>4.3478260869565215</v>
      </c>
      <c r="S71">
        <v>4.3478260869565215</v>
      </c>
      <c r="T71" s="80">
        <v>91.304347826086953</v>
      </c>
    </row>
    <row r="72" spans="1:25" ht="15.75" thickBot="1">
      <c r="A72" s="30" t="s">
        <v>131</v>
      </c>
      <c r="B72" s="31">
        <f t="shared" si="19"/>
        <v>1</v>
      </c>
      <c r="C72" s="31">
        <f t="shared" si="15"/>
        <v>1</v>
      </c>
      <c r="D72" s="31">
        <f t="shared" si="15"/>
        <v>1</v>
      </c>
      <c r="E72" s="31">
        <f t="shared" si="15"/>
        <v>4</v>
      </c>
      <c r="F72" s="31">
        <f t="shared" si="15"/>
        <v>10</v>
      </c>
      <c r="G72" s="31">
        <f t="shared" si="15"/>
        <v>1</v>
      </c>
      <c r="H72" s="32">
        <f t="shared" si="20"/>
        <v>18</v>
      </c>
      <c r="I72" s="33">
        <f t="shared" si="16"/>
        <v>0.11764705882352941</v>
      </c>
      <c r="J72" s="33">
        <f t="shared" si="17"/>
        <v>0.88235294117647056</v>
      </c>
      <c r="K72" s="34">
        <f t="shared" si="21"/>
        <v>4.24</v>
      </c>
      <c r="L72" s="34">
        <f t="shared" si="18"/>
        <v>1.2</v>
      </c>
      <c r="M72" s="101">
        <f t="shared" si="18"/>
        <v>5</v>
      </c>
      <c r="N72" s="101">
        <f t="shared" si="18"/>
        <v>5</v>
      </c>
      <c r="P72" t="s">
        <v>333</v>
      </c>
      <c r="Q72">
        <v>1</v>
      </c>
      <c r="R72">
        <v>4.3478260869565215</v>
      </c>
      <c r="S72">
        <v>4.3478260869565215</v>
      </c>
      <c r="T72" s="80">
        <v>95.652173913043484</v>
      </c>
    </row>
    <row r="73" spans="1:25" ht="15.75" thickBot="1">
      <c r="A73" s="30" t="s">
        <v>132</v>
      </c>
      <c r="B73" s="31">
        <f t="shared" si="19"/>
        <v>0</v>
      </c>
      <c r="C73" s="31">
        <f t="shared" si="15"/>
        <v>2</v>
      </c>
      <c r="D73" s="31">
        <f t="shared" si="15"/>
        <v>2</v>
      </c>
      <c r="E73" s="31">
        <f t="shared" si="15"/>
        <v>5</v>
      </c>
      <c r="F73" s="31">
        <f t="shared" si="15"/>
        <v>9</v>
      </c>
      <c r="G73" s="31">
        <f t="shared" si="15"/>
        <v>0</v>
      </c>
      <c r="H73" s="32">
        <f t="shared" si="20"/>
        <v>18</v>
      </c>
      <c r="I73" s="33">
        <f t="shared" si="16"/>
        <v>0.1111111111111111</v>
      </c>
      <c r="J73" s="33">
        <f t="shared" si="17"/>
        <v>0.88888888888888884</v>
      </c>
      <c r="K73" s="34">
        <f t="shared" si="21"/>
        <v>4.17</v>
      </c>
      <c r="L73" s="34">
        <f t="shared" si="18"/>
        <v>1.04</v>
      </c>
      <c r="M73" s="101">
        <f t="shared" si="18"/>
        <v>5</v>
      </c>
      <c r="N73" s="101">
        <f t="shared" si="18"/>
        <v>5</v>
      </c>
      <c r="P73" t="s">
        <v>334</v>
      </c>
      <c r="Q73">
        <v>1</v>
      </c>
      <c r="R73">
        <v>4.3478260869565215</v>
      </c>
      <c r="S73">
        <v>4.3478260869565215</v>
      </c>
      <c r="T73" s="80">
        <v>100</v>
      </c>
    </row>
    <row r="74" spans="1:25" s="47" customFormat="1">
      <c r="A74" s="43"/>
      <c r="B74" s="44"/>
      <c r="C74" s="44"/>
      <c r="D74" s="44"/>
      <c r="E74" s="44"/>
      <c r="F74" s="44"/>
      <c r="G74" s="44"/>
      <c r="H74" s="44"/>
      <c r="I74" s="44"/>
      <c r="J74" s="44"/>
      <c r="K74" s="45"/>
      <c r="L74" s="45"/>
      <c r="M74" s="44"/>
      <c r="N74" s="46"/>
      <c r="O74" s="96"/>
      <c r="P74" t="s">
        <v>50</v>
      </c>
      <c r="Q74">
        <v>23</v>
      </c>
      <c r="R74">
        <v>100</v>
      </c>
      <c r="S74">
        <v>100</v>
      </c>
      <c r="T74" s="80"/>
      <c r="U74"/>
    </row>
    <row r="75" spans="1:25" s="47" customFormat="1" ht="15.75" customHeight="1">
      <c r="A75" s="43"/>
      <c r="B75" s="44"/>
      <c r="C75" s="44"/>
      <c r="D75" s="44"/>
      <c r="E75" s="44"/>
      <c r="F75" s="44"/>
      <c r="G75" s="44"/>
      <c r="H75" s="44"/>
      <c r="I75" s="44"/>
      <c r="J75" s="44"/>
      <c r="K75" s="45"/>
      <c r="L75" s="45"/>
      <c r="M75" s="44"/>
      <c r="N75" s="46"/>
      <c r="O75" s="96" t="s">
        <v>324</v>
      </c>
      <c r="P75"/>
      <c r="Q75"/>
      <c r="R75"/>
      <c r="S75"/>
      <c r="T75" s="80"/>
      <c r="U75"/>
    </row>
    <row r="76" spans="1:25">
      <c r="A76" s="26" t="s">
        <v>5</v>
      </c>
      <c r="B76" s="39"/>
      <c r="C76" s="39"/>
      <c r="D76" s="39"/>
      <c r="E76" s="39"/>
      <c r="F76" s="39"/>
      <c r="G76" s="39"/>
      <c r="H76" s="39"/>
      <c r="I76" s="39"/>
      <c r="J76" s="39"/>
      <c r="K76" s="40"/>
      <c r="L76" s="40"/>
      <c r="M76" s="39"/>
      <c r="N76" s="41"/>
    </row>
    <row r="77" spans="1:25" ht="35.25" customHeight="1" thickBot="1">
      <c r="A77" s="42" t="s">
        <v>53</v>
      </c>
      <c r="B77" s="130" t="s">
        <v>47</v>
      </c>
      <c r="C77" s="130"/>
      <c r="D77" s="130"/>
      <c r="E77" s="130"/>
      <c r="F77" s="130"/>
      <c r="G77" s="130"/>
      <c r="H77" s="130"/>
      <c r="I77" s="131" t="s">
        <v>48</v>
      </c>
      <c r="J77" s="131"/>
      <c r="K77" s="131" t="s">
        <v>49</v>
      </c>
      <c r="L77" s="131"/>
      <c r="M77" s="131"/>
      <c r="N77" s="131"/>
      <c r="O77" s="96" t="s">
        <v>174</v>
      </c>
    </row>
    <row r="78" spans="1:25" ht="25.5">
      <c r="A78" s="27"/>
      <c r="B78" s="28">
        <v>1</v>
      </c>
      <c r="C78" s="28">
        <v>2</v>
      </c>
      <c r="D78" s="28">
        <v>3</v>
      </c>
      <c r="E78" s="28">
        <v>4</v>
      </c>
      <c r="F78" s="28">
        <v>5</v>
      </c>
      <c r="G78" s="28" t="s">
        <v>9</v>
      </c>
      <c r="H78" s="28" t="s">
        <v>50</v>
      </c>
      <c r="I78" s="28" t="s">
        <v>51</v>
      </c>
      <c r="J78" s="28" t="s">
        <v>12</v>
      </c>
      <c r="K78" s="28" t="s">
        <v>13</v>
      </c>
      <c r="L78" s="28" t="s">
        <v>14</v>
      </c>
      <c r="M78" s="28" t="s">
        <v>15</v>
      </c>
      <c r="N78" s="28" t="s">
        <v>16</v>
      </c>
      <c r="O78" s="96" t="s">
        <v>46</v>
      </c>
      <c r="Q78" t="s">
        <v>170</v>
      </c>
      <c r="R78" t="s">
        <v>171</v>
      </c>
      <c r="S78" t="s">
        <v>172</v>
      </c>
      <c r="T78" t="s">
        <v>173</v>
      </c>
    </row>
    <row r="79" spans="1:25" ht="15.75" thickBot="1">
      <c r="A79" s="30" t="s">
        <v>133</v>
      </c>
      <c r="B79" s="31">
        <f>+P35</f>
        <v>0</v>
      </c>
      <c r="C79" s="31">
        <f t="shared" ref="C79:G84" si="22">+Q35</f>
        <v>0</v>
      </c>
      <c r="D79" s="31">
        <f t="shared" si="22"/>
        <v>0</v>
      </c>
      <c r="E79" s="31">
        <f t="shared" si="22"/>
        <v>0</v>
      </c>
      <c r="F79" s="31">
        <f t="shared" si="22"/>
        <v>0</v>
      </c>
      <c r="G79" s="31">
        <f t="shared" si="22"/>
        <v>0</v>
      </c>
      <c r="H79" s="31">
        <f>SUM(B79:G79)</f>
        <v>0</v>
      </c>
      <c r="I79" s="33" t="e">
        <f t="shared" ref="I79:I84" si="23">(B79+C79)/(B79+C79+D79+E79+F79)</f>
        <v>#DIV/0!</v>
      </c>
      <c r="J79" s="33" t="e">
        <f t="shared" ref="J79:J84" si="24">(D79+E79+F79)/(B79+C79+D79+E79+F79)</f>
        <v>#DIV/0!</v>
      </c>
      <c r="K79" s="48" t="str">
        <f>+AC35</f>
        <v>.</v>
      </c>
      <c r="L79" s="48" t="str">
        <f t="shared" ref="L79:N84" si="25">+AD35</f>
        <v>.</v>
      </c>
      <c r="M79" s="48" t="str">
        <f t="shared" si="25"/>
        <v>.</v>
      </c>
      <c r="N79" s="48" t="str">
        <f t="shared" si="25"/>
        <v>.</v>
      </c>
      <c r="O79" s="96" t="s">
        <v>166</v>
      </c>
      <c r="P79" t="s">
        <v>33</v>
      </c>
      <c r="Q79">
        <v>9</v>
      </c>
      <c r="R79">
        <v>39.130434782608695</v>
      </c>
      <c r="S79">
        <v>39.130434782608695</v>
      </c>
      <c r="T79">
        <v>39.130434782608695</v>
      </c>
    </row>
    <row r="80" spans="1:25" ht="15.75" thickBot="1">
      <c r="A80" s="30" t="s">
        <v>134</v>
      </c>
      <c r="B80" s="31">
        <f t="shared" ref="B80:B84" si="26">+P36</f>
        <v>0</v>
      </c>
      <c r="C80" s="31">
        <f t="shared" si="22"/>
        <v>0</v>
      </c>
      <c r="D80" s="31">
        <f t="shared" si="22"/>
        <v>0</v>
      </c>
      <c r="E80" s="31">
        <f t="shared" si="22"/>
        <v>0</v>
      </c>
      <c r="F80" s="31">
        <f t="shared" si="22"/>
        <v>0</v>
      </c>
      <c r="G80" s="31">
        <f t="shared" si="22"/>
        <v>0</v>
      </c>
      <c r="H80" s="31">
        <f t="shared" ref="H80:H84" si="27">SUM(B80:G80)</f>
        <v>0</v>
      </c>
      <c r="I80" s="33" t="e">
        <f t="shared" si="23"/>
        <v>#DIV/0!</v>
      </c>
      <c r="J80" s="33" t="e">
        <f t="shared" si="24"/>
        <v>#DIV/0!</v>
      </c>
      <c r="K80" s="48" t="str">
        <f t="shared" ref="K80:K84" si="28">+AC36</f>
        <v>.</v>
      </c>
      <c r="L80" s="48" t="str">
        <f t="shared" si="25"/>
        <v>.</v>
      </c>
      <c r="M80" s="48" t="str">
        <f t="shared" si="25"/>
        <v>.</v>
      </c>
      <c r="N80" s="48" t="str">
        <f t="shared" si="25"/>
        <v>.</v>
      </c>
      <c r="P80" t="s">
        <v>34</v>
      </c>
      <c r="Q80">
        <v>14</v>
      </c>
      <c r="R80">
        <v>60.869565217391312</v>
      </c>
      <c r="S80">
        <v>60.869565217391312</v>
      </c>
      <c r="T80">
        <v>100</v>
      </c>
    </row>
    <row r="81" spans="1:20" ht="15.75" thickBot="1">
      <c r="A81" s="30" t="s">
        <v>135</v>
      </c>
      <c r="B81" s="31">
        <f t="shared" si="26"/>
        <v>0</v>
      </c>
      <c r="C81" s="31">
        <f t="shared" si="22"/>
        <v>0</v>
      </c>
      <c r="D81" s="31">
        <f t="shared" si="22"/>
        <v>0</v>
      </c>
      <c r="E81" s="31">
        <f t="shared" si="22"/>
        <v>0</v>
      </c>
      <c r="F81" s="31">
        <f t="shared" si="22"/>
        <v>0</v>
      </c>
      <c r="G81" s="31">
        <f t="shared" si="22"/>
        <v>0</v>
      </c>
      <c r="H81" s="31">
        <f t="shared" si="27"/>
        <v>0</v>
      </c>
      <c r="I81" s="33" t="e">
        <f t="shared" si="23"/>
        <v>#DIV/0!</v>
      </c>
      <c r="J81" s="33" t="e">
        <f t="shared" si="24"/>
        <v>#DIV/0!</v>
      </c>
      <c r="K81" s="48" t="str">
        <f t="shared" si="28"/>
        <v>.</v>
      </c>
      <c r="L81" s="48" t="str">
        <f t="shared" si="25"/>
        <v>.</v>
      </c>
      <c r="M81" s="48" t="str">
        <f t="shared" si="25"/>
        <v>.</v>
      </c>
      <c r="N81" s="48" t="str">
        <f t="shared" si="25"/>
        <v>.</v>
      </c>
      <c r="P81" t="s">
        <v>50</v>
      </c>
      <c r="Q81">
        <v>23</v>
      </c>
      <c r="R81">
        <v>100</v>
      </c>
      <c r="S81">
        <v>100</v>
      </c>
    </row>
    <row r="82" spans="1:20" ht="15.75" thickBot="1">
      <c r="A82" s="30" t="s">
        <v>136</v>
      </c>
      <c r="B82" s="31">
        <f t="shared" si="26"/>
        <v>0</v>
      </c>
      <c r="C82" s="31">
        <f t="shared" si="22"/>
        <v>0</v>
      </c>
      <c r="D82" s="31">
        <f t="shared" si="22"/>
        <v>0</v>
      </c>
      <c r="E82" s="31">
        <f t="shared" si="22"/>
        <v>0</v>
      </c>
      <c r="F82" s="31">
        <f t="shared" si="22"/>
        <v>0</v>
      </c>
      <c r="G82" s="31">
        <f t="shared" si="22"/>
        <v>0</v>
      </c>
      <c r="H82" s="31">
        <f t="shared" si="27"/>
        <v>0</v>
      </c>
      <c r="I82" s="33" t="e">
        <f t="shared" si="23"/>
        <v>#DIV/0!</v>
      </c>
      <c r="J82" s="33" t="e">
        <f t="shared" si="24"/>
        <v>#DIV/0!</v>
      </c>
      <c r="K82" s="48" t="str">
        <f t="shared" si="28"/>
        <v>.</v>
      </c>
      <c r="L82" s="48" t="str">
        <f t="shared" si="25"/>
        <v>.</v>
      </c>
      <c r="M82" s="48" t="str">
        <f t="shared" si="25"/>
        <v>.</v>
      </c>
      <c r="N82" s="48" t="str">
        <f t="shared" si="25"/>
        <v>.</v>
      </c>
      <c r="O82" s="96" t="s">
        <v>324</v>
      </c>
    </row>
    <row r="83" spans="1:20" ht="15.75" thickBot="1">
      <c r="A83" s="30" t="s">
        <v>137</v>
      </c>
      <c r="B83" s="31">
        <f t="shared" si="26"/>
        <v>0</v>
      </c>
      <c r="C83" s="31">
        <f t="shared" si="22"/>
        <v>0</v>
      </c>
      <c r="D83" s="31">
        <f t="shared" si="22"/>
        <v>0</v>
      </c>
      <c r="E83" s="31">
        <f t="shared" si="22"/>
        <v>0</v>
      </c>
      <c r="F83" s="31">
        <f t="shared" si="22"/>
        <v>0</v>
      </c>
      <c r="G83" s="31">
        <f t="shared" si="22"/>
        <v>0</v>
      </c>
      <c r="H83" s="31">
        <f t="shared" si="27"/>
        <v>0</v>
      </c>
      <c r="I83" s="33" t="e">
        <f t="shared" si="23"/>
        <v>#DIV/0!</v>
      </c>
      <c r="J83" s="33" t="e">
        <f t="shared" si="24"/>
        <v>#DIV/0!</v>
      </c>
      <c r="K83" s="48" t="str">
        <f t="shared" si="28"/>
        <v>.</v>
      </c>
      <c r="L83" s="48" t="str">
        <f t="shared" si="25"/>
        <v>.</v>
      </c>
      <c r="M83" s="48" t="str">
        <f t="shared" si="25"/>
        <v>.</v>
      </c>
      <c r="N83" s="48" t="str">
        <f t="shared" si="25"/>
        <v>.</v>
      </c>
    </row>
    <row r="84" spans="1:20" ht="15.75" thickBot="1">
      <c r="A84" s="30" t="s">
        <v>138</v>
      </c>
      <c r="B84" s="31">
        <f t="shared" si="26"/>
        <v>0</v>
      </c>
      <c r="C84" s="31">
        <f t="shared" si="22"/>
        <v>0</v>
      </c>
      <c r="D84" s="31">
        <f t="shared" si="22"/>
        <v>0</v>
      </c>
      <c r="E84" s="31">
        <f t="shared" si="22"/>
        <v>0</v>
      </c>
      <c r="F84" s="31">
        <f t="shared" si="22"/>
        <v>0</v>
      </c>
      <c r="G84" s="31">
        <f t="shared" si="22"/>
        <v>0</v>
      </c>
      <c r="H84" s="31">
        <f t="shared" si="27"/>
        <v>0</v>
      </c>
      <c r="I84" s="33" t="e">
        <f t="shared" si="23"/>
        <v>#DIV/0!</v>
      </c>
      <c r="J84" s="33" t="e">
        <f t="shared" si="24"/>
        <v>#DIV/0!</v>
      </c>
      <c r="K84" s="48" t="str">
        <f t="shared" si="28"/>
        <v>.</v>
      </c>
      <c r="L84" s="48" t="str">
        <f t="shared" si="25"/>
        <v>.</v>
      </c>
      <c r="M84" s="48" t="str">
        <f t="shared" si="25"/>
        <v>.</v>
      </c>
      <c r="N84" s="48" t="str">
        <f t="shared" si="25"/>
        <v>.</v>
      </c>
      <c r="O84" s="96" t="s">
        <v>294</v>
      </c>
    </row>
    <row r="85" spans="1:20" s="47" customFormat="1">
      <c r="A85" s="43"/>
      <c r="B85" s="49"/>
      <c r="C85" s="49"/>
      <c r="D85" s="49"/>
      <c r="E85" s="49"/>
      <c r="F85" s="49"/>
      <c r="G85" s="49"/>
      <c r="H85" s="49"/>
      <c r="I85" s="49"/>
      <c r="J85" s="49"/>
      <c r="K85" s="50"/>
      <c r="L85" s="50"/>
      <c r="M85" s="49"/>
      <c r="O85" s="97" t="s">
        <v>46</v>
      </c>
      <c r="Q85" s="47" t="s">
        <v>170</v>
      </c>
      <c r="R85" s="47" t="s">
        <v>171</v>
      </c>
      <c r="S85" s="47" t="s">
        <v>172</v>
      </c>
      <c r="T85" s="47" t="s">
        <v>173</v>
      </c>
    </row>
    <row r="86" spans="1:20">
      <c r="O86" s="96" t="s">
        <v>166</v>
      </c>
      <c r="P86" t="s">
        <v>295</v>
      </c>
      <c r="Q86">
        <v>20</v>
      </c>
      <c r="R86">
        <v>86.956521739130437</v>
      </c>
      <c r="S86">
        <v>86.956521739130437</v>
      </c>
      <c r="T86">
        <v>86.956521739130437</v>
      </c>
    </row>
    <row r="87" spans="1:20">
      <c r="A87" s="132"/>
      <c r="B87" s="132"/>
      <c r="C87" s="132"/>
      <c r="D87" s="132"/>
      <c r="E87" s="132"/>
      <c r="F87" s="132"/>
      <c r="G87" s="132"/>
      <c r="H87" s="132"/>
      <c r="I87" s="132"/>
      <c r="J87" s="132"/>
      <c r="K87" s="132"/>
      <c r="L87" s="132"/>
      <c r="M87" s="132"/>
      <c r="N87" s="132"/>
      <c r="P87" t="s">
        <v>296</v>
      </c>
      <c r="Q87">
        <v>3</v>
      </c>
      <c r="R87">
        <v>13.043478260869565</v>
      </c>
      <c r="S87">
        <v>13.043478260869565</v>
      </c>
      <c r="T87">
        <v>100</v>
      </c>
    </row>
    <row r="88" spans="1:20">
      <c r="A88" s="132"/>
      <c r="B88" s="132"/>
      <c r="C88" s="132"/>
      <c r="D88" s="132"/>
      <c r="E88" s="132"/>
      <c r="F88" s="132"/>
      <c r="G88" s="132"/>
      <c r="H88" s="132"/>
      <c r="I88" s="132"/>
      <c r="J88" s="132"/>
      <c r="K88" s="132"/>
      <c r="L88" s="132"/>
      <c r="M88" s="132"/>
      <c r="N88" s="132"/>
      <c r="P88" t="s">
        <v>50</v>
      </c>
      <c r="Q88">
        <v>23</v>
      </c>
      <c r="R88">
        <v>100</v>
      </c>
      <c r="S88">
        <v>100</v>
      </c>
    </row>
    <row r="89" spans="1:20" s="51" customFormat="1" ht="15" customHeight="1">
      <c r="A89" s="132"/>
      <c r="B89" s="132"/>
      <c r="C89" s="132"/>
      <c r="D89" s="132"/>
      <c r="E89" s="132"/>
      <c r="F89" s="132"/>
      <c r="G89" s="132"/>
      <c r="H89" s="132"/>
      <c r="I89" s="132"/>
      <c r="J89" s="132"/>
      <c r="K89" s="132"/>
      <c r="L89" s="132"/>
      <c r="M89" s="132"/>
      <c r="N89" s="132"/>
      <c r="O89" s="52" t="s">
        <v>324</v>
      </c>
    </row>
    <row r="90" spans="1:20" s="51" customFormat="1">
      <c r="A90" s="132"/>
      <c r="B90" s="132"/>
      <c r="C90" s="132"/>
      <c r="D90" s="132"/>
      <c r="E90" s="132"/>
      <c r="F90" s="132"/>
      <c r="G90" s="132"/>
      <c r="H90" s="132"/>
      <c r="I90" s="132"/>
      <c r="J90" s="132"/>
      <c r="K90" s="132"/>
      <c r="L90" s="132"/>
      <c r="M90" s="132"/>
      <c r="N90" s="132"/>
      <c r="O90" s="52"/>
    </row>
    <row r="91" spans="1:20" s="51" customFormat="1" ht="15" customHeight="1">
      <c r="A91" s="132"/>
      <c r="B91" s="132"/>
      <c r="C91" s="132"/>
      <c r="D91" s="132"/>
      <c r="E91" s="132"/>
      <c r="F91" s="132"/>
      <c r="G91" s="132"/>
      <c r="H91" s="132"/>
      <c r="I91" s="132"/>
      <c r="J91" s="132"/>
      <c r="K91" s="132"/>
      <c r="L91" s="132"/>
      <c r="M91" s="132"/>
      <c r="N91" s="132"/>
      <c r="O91" s="52" t="s">
        <v>297</v>
      </c>
    </row>
    <row r="92" spans="1:20" s="51" customFormat="1" ht="15" customHeight="1">
      <c r="A92" s="132"/>
      <c r="B92" s="132"/>
      <c r="C92" s="132"/>
      <c r="D92" s="132"/>
      <c r="E92" s="132"/>
      <c r="F92" s="132"/>
      <c r="G92" s="132"/>
      <c r="H92" s="132"/>
      <c r="I92" s="132"/>
      <c r="J92" s="132"/>
      <c r="K92" s="132"/>
      <c r="L92" s="132"/>
      <c r="M92" s="132"/>
      <c r="N92" s="132"/>
      <c r="O92" s="52" t="s">
        <v>46</v>
      </c>
      <c r="Q92" s="51" t="s">
        <v>170</v>
      </c>
      <c r="R92" s="51" t="s">
        <v>171</v>
      </c>
      <c r="S92" s="51" t="s">
        <v>172</v>
      </c>
      <c r="T92" s="51" t="s">
        <v>173</v>
      </c>
    </row>
    <row r="93" spans="1:20" s="51" customFormat="1" ht="15" customHeight="1">
      <c r="A93" s="132"/>
      <c r="B93" s="132"/>
      <c r="C93" s="132"/>
      <c r="D93" s="132"/>
      <c r="E93" s="132"/>
      <c r="F93" s="132"/>
      <c r="G93" s="132"/>
      <c r="H93" s="132"/>
      <c r="I93" s="132"/>
      <c r="J93" s="132"/>
      <c r="K93" s="132"/>
      <c r="L93" s="132"/>
      <c r="M93" s="132"/>
      <c r="N93" s="132"/>
      <c r="O93" s="52" t="s">
        <v>166</v>
      </c>
      <c r="P93" s="51" t="s">
        <v>46</v>
      </c>
      <c r="Q93" s="51">
        <v>5</v>
      </c>
      <c r="R93" s="51">
        <v>21.739130434782609</v>
      </c>
      <c r="S93" s="51">
        <v>21.739130434782609</v>
      </c>
      <c r="T93" s="51">
        <v>21.739130434782609</v>
      </c>
    </row>
    <row r="94" spans="1:20" s="51" customFormat="1" ht="165">
      <c r="A94" s="132"/>
      <c r="B94" s="132"/>
      <c r="C94" s="132"/>
      <c r="D94" s="132"/>
      <c r="E94" s="132"/>
      <c r="F94" s="132"/>
      <c r="G94" s="132"/>
      <c r="H94" s="132"/>
      <c r="I94" s="132"/>
      <c r="J94" s="132"/>
      <c r="K94" s="132"/>
      <c r="L94" s="132"/>
      <c r="M94" s="132"/>
      <c r="N94" s="132"/>
      <c r="O94" s="52"/>
      <c r="P94" s="51" t="s">
        <v>335</v>
      </c>
      <c r="Q94" s="51">
        <v>1</v>
      </c>
      <c r="R94" s="51">
        <v>4.3478260869565215</v>
      </c>
      <c r="S94" s="51">
        <v>4.3478260869565215</v>
      </c>
      <c r="T94" s="51">
        <v>26.086956521739129</v>
      </c>
    </row>
    <row r="95" spans="1:20" s="52" customFormat="1">
      <c r="A95" s="132"/>
      <c r="B95" s="132"/>
      <c r="C95" s="132"/>
      <c r="D95" s="132"/>
      <c r="E95" s="132"/>
      <c r="F95" s="132"/>
      <c r="G95" s="132"/>
      <c r="H95" s="132"/>
      <c r="I95" s="132"/>
      <c r="J95" s="132"/>
      <c r="K95" s="132"/>
      <c r="L95" s="132"/>
      <c r="M95" s="132"/>
      <c r="N95" s="132"/>
      <c r="P95" s="52" t="s">
        <v>336</v>
      </c>
      <c r="Q95" s="52">
        <v>1</v>
      </c>
      <c r="R95" s="52">
        <v>4.3478260869565215</v>
      </c>
      <c r="S95" s="52">
        <v>4.3478260869565215</v>
      </c>
      <c r="T95" s="52">
        <v>30.434782608695656</v>
      </c>
    </row>
    <row r="96" spans="1:20" s="52" customFormat="1">
      <c r="A96" s="132"/>
      <c r="B96" s="132"/>
      <c r="C96" s="132"/>
      <c r="D96" s="132"/>
      <c r="E96" s="132"/>
      <c r="F96" s="132"/>
      <c r="G96" s="132"/>
      <c r="H96" s="132"/>
      <c r="I96" s="132"/>
      <c r="J96" s="132"/>
      <c r="K96" s="132"/>
      <c r="L96" s="132"/>
      <c r="M96" s="132"/>
      <c r="N96" s="132"/>
      <c r="P96" s="52" t="s">
        <v>337</v>
      </c>
      <c r="Q96" s="52">
        <v>1</v>
      </c>
      <c r="R96" s="52">
        <v>4.3478260869565215</v>
      </c>
      <c r="S96" s="52">
        <v>4.3478260869565215</v>
      </c>
      <c r="T96" s="52">
        <v>34.782608695652172</v>
      </c>
    </row>
    <row r="97" spans="1:24" s="52" customFormat="1">
      <c r="A97" s="132"/>
      <c r="B97" s="132"/>
      <c r="C97" s="132"/>
      <c r="D97" s="132"/>
      <c r="E97" s="132"/>
      <c r="F97" s="132"/>
      <c r="G97" s="132"/>
      <c r="H97" s="132"/>
      <c r="I97" s="132"/>
      <c r="J97" s="132"/>
      <c r="K97" s="132"/>
      <c r="L97" s="132"/>
      <c r="M97" s="132"/>
      <c r="N97" s="132"/>
      <c r="P97" s="52" t="s">
        <v>338</v>
      </c>
      <c r="Q97" s="52">
        <v>1</v>
      </c>
      <c r="R97" s="52">
        <v>4.3478260869565215</v>
      </c>
      <c r="S97" s="52">
        <v>4.3478260869565215</v>
      </c>
      <c r="T97" s="52">
        <v>39.130434782608695</v>
      </c>
    </row>
    <row r="98" spans="1:24" s="53" customFormat="1" ht="15" customHeight="1">
      <c r="A98" s="132"/>
      <c r="B98" s="132"/>
      <c r="C98" s="132"/>
      <c r="D98" s="132"/>
      <c r="E98" s="132"/>
      <c r="F98" s="132"/>
      <c r="G98" s="132"/>
      <c r="H98" s="132"/>
      <c r="I98" s="132"/>
      <c r="J98" s="132"/>
      <c r="K98" s="132"/>
      <c r="L98" s="132"/>
      <c r="M98" s="132"/>
      <c r="N98" s="132"/>
      <c r="O98" s="52"/>
      <c r="P98" s="52" t="s">
        <v>298</v>
      </c>
      <c r="Q98" s="52">
        <v>1</v>
      </c>
      <c r="R98" s="52">
        <v>4.3478260869565215</v>
      </c>
      <c r="S98" s="52">
        <v>4.3478260869565215</v>
      </c>
      <c r="T98" s="53">
        <v>43.478260869565219</v>
      </c>
    </row>
    <row r="99" spans="1:24" s="53" customFormat="1" ht="15" customHeight="1">
      <c r="A99" s="132"/>
      <c r="B99" s="132"/>
      <c r="C99" s="132"/>
      <c r="D99" s="132"/>
      <c r="E99" s="132"/>
      <c r="F99" s="132"/>
      <c r="G99" s="132"/>
      <c r="H99" s="132"/>
      <c r="I99" s="132"/>
      <c r="J99" s="132"/>
      <c r="K99" s="132"/>
      <c r="L99" s="132"/>
      <c r="M99" s="132"/>
      <c r="N99" s="132"/>
      <c r="O99" s="52"/>
      <c r="P99" s="52" t="s">
        <v>299</v>
      </c>
      <c r="Q99" s="52">
        <v>1</v>
      </c>
      <c r="R99" s="52">
        <v>4.3478260869565215</v>
      </c>
      <c r="S99" s="52">
        <v>4.3478260869565215</v>
      </c>
      <c r="T99" s="53">
        <v>47.826086956521742</v>
      </c>
    </row>
    <row r="100" spans="1:24" s="53" customFormat="1" ht="15" customHeight="1">
      <c r="A100" s="132"/>
      <c r="B100" s="132"/>
      <c r="C100" s="132"/>
      <c r="D100" s="132"/>
      <c r="E100" s="132"/>
      <c r="F100" s="132"/>
      <c r="G100" s="132"/>
      <c r="H100" s="132"/>
      <c r="I100" s="132"/>
      <c r="J100" s="132"/>
      <c r="K100" s="132"/>
      <c r="L100" s="132"/>
      <c r="M100" s="132"/>
      <c r="N100" s="132"/>
      <c r="O100" s="52"/>
      <c r="P100" s="52" t="s">
        <v>300</v>
      </c>
      <c r="Q100" s="52">
        <v>1</v>
      </c>
      <c r="R100" s="52">
        <v>4.3478260869565215</v>
      </c>
      <c r="S100" s="52">
        <v>4.3478260869565215</v>
      </c>
      <c r="T100" s="53">
        <v>52.173913043478258</v>
      </c>
    </row>
    <row r="101" spans="1:24" s="53" customFormat="1" ht="15" customHeight="1">
      <c r="A101" s="132"/>
      <c r="B101" s="132"/>
      <c r="C101" s="132"/>
      <c r="D101" s="132"/>
      <c r="E101" s="132"/>
      <c r="F101" s="132"/>
      <c r="G101" s="132"/>
      <c r="H101" s="132"/>
      <c r="I101" s="132"/>
      <c r="J101" s="132"/>
      <c r="K101" s="132"/>
      <c r="L101" s="132"/>
      <c r="M101" s="132"/>
      <c r="N101" s="132"/>
      <c r="O101" s="52"/>
      <c r="P101" s="52" t="s">
        <v>301</v>
      </c>
      <c r="Q101" s="52">
        <v>1</v>
      </c>
      <c r="R101" s="52">
        <v>4.3478260869565215</v>
      </c>
      <c r="S101" s="52">
        <v>4.3478260869565215</v>
      </c>
      <c r="T101" s="53">
        <v>56.521739130434781</v>
      </c>
    </row>
    <row r="102" spans="1:24" s="53" customFormat="1" ht="15.75" customHeight="1">
      <c r="A102" s="132"/>
      <c r="B102" s="132"/>
      <c r="C102" s="132"/>
      <c r="D102" s="132"/>
      <c r="E102" s="132"/>
      <c r="F102" s="132"/>
      <c r="G102" s="132"/>
      <c r="H102" s="132"/>
      <c r="I102" s="132"/>
      <c r="J102" s="132"/>
      <c r="K102" s="132"/>
      <c r="L102" s="132"/>
      <c r="M102" s="132"/>
      <c r="N102" s="132"/>
      <c r="O102" s="52"/>
      <c r="P102" s="52" t="s">
        <v>302</v>
      </c>
      <c r="Q102" s="52">
        <v>1</v>
      </c>
      <c r="R102" s="52">
        <v>4.3478260869565215</v>
      </c>
      <c r="S102" s="52">
        <v>4.3478260869565215</v>
      </c>
      <c r="T102" s="53">
        <v>60.869565217391312</v>
      </c>
    </row>
    <row r="103" spans="1:24" s="53" customFormat="1" ht="15" customHeight="1">
      <c r="A103" s="132"/>
      <c r="B103" s="132"/>
      <c r="C103" s="132"/>
      <c r="D103" s="132"/>
      <c r="E103" s="132"/>
      <c r="F103" s="132"/>
      <c r="G103" s="132"/>
      <c r="H103" s="132"/>
      <c r="I103" s="132"/>
      <c r="J103" s="132"/>
      <c r="K103" s="132"/>
      <c r="L103" s="132"/>
      <c r="M103" s="132"/>
      <c r="N103" s="132"/>
      <c r="O103" s="52"/>
      <c r="P103" s="52" t="s">
        <v>303</v>
      </c>
      <c r="Q103" s="52">
        <v>1</v>
      </c>
      <c r="R103" s="52">
        <v>4.3478260869565215</v>
      </c>
      <c r="S103" s="52">
        <v>4.3478260869565215</v>
      </c>
      <c r="T103" s="53">
        <v>65.217391304347828</v>
      </c>
    </row>
    <row r="104" spans="1:24" s="53" customFormat="1" ht="15" customHeight="1">
      <c r="A104" s="132"/>
      <c r="B104" s="132"/>
      <c r="C104" s="132"/>
      <c r="D104" s="132"/>
      <c r="E104" s="132"/>
      <c r="F104" s="132"/>
      <c r="G104" s="132"/>
      <c r="H104" s="132"/>
      <c r="I104" s="132"/>
      <c r="J104" s="132"/>
      <c r="K104" s="132"/>
      <c r="L104" s="132"/>
      <c r="M104" s="132"/>
      <c r="N104" s="132"/>
      <c r="O104" s="52"/>
      <c r="P104" s="52" t="s">
        <v>304</v>
      </c>
      <c r="Q104" s="52">
        <v>1</v>
      </c>
      <c r="R104" s="52">
        <v>4.3478260869565215</v>
      </c>
      <c r="S104" s="52">
        <v>4.3478260869565215</v>
      </c>
      <c r="T104" s="53">
        <v>69.565217391304344</v>
      </c>
    </row>
    <row r="105" spans="1:24" s="54" customFormat="1" ht="15" customHeight="1">
      <c r="A105" s="132"/>
      <c r="B105" s="132"/>
      <c r="C105" s="132"/>
      <c r="D105" s="132"/>
      <c r="E105" s="132"/>
      <c r="F105" s="132"/>
      <c r="G105" s="132"/>
      <c r="H105" s="132"/>
      <c r="I105" s="132"/>
      <c r="J105" s="132"/>
      <c r="K105" s="132"/>
      <c r="L105" s="132"/>
      <c r="M105" s="132"/>
      <c r="N105" s="132"/>
      <c r="O105" s="52"/>
      <c r="P105" s="52" t="s">
        <v>305</v>
      </c>
      <c r="Q105" s="52">
        <v>1</v>
      </c>
      <c r="R105" s="52">
        <v>4.3478260869565215</v>
      </c>
      <c r="S105" s="52">
        <v>4.3478260869565215</v>
      </c>
      <c r="T105" s="54">
        <v>73.91304347826086</v>
      </c>
    </row>
    <row r="106" spans="1:24" s="54" customFormat="1" ht="15.75" customHeight="1">
      <c r="A106" s="132"/>
      <c r="B106" s="132"/>
      <c r="C106" s="132"/>
      <c r="D106" s="132"/>
      <c r="E106" s="132"/>
      <c r="F106" s="132"/>
      <c r="G106" s="132"/>
      <c r="H106" s="132"/>
      <c r="I106" s="132"/>
      <c r="J106" s="132"/>
      <c r="K106" s="132"/>
      <c r="L106" s="132"/>
      <c r="M106" s="132"/>
      <c r="N106" s="132"/>
      <c r="O106" s="52"/>
      <c r="P106" s="52" t="s">
        <v>306</v>
      </c>
      <c r="Q106" s="52">
        <v>1</v>
      </c>
      <c r="R106" s="52">
        <v>4.3478260869565215</v>
      </c>
      <c r="S106" s="52">
        <v>4.3478260869565215</v>
      </c>
      <c r="T106" s="54">
        <v>78.260869565217391</v>
      </c>
    </row>
    <row r="107" spans="1:24" s="54" customFormat="1" ht="18.75" customHeight="1">
      <c r="A107" s="132"/>
      <c r="B107" s="132"/>
      <c r="C107" s="132"/>
      <c r="D107" s="132"/>
      <c r="E107" s="132"/>
      <c r="F107" s="132"/>
      <c r="G107" s="132"/>
      <c r="H107" s="132"/>
      <c r="I107" s="132"/>
      <c r="J107" s="132"/>
      <c r="K107" s="132"/>
      <c r="L107" s="132"/>
      <c r="M107" s="132"/>
      <c r="N107" s="132"/>
      <c r="O107" s="52"/>
      <c r="P107" s="52" t="s">
        <v>307</v>
      </c>
      <c r="Q107" s="52">
        <v>1</v>
      </c>
      <c r="R107" s="52">
        <v>4.3478260869565215</v>
      </c>
      <c r="S107" s="52">
        <v>4.3478260869565215</v>
      </c>
      <c r="T107" s="54">
        <v>82.608695652173907</v>
      </c>
    </row>
    <row r="108" spans="1:24" s="54" customFormat="1" ht="15.75" customHeight="1">
      <c r="A108" s="132"/>
      <c r="B108" s="132"/>
      <c r="C108" s="132"/>
      <c r="D108" s="132"/>
      <c r="E108" s="132"/>
      <c r="F108" s="132"/>
      <c r="G108" s="132"/>
      <c r="H108" s="132"/>
      <c r="I108" s="132"/>
      <c r="J108" s="132"/>
      <c r="K108" s="132"/>
      <c r="L108" s="132"/>
      <c r="M108" s="132"/>
      <c r="N108" s="132"/>
      <c r="O108" s="52"/>
      <c r="P108" s="52" t="s">
        <v>308</v>
      </c>
      <c r="Q108" s="52">
        <v>1</v>
      </c>
      <c r="R108" s="52">
        <v>4.3478260869565215</v>
      </c>
      <c r="S108" s="52">
        <v>4.3478260869565215</v>
      </c>
      <c r="T108" s="54">
        <v>86.956521739130437</v>
      </c>
    </row>
    <row r="109" spans="1:24" s="54" customFormat="1" ht="18.75" customHeight="1">
      <c r="A109" s="132"/>
      <c r="B109" s="132"/>
      <c r="C109" s="132"/>
      <c r="D109" s="132"/>
      <c r="E109" s="132"/>
      <c r="F109" s="132"/>
      <c r="G109" s="132"/>
      <c r="H109" s="132"/>
      <c r="I109" s="132"/>
      <c r="J109" s="132"/>
      <c r="K109" s="132"/>
      <c r="L109" s="132"/>
      <c r="M109" s="132"/>
      <c r="N109" s="132"/>
      <c r="O109" s="52"/>
      <c r="P109" s="52" t="s">
        <v>309</v>
      </c>
      <c r="Q109" s="52">
        <v>1</v>
      </c>
      <c r="R109" s="52">
        <v>4.3478260869565215</v>
      </c>
      <c r="S109" s="52">
        <v>4.3478260869565215</v>
      </c>
      <c r="T109" s="52">
        <v>91.304347826086953</v>
      </c>
      <c r="U109" s="52"/>
      <c r="V109" s="52"/>
      <c r="W109" s="52"/>
      <c r="X109" s="52"/>
    </row>
    <row r="110" spans="1:24" s="54" customFormat="1" ht="18.75" customHeight="1">
      <c r="A110" s="132"/>
      <c r="B110" s="132"/>
      <c r="C110" s="132"/>
      <c r="D110" s="132"/>
      <c r="E110" s="132"/>
      <c r="F110" s="132"/>
      <c r="G110" s="132"/>
      <c r="H110" s="132"/>
      <c r="I110" s="132"/>
      <c r="J110" s="132"/>
      <c r="K110" s="132"/>
      <c r="L110" s="132"/>
      <c r="M110" s="132"/>
      <c r="N110" s="132"/>
      <c r="O110" s="52"/>
      <c r="P110" s="52" t="s">
        <v>310</v>
      </c>
      <c r="Q110" s="52">
        <v>1</v>
      </c>
      <c r="R110" s="52">
        <v>4.3478260869565215</v>
      </c>
      <c r="S110" s="52">
        <v>4.3478260869565215</v>
      </c>
      <c r="T110" s="52">
        <v>95.652173913043484</v>
      </c>
      <c r="U110" s="52"/>
      <c r="V110" s="52"/>
      <c r="W110" s="52"/>
      <c r="X110" s="52"/>
    </row>
    <row r="111" spans="1:24" s="54" customFormat="1" ht="10.5" customHeight="1">
      <c r="A111" s="132"/>
      <c r="B111" s="132"/>
      <c r="C111" s="132"/>
      <c r="D111" s="132"/>
      <c r="E111" s="132"/>
      <c r="F111" s="132"/>
      <c r="G111" s="132"/>
      <c r="H111" s="132"/>
      <c r="I111" s="132"/>
      <c r="J111" s="132"/>
      <c r="K111" s="132"/>
      <c r="L111" s="132"/>
      <c r="M111" s="132"/>
      <c r="N111" s="132"/>
      <c r="O111" s="52"/>
      <c r="P111" s="52" t="s">
        <v>311</v>
      </c>
      <c r="Q111" s="52">
        <v>1</v>
      </c>
      <c r="R111" s="52">
        <v>4.3478260869565215</v>
      </c>
      <c r="S111" s="52">
        <v>4.3478260869565215</v>
      </c>
      <c r="T111" s="52">
        <v>100</v>
      </c>
      <c r="U111" s="52"/>
      <c r="V111" s="52"/>
      <c r="W111" s="52"/>
      <c r="X111" s="52"/>
    </row>
    <row r="112" spans="1:24">
      <c r="A112" s="132"/>
      <c r="B112" s="132"/>
      <c r="C112" s="132"/>
      <c r="D112" s="132"/>
      <c r="E112" s="132"/>
      <c r="F112" s="132"/>
      <c r="G112" s="132"/>
      <c r="H112" s="132"/>
      <c r="I112" s="132"/>
      <c r="J112" s="132"/>
      <c r="K112" s="132"/>
      <c r="L112" s="132"/>
      <c r="M112" s="132"/>
      <c r="N112" s="132"/>
      <c r="O112" s="52"/>
      <c r="P112" s="52" t="s">
        <v>50</v>
      </c>
      <c r="Q112" s="52">
        <v>23</v>
      </c>
      <c r="R112" s="52">
        <v>100</v>
      </c>
      <c r="S112" s="52">
        <v>100</v>
      </c>
      <c r="T112" s="52"/>
      <c r="U112" s="52"/>
      <c r="V112" s="52"/>
      <c r="W112" s="52"/>
      <c r="X112" s="52"/>
    </row>
    <row r="113" spans="1:24">
      <c r="A113" s="132"/>
      <c r="B113" s="132"/>
      <c r="C113" s="132"/>
      <c r="D113" s="132"/>
      <c r="E113" s="132"/>
      <c r="F113" s="132"/>
      <c r="G113" s="132"/>
      <c r="H113" s="132"/>
      <c r="I113" s="132"/>
      <c r="J113" s="132"/>
      <c r="K113" s="132"/>
      <c r="L113" s="132"/>
      <c r="M113" s="132"/>
      <c r="N113" s="132"/>
      <c r="O113" s="52" t="s">
        <v>324</v>
      </c>
      <c r="P113" s="52"/>
      <c r="Q113" s="52"/>
      <c r="R113" s="52"/>
      <c r="S113" s="52"/>
      <c r="T113" s="52"/>
      <c r="U113" s="52"/>
      <c r="V113" s="52"/>
      <c r="W113" s="52"/>
      <c r="X113" s="52"/>
    </row>
    <row r="114" spans="1:24">
      <c r="A114" s="132"/>
      <c r="B114" s="132"/>
      <c r="C114" s="132"/>
      <c r="D114" s="132"/>
      <c r="E114" s="132"/>
      <c r="F114" s="132"/>
      <c r="G114" s="132"/>
      <c r="H114" s="132"/>
      <c r="I114" s="132"/>
      <c r="J114" s="132"/>
      <c r="K114" s="132"/>
      <c r="L114" s="132"/>
      <c r="M114" s="132"/>
      <c r="N114" s="132"/>
      <c r="O114" s="52"/>
      <c r="P114" s="52"/>
      <c r="Q114" s="52"/>
      <c r="R114" s="52"/>
      <c r="S114" s="52"/>
      <c r="T114" s="52"/>
      <c r="U114" s="52"/>
      <c r="V114" s="52"/>
      <c r="W114" s="52"/>
      <c r="X114" s="52"/>
    </row>
    <row r="115" spans="1:24">
      <c r="A115" s="132"/>
      <c r="B115" s="132"/>
      <c r="C115" s="132"/>
      <c r="D115" s="132"/>
      <c r="E115" s="132"/>
      <c r="F115" s="132"/>
      <c r="G115" s="132"/>
      <c r="H115" s="132"/>
      <c r="I115" s="132"/>
      <c r="J115" s="132"/>
      <c r="K115" s="132"/>
      <c r="L115" s="132"/>
      <c r="M115" s="132"/>
      <c r="N115" s="132"/>
      <c r="O115" s="96" t="s">
        <v>312</v>
      </c>
    </row>
    <row r="116" spans="1:24">
      <c r="A116" s="132"/>
      <c r="B116" s="132"/>
      <c r="C116" s="132"/>
      <c r="D116" s="132"/>
      <c r="E116" s="132"/>
      <c r="F116" s="132"/>
      <c r="G116" s="132"/>
      <c r="H116" s="132"/>
      <c r="I116" s="132"/>
      <c r="J116" s="132"/>
      <c r="K116" s="132"/>
      <c r="L116" s="132"/>
      <c r="M116" s="132"/>
      <c r="N116" s="132"/>
      <c r="O116" s="96" t="s">
        <v>46</v>
      </c>
      <c r="Q116" t="s">
        <v>170</v>
      </c>
      <c r="R116" t="s">
        <v>171</v>
      </c>
      <c r="S116" t="s">
        <v>172</v>
      </c>
      <c r="T116" t="s">
        <v>173</v>
      </c>
    </row>
    <row r="117" spans="1:24">
      <c r="A117" s="132"/>
      <c r="B117" s="132"/>
      <c r="C117" s="132"/>
      <c r="D117" s="132"/>
      <c r="E117" s="132"/>
      <c r="F117" s="132"/>
      <c r="G117" s="132"/>
      <c r="H117" s="132"/>
      <c r="I117" s="132"/>
      <c r="J117" s="132"/>
      <c r="K117" s="132"/>
      <c r="L117" s="132"/>
      <c r="M117" s="132"/>
      <c r="N117" s="132"/>
      <c r="O117" s="96" t="s">
        <v>166</v>
      </c>
      <c r="P117" t="s">
        <v>339</v>
      </c>
      <c r="Q117">
        <v>1</v>
      </c>
      <c r="R117">
        <v>4.3478260869565215</v>
      </c>
      <c r="S117">
        <v>5.5555555555555554</v>
      </c>
      <c r="T117">
        <v>5.5555555555555554</v>
      </c>
    </row>
    <row r="118" spans="1:24">
      <c r="A118" s="132"/>
      <c r="B118" s="132"/>
      <c r="C118" s="132"/>
      <c r="D118" s="132"/>
      <c r="E118" s="132"/>
      <c r="F118" s="132"/>
      <c r="G118" s="132"/>
      <c r="H118" s="132"/>
      <c r="I118" s="132"/>
      <c r="J118" s="132"/>
      <c r="K118" s="132"/>
      <c r="L118" s="132"/>
      <c r="M118" s="132"/>
      <c r="N118" s="132"/>
      <c r="P118" t="s">
        <v>340</v>
      </c>
      <c r="Q118">
        <v>1</v>
      </c>
      <c r="R118">
        <v>4.3478260869565215</v>
      </c>
      <c r="S118">
        <v>5.5555555555555554</v>
      </c>
      <c r="T118">
        <v>11.111111111111111</v>
      </c>
    </row>
    <row r="119" spans="1:24">
      <c r="A119" s="132"/>
      <c r="B119" s="132"/>
      <c r="C119" s="132"/>
      <c r="D119" s="132"/>
      <c r="E119" s="132"/>
      <c r="F119" s="132"/>
      <c r="G119" s="132"/>
      <c r="H119" s="132"/>
      <c r="I119" s="132"/>
      <c r="J119" s="132"/>
      <c r="K119" s="132"/>
      <c r="L119" s="132"/>
      <c r="M119" s="132"/>
      <c r="N119" s="132"/>
      <c r="P119" t="s">
        <v>341</v>
      </c>
      <c r="Q119">
        <v>3</v>
      </c>
      <c r="R119">
        <v>13.043478260869565</v>
      </c>
      <c r="S119">
        <v>16.666666666666664</v>
      </c>
      <c r="T119">
        <v>27.777777777777779</v>
      </c>
    </row>
    <row r="120" spans="1:24">
      <c r="A120" s="132"/>
      <c r="B120" s="132"/>
      <c r="C120" s="132"/>
      <c r="D120" s="132"/>
      <c r="E120" s="132"/>
      <c r="F120" s="132"/>
      <c r="G120" s="132"/>
      <c r="H120" s="132"/>
      <c r="I120" s="132"/>
      <c r="J120" s="132"/>
      <c r="K120" s="132"/>
      <c r="L120" s="132"/>
      <c r="M120" s="132"/>
      <c r="N120" s="132"/>
      <c r="P120" t="s">
        <v>342</v>
      </c>
      <c r="Q120">
        <v>1</v>
      </c>
      <c r="R120">
        <v>4.3478260869565215</v>
      </c>
      <c r="S120">
        <v>5.5555555555555554</v>
      </c>
      <c r="T120">
        <v>33.333333333333329</v>
      </c>
    </row>
    <row r="121" spans="1:24">
      <c r="A121" s="132"/>
      <c r="B121" s="132"/>
      <c r="C121" s="132"/>
      <c r="D121" s="132"/>
      <c r="E121" s="132"/>
      <c r="F121" s="132"/>
      <c r="G121" s="132"/>
      <c r="H121" s="132"/>
      <c r="I121" s="132"/>
      <c r="J121" s="132"/>
      <c r="K121" s="132"/>
      <c r="L121" s="132"/>
      <c r="M121" s="132"/>
      <c r="N121" s="132"/>
      <c r="P121" t="s">
        <v>343</v>
      </c>
      <c r="Q121">
        <v>2</v>
      </c>
      <c r="R121">
        <v>8.695652173913043</v>
      </c>
      <c r="S121">
        <v>11.111111111111111</v>
      </c>
      <c r="T121">
        <v>44.444444444444443</v>
      </c>
    </row>
    <row r="122" spans="1:24">
      <c r="A122" s="132"/>
      <c r="B122" s="132"/>
      <c r="C122" s="132"/>
      <c r="D122" s="132"/>
      <c r="E122" s="132"/>
      <c r="F122" s="132"/>
      <c r="G122" s="132"/>
      <c r="H122" s="132"/>
      <c r="I122" s="132"/>
      <c r="J122" s="132"/>
      <c r="K122" s="132"/>
      <c r="L122" s="132"/>
      <c r="M122" s="132"/>
      <c r="N122" s="132"/>
      <c r="P122" t="s">
        <v>344</v>
      </c>
      <c r="Q122">
        <v>1</v>
      </c>
      <c r="R122">
        <v>4.3478260869565215</v>
      </c>
      <c r="S122">
        <v>5.5555555555555554</v>
      </c>
      <c r="T122">
        <v>50</v>
      </c>
    </row>
    <row r="123" spans="1:24">
      <c r="A123" s="132"/>
      <c r="B123" s="132"/>
      <c r="C123" s="132"/>
      <c r="D123" s="132"/>
      <c r="E123" s="132"/>
      <c r="F123" s="132"/>
      <c r="G123" s="132"/>
      <c r="H123" s="132"/>
      <c r="I123" s="132"/>
      <c r="J123" s="132"/>
      <c r="K123" s="132"/>
      <c r="L123" s="132"/>
      <c r="M123" s="132"/>
      <c r="N123" s="132"/>
      <c r="P123" t="s">
        <v>345</v>
      </c>
      <c r="Q123">
        <v>3</v>
      </c>
      <c r="R123">
        <v>13.043478260869565</v>
      </c>
      <c r="S123">
        <v>16.666666666666664</v>
      </c>
      <c r="T123">
        <v>66.666666666666657</v>
      </c>
    </row>
    <row r="124" spans="1:24">
      <c r="A124" s="132"/>
      <c r="B124" s="132"/>
      <c r="C124" s="132"/>
      <c r="D124" s="132"/>
      <c r="E124" s="132"/>
      <c r="F124" s="132"/>
      <c r="G124" s="132"/>
      <c r="H124" s="132"/>
      <c r="I124" s="132"/>
      <c r="J124" s="132"/>
      <c r="K124" s="132"/>
      <c r="L124" s="132"/>
      <c r="M124" s="132"/>
      <c r="N124" s="132"/>
      <c r="P124" t="s">
        <v>346</v>
      </c>
      <c r="Q124">
        <v>3</v>
      </c>
      <c r="R124">
        <v>13.043478260869565</v>
      </c>
      <c r="S124">
        <v>16.666666666666664</v>
      </c>
      <c r="T124">
        <v>83.333333333333343</v>
      </c>
    </row>
    <row r="125" spans="1:24">
      <c r="A125" s="132"/>
      <c r="B125" s="132"/>
      <c r="C125" s="132"/>
      <c r="D125" s="132"/>
      <c r="E125" s="132"/>
      <c r="F125" s="132"/>
      <c r="G125" s="132"/>
      <c r="H125" s="132"/>
      <c r="I125" s="132"/>
      <c r="J125" s="132"/>
      <c r="K125" s="132"/>
      <c r="L125" s="132"/>
      <c r="M125" s="132"/>
      <c r="N125" s="132"/>
      <c r="P125" t="s">
        <v>347</v>
      </c>
      <c r="Q125">
        <v>1</v>
      </c>
      <c r="R125">
        <v>4.3478260869565215</v>
      </c>
      <c r="S125">
        <v>5.5555555555555554</v>
      </c>
      <c r="T125">
        <v>88.888888888888886</v>
      </c>
    </row>
    <row r="126" spans="1:24">
      <c r="A126" s="132"/>
      <c r="B126" s="132"/>
      <c r="C126" s="132"/>
      <c r="D126" s="132"/>
      <c r="E126" s="132"/>
      <c r="F126" s="132"/>
      <c r="G126" s="132"/>
      <c r="H126" s="132"/>
      <c r="I126" s="132"/>
      <c r="J126" s="132"/>
      <c r="K126" s="132"/>
      <c r="L126" s="132"/>
      <c r="M126" s="132"/>
      <c r="N126" s="132"/>
      <c r="P126" t="s">
        <v>348</v>
      </c>
      <c r="Q126">
        <v>2</v>
      </c>
      <c r="R126">
        <v>8.695652173913043</v>
      </c>
      <c r="S126">
        <v>11.111111111111111</v>
      </c>
      <c r="T126">
        <v>100</v>
      </c>
    </row>
    <row r="127" spans="1:24">
      <c r="A127" s="132"/>
      <c r="B127" s="132"/>
      <c r="C127" s="132"/>
      <c r="D127" s="132"/>
      <c r="E127" s="132"/>
      <c r="F127" s="132"/>
      <c r="G127" s="132"/>
      <c r="H127" s="132"/>
      <c r="I127" s="132"/>
      <c r="J127" s="132"/>
      <c r="K127" s="132"/>
      <c r="L127" s="132"/>
      <c r="M127" s="132"/>
      <c r="N127" s="132"/>
      <c r="P127" t="s">
        <v>50</v>
      </c>
      <c r="Q127">
        <v>18</v>
      </c>
      <c r="R127">
        <v>78.260869565217391</v>
      </c>
      <c r="S127">
        <v>100</v>
      </c>
    </row>
    <row r="128" spans="1:24">
      <c r="A128" s="132"/>
      <c r="B128" s="132"/>
      <c r="C128" s="132"/>
      <c r="D128" s="132"/>
      <c r="E128" s="132"/>
      <c r="F128" s="132"/>
      <c r="G128" s="132"/>
      <c r="H128" s="132"/>
      <c r="I128" s="132"/>
      <c r="J128" s="132"/>
      <c r="K128" s="132"/>
      <c r="L128" s="132"/>
      <c r="M128" s="132"/>
      <c r="N128" s="132"/>
      <c r="O128" s="96" t="s">
        <v>167</v>
      </c>
      <c r="P128" t="s">
        <v>313</v>
      </c>
      <c r="Q128">
        <v>5</v>
      </c>
      <c r="R128">
        <v>21.739130434782609</v>
      </c>
    </row>
    <row r="129" spans="1:20">
      <c r="A129" s="132"/>
      <c r="B129" s="132"/>
      <c r="C129" s="132"/>
      <c r="D129" s="132"/>
      <c r="E129" s="132"/>
      <c r="F129" s="132"/>
      <c r="G129" s="132"/>
      <c r="H129" s="132"/>
      <c r="I129" s="132"/>
      <c r="J129" s="132"/>
      <c r="K129" s="132"/>
      <c r="L129" s="132"/>
      <c r="M129" s="132"/>
      <c r="N129" s="132"/>
      <c r="O129" s="96" t="s">
        <v>50</v>
      </c>
      <c r="Q129">
        <v>23</v>
      </c>
      <c r="R129">
        <v>100</v>
      </c>
    </row>
    <row r="130" spans="1:20">
      <c r="A130" s="132"/>
      <c r="B130" s="132"/>
      <c r="C130" s="132"/>
      <c r="D130" s="132"/>
      <c r="E130" s="132"/>
      <c r="F130" s="132"/>
      <c r="G130" s="132"/>
      <c r="H130" s="132"/>
      <c r="I130" s="132"/>
      <c r="J130" s="132"/>
      <c r="K130" s="132"/>
      <c r="L130" s="132"/>
      <c r="M130" s="132"/>
      <c r="N130" s="132"/>
      <c r="O130" s="96" t="s">
        <v>324</v>
      </c>
    </row>
    <row r="131" spans="1:20" ht="15.75">
      <c r="A131" s="55" t="s">
        <v>54</v>
      </c>
    </row>
    <row r="132" spans="1:20" ht="15.75">
      <c r="A132" s="56" t="s">
        <v>55</v>
      </c>
      <c r="O132" s="96" t="s">
        <v>314</v>
      </c>
    </row>
    <row r="133" spans="1:20">
      <c r="A133" s="127" t="s">
        <v>56</v>
      </c>
      <c r="B133" s="128"/>
      <c r="C133" s="128"/>
      <c r="D133" s="128"/>
      <c r="E133" s="128"/>
      <c r="F133" s="128"/>
      <c r="G133" s="128"/>
      <c r="H133" s="128"/>
      <c r="I133" s="128"/>
      <c r="J133" s="128"/>
      <c r="K133" s="128"/>
      <c r="L133" s="129"/>
      <c r="O133" s="96" t="s">
        <v>46</v>
      </c>
      <c r="Q133" t="s">
        <v>170</v>
      </c>
      <c r="R133" t="s">
        <v>171</v>
      </c>
      <c r="S133" t="s">
        <v>172</v>
      </c>
      <c r="T133" t="s">
        <v>173</v>
      </c>
    </row>
    <row r="134" spans="1:20" s="57" customFormat="1">
      <c r="A134" s="105" t="s">
        <v>335</v>
      </c>
      <c r="B134" s="106"/>
      <c r="C134" s="106"/>
      <c r="D134" s="106"/>
      <c r="E134" s="106"/>
      <c r="F134" s="106"/>
      <c r="G134" s="106"/>
      <c r="H134" s="106"/>
      <c r="I134" s="106"/>
      <c r="J134" s="106"/>
      <c r="K134" s="106"/>
      <c r="L134" s="107"/>
      <c r="O134" s="98" t="s">
        <v>166</v>
      </c>
      <c r="P134" s="57" t="s">
        <v>349</v>
      </c>
      <c r="Q134" s="57">
        <v>1</v>
      </c>
      <c r="R134" s="57">
        <v>4.3478260869565215</v>
      </c>
      <c r="S134" s="57">
        <v>5.5555555555555554</v>
      </c>
      <c r="T134" s="57">
        <v>5.5555555555555554</v>
      </c>
    </row>
    <row r="135" spans="1:20" s="57" customFormat="1">
      <c r="A135" s="105" t="s">
        <v>336</v>
      </c>
      <c r="B135" s="106"/>
      <c r="C135" s="106"/>
      <c r="D135" s="106"/>
      <c r="E135" s="106"/>
      <c r="F135" s="106"/>
      <c r="G135" s="106"/>
      <c r="H135" s="106"/>
      <c r="I135" s="106"/>
      <c r="J135" s="106"/>
      <c r="K135" s="106"/>
      <c r="L135" s="107"/>
      <c r="O135" s="98"/>
      <c r="P135" s="57" t="s">
        <v>350</v>
      </c>
      <c r="Q135" s="57">
        <v>3</v>
      </c>
      <c r="R135" s="57">
        <v>13.043478260869565</v>
      </c>
      <c r="S135" s="57">
        <v>16.666666666666664</v>
      </c>
      <c r="T135" s="57">
        <v>22.222222222222221</v>
      </c>
    </row>
    <row r="136" spans="1:20" s="57" customFormat="1">
      <c r="A136" s="105" t="s">
        <v>337</v>
      </c>
      <c r="B136" s="106"/>
      <c r="C136" s="106"/>
      <c r="D136" s="106"/>
      <c r="E136" s="106"/>
      <c r="F136" s="106"/>
      <c r="G136" s="106"/>
      <c r="H136" s="106"/>
      <c r="I136" s="106"/>
      <c r="J136" s="106"/>
      <c r="K136" s="106"/>
      <c r="L136" s="107"/>
      <c r="O136" s="98"/>
      <c r="P136" s="57" t="s">
        <v>351</v>
      </c>
      <c r="Q136" s="57">
        <v>4</v>
      </c>
      <c r="R136" s="57">
        <v>17.391304347826086</v>
      </c>
      <c r="S136" s="57">
        <v>22.222222222222221</v>
      </c>
      <c r="T136" s="57">
        <v>44.444444444444443</v>
      </c>
    </row>
    <row r="137" spans="1:20" s="57" customFormat="1">
      <c r="A137" s="105" t="s">
        <v>338</v>
      </c>
      <c r="B137" s="106"/>
      <c r="C137" s="106"/>
      <c r="D137" s="106"/>
      <c r="E137" s="106"/>
      <c r="F137" s="106"/>
      <c r="G137" s="106"/>
      <c r="H137" s="106"/>
      <c r="I137" s="106"/>
      <c r="J137" s="106"/>
      <c r="K137" s="106"/>
      <c r="L137" s="107"/>
      <c r="O137" s="98"/>
      <c r="P137" s="57" t="s">
        <v>352</v>
      </c>
      <c r="Q137" s="57">
        <v>1</v>
      </c>
      <c r="R137" s="57">
        <v>4.3478260869565215</v>
      </c>
      <c r="S137" s="57">
        <v>5.5555555555555554</v>
      </c>
      <c r="T137" s="57">
        <v>50</v>
      </c>
    </row>
    <row r="138" spans="1:20" s="57" customFormat="1">
      <c r="A138" s="105" t="s">
        <v>298</v>
      </c>
      <c r="B138" s="106"/>
      <c r="C138" s="106"/>
      <c r="D138" s="106"/>
      <c r="E138" s="106"/>
      <c r="F138" s="106"/>
      <c r="G138" s="106"/>
      <c r="H138" s="106"/>
      <c r="I138" s="106"/>
      <c r="J138" s="106"/>
      <c r="K138" s="106"/>
      <c r="L138" s="107"/>
      <c r="O138" s="98"/>
      <c r="P138" s="57" t="s">
        <v>353</v>
      </c>
      <c r="Q138" s="57">
        <v>3</v>
      </c>
      <c r="R138" s="57">
        <v>13.043478260869565</v>
      </c>
      <c r="S138" s="57">
        <v>16.666666666666664</v>
      </c>
      <c r="T138" s="57">
        <v>66.666666666666657</v>
      </c>
    </row>
    <row r="139" spans="1:20" s="57" customFormat="1">
      <c r="A139" s="105" t="s">
        <v>299</v>
      </c>
      <c r="B139" s="106"/>
      <c r="C139" s="106"/>
      <c r="D139" s="106"/>
      <c r="E139" s="106"/>
      <c r="F139" s="106"/>
      <c r="G139" s="106"/>
      <c r="H139" s="106"/>
      <c r="I139" s="106"/>
      <c r="J139" s="106"/>
      <c r="K139" s="106"/>
      <c r="L139" s="107"/>
      <c r="O139" s="98"/>
      <c r="P139" s="57" t="s">
        <v>354</v>
      </c>
      <c r="Q139" s="57">
        <v>4</v>
      </c>
      <c r="R139" s="57">
        <v>17.391304347826086</v>
      </c>
      <c r="S139" s="57">
        <v>22.222222222222221</v>
      </c>
      <c r="T139" s="57">
        <v>88.888888888888886</v>
      </c>
    </row>
    <row r="140" spans="1:20" s="57" customFormat="1">
      <c r="A140" s="105" t="s">
        <v>300</v>
      </c>
      <c r="B140" s="106"/>
      <c r="C140" s="106"/>
      <c r="D140" s="106"/>
      <c r="E140" s="106"/>
      <c r="F140" s="106"/>
      <c r="G140" s="106"/>
      <c r="H140" s="106"/>
      <c r="I140" s="106"/>
      <c r="J140" s="106"/>
      <c r="K140" s="106"/>
      <c r="L140" s="107"/>
      <c r="O140" s="98"/>
      <c r="P140" s="57" t="s">
        <v>342</v>
      </c>
      <c r="Q140" s="57">
        <v>1</v>
      </c>
      <c r="R140" s="57">
        <v>4.3478260869565215</v>
      </c>
      <c r="S140" s="57">
        <v>5.5555555555555554</v>
      </c>
      <c r="T140" s="57">
        <v>94.444444444444443</v>
      </c>
    </row>
    <row r="141" spans="1:20" s="57" customFormat="1">
      <c r="A141" s="105" t="s">
        <v>301</v>
      </c>
      <c r="B141" s="106"/>
      <c r="C141" s="106"/>
      <c r="D141" s="106"/>
      <c r="E141" s="106"/>
      <c r="F141" s="106"/>
      <c r="G141" s="106"/>
      <c r="H141" s="106"/>
      <c r="I141" s="106"/>
      <c r="J141" s="106"/>
      <c r="K141" s="106"/>
      <c r="L141" s="107"/>
      <c r="O141" s="98"/>
      <c r="P141" s="57" t="s">
        <v>348</v>
      </c>
      <c r="Q141" s="57">
        <v>1</v>
      </c>
      <c r="R141" s="57">
        <v>4.3478260869565215</v>
      </c>
      <c r="S141" s="57">
        <v>5.5555555555555554</v>
      </c>
      <c r="T141" s="57">
        <v>100</v>
      </c>
    </row>
    <row r="142" spans="1:20" s="57" customFormat="1">
      <c r="A142" s="105" t="s">
        <v>302</v>
      </c>
      <c r="B142" s="106"/>
      <c r="C142" s="106"/>
      <c r="D142" s="106"/>
      <c r="E142" s="106"/>
      <c r="F142" s="106"/>
      <c r="G142" s="106"/>
      <c r="H142" s="106"/>
      <c r="I142" s="106"/>
      <c r="J142" s="106"/>
      <c r="K142" s="106"/>
      <c r="L142" s="107"/>
      <c r="O142" s="98"/>
      <c r="P142" s="57" t="s">
        <v>50</v>
      </c>
      <c r="Q142" s="57">
        <v>18</v>
      </c>
      <c r="R142" s="57">
        <v>78.260869565217391</v>
      </c>
      <c r="S142" s="57">
        <v>100</v>
      </c>
    </row>
    <row r="143" spans="1:20" s="57" customFormat="1">
      <c r="A143" s="105" t="s">
        <v>303</v>
      </c>
      <c r="B143" s="106"/>
      <c r="C143" s="106"/>
      <c r="D143" s="106"/>
      <c r="E143" s="106"/>
      <c r="F143" s="106"/>
      <c r="G143" s="106"/>
      <c r="H143" s="106"/>
      <c r="I143" s="106"/>
      <c r="J143" s="106"/>
      <c r="K143" s="106"/>
      <c r="L143" s="107"/>
      <c r="O143" s="98" t="s">
        <v>167</v>
      </c>
      <c r="P143" s="57" t="s">
        <v>313</v>
      </c>
      <c r="Q143" s="57">
        <v>5</v>
      </c>
      <c r="R143" s="57">
        <v>21.739130434782609</v>
      </c>
    </row>
    <row r="144" spans="1:20" s="57" customFormat="1">
      <c r="A144" s="105" t="s">
        <v>304</v>
      </c>
      <c r="B144" s="106"/>
      <c r="C144" s="106"/>
      <c r="D144" s="106"/>
      <c r="E144" s="106"/>
      <c r="F144" s="106"/>
      <c r="G144" s="106"/>
      <c r="H144" s="106"/>
      <c r="I144" s="106"/>
      <c r="J144" s="106"/>
      <c r="K144" s="106"/>
      <c r="L144" s="107"/>
      <c r="O144" s="98" t="s">
        <v>50</v>
      </c>
      <c r="Q144" s="57">
        <v>23</v>
      </c>
      <c r="R144" s="57">
        <v>100</v>
      </c>
    </row>
    <row r="145" spans="1:20" s="57" customFormat="1">
      <c r="A145" s="105" t="s">
        <v>305</v>
      </c>
      <c r="B145" s="106"/>
      <c r="C145" s="106"/>
      <c r="D145" s="106"/>
      <c r="E145" s="106"/>
      <c r="F145" s="106"/>
      <c r="G145" s="106"/>
      <c r="H145" s="106"/>
      <c r="I145" s="106"/>
      <c r="J145" s="106"/>
      <c r="K145" s="106"/>
      <c r="L145" s="107"/>
      <c r="O145" s="98" t="s">
        <v>324</v>
      </c>
    </row>
    <row r="146" spans="1:20" s="57" customFormat="1">
      <c r="A146" s="105" t="s">
        <v>306</v>
      </c>
      <c r="B146" s="106"/>
      <c r="C146" s="106"/>
      <c r="D146" s="106"/>
      <c r="E146" s="106"/>
      <c r="F146" s="106"/>
      <c r="G146" s="106"/>
      <c r="H146" s="106"/>
      <c r="I146" s="106"/>
      <c r="J146" s="106"/>
      <c r="K146" s="106"/>
      <c r="L146" s="107"/>
      <c r="O146" s="98"/>
    </row>
    <row r="147" spans="1:20" s="57" customFormat="1">
      <c r="A147" s="105" t="s">
        <v>307</v>
      </c>
      <c r="B147" s="106"/>
      <c r="C147" s="106"/>
      <c r="D147" s="106"/>
      <c r="E147" s="106"/>
      <c r="F147" s="106"/>
      <c r="G147" s="106"/>
      <c r="H147" s="106"/>
      <c r="I147" s="106"/>
      <c r="J147" s="106"/>
      <c r="K147" s="106"/>
      <c r="L147" s="107"/>
      <c r="O147" s="98" t="s">
        <v>315</v>
      </c>
    </row>
    <row r="148" spans="1:20" s="57" customFormat="1">
      <c r="A148" s="105" t="s">
        <v>308</v>
      </c>
      <c r="B148" s="106"/>
      <c r="C148" s="106"/>
      <c r="D148" s="106"/>
      <c r="E148" s="106"/>
      <c r="F148" s="106"/>
      <c r="G148" s="106"/>
      <c r="H148" s="106"/>
      <c r="I148" s="106"/>
      <c r="J148" s="106"/>
      <c r="K148" s="106"/>
      <c r="L148" s="107"/>
      <c r="O148" s="98" t="s">
        <v>46</v>
      </c>
      <c r="Q148" s="57" t="s">
        <v>170</v>
      </c>
      <c r="R148" s="57" t="s">
        <v>171</v>
      </c>
      <c r="S148" s="57" t="s">
        <v>172</v>
      </c>
      <c r="T148" s="57" t="s">
        <v>173</v>
      </c>
    </row>
    <row r="149" spans="1:20" s="57" customFormat="1">
      <c r="A149" s="105" t="s">
        <v>309</v>
      </c>
      <c r="B149" s="106"/>
      <c r="C149" s="106"/>
      <c r="D149" s="106"/>
      <c r="E149" s="106"/>
      <c r="F149" s="106"/>
      <c r="G149" s="106"/>
      <c r="H149" s="106"/>
      <c r="I149" s="106"/>
      <c r="J149" s="106"/>
      <c r="K149" s="106"/>
      <c r="L149" s="107"/>
      <c r="O149" s="98" t="s">
        <v>166</v>
      </c>
      <c r="P149" s="57" t="s">
        <v>46</v>
      </c>
      <c r="Q149" s="57">
        <v>2</v>
      </c>
      <c r="R149" s="57">
        <v>8.695652173913043</v>
      </c>
      <c r="S149" s="57">
        <v>8.695652173913043</v>
      </c>
      <c r="T149" s="57">
        <v>8.695652173913043</v>
      </c>
    </row>
    <row r="150" spans="1:20" s="57" customFormat="1">
      <c r="A150" s="105" t="s">
        <v>310</v>
      </c>
      <c r="B150" s="106"/>
      <c r="C150" s="106"/>
      <c r="D150" s="106"/>
      <c r="E150" s="106"/>
      <c r="F150" s="106"/>
      <c r="G150" s="106"/>
      <c r="H150" s="106"/>
      <c r="I150" s="106"/>
      <c r="J150" s="106"/>
      <c r="K150" s="106"/>
      <c r="L150" s="107"/>
      <c r="O150" s="98"/>
      <c r="P150" s="57" t="s">
        <v>296</v>
      </c>
      <c r="Q150" s="57">
        <v>21</v>
      </c>
      <c r="R150" s="57">
        <v>91.304347826086953</v>
      </c>
      <c r="S150" s="57">
        <v>91.304347826086953</v>
      </c>
      <c r="T150" s="57">
        <v>100</v>
      </c>
    </row>
    <row r="151" spans="1:20" s="57" customFormat="1">
      <c r="A151" s="105" t="s">
        <v>311</v>
      </c>
      <c r="B151" s="106"/>
      <c r="C151" s="106"/>
      <c r="D151" s="106"/>
      <c r="E151" s="106"/>
      <c r="F151" s="106"/>
      <c r="G151" s="106"/>
      <c r="H151" s="106"/>
      <c r="I151" s="106"/>
      <c r="J151" s="106"/>
      <c r="K151" s="106"/>
      <c r="L151" s="107"/>
      <c r="O151" s="85"/>
      <c r="P151" s="57" t="s">
        <v>50</v>
      </c>
      <c r="Q151" s="57">
        <v>23</v>
      </c>
      <c r="R151" s="57">
        <v>100</v>
      </c>
      <c r="S151" s="57">
        <v>100</v>
      </c>
    </row>
    <row r="152" spans="1:20" s="57" customFormat="1" ht="17.25" customHeight="1">
      <c r="A152" s="102"/>
      <c r="B152" s="103"/>
      <c r="C152" s="103"/>
      <c r="D152" s="103"/>
      <c r="E152" s="103"/>
      <c r="F152" s="103"/>
      <c r="G152" s="103"/>
      <c r="H152" s="103"/>
      <c r="I152" s="103"/>
      <c r="J152" s="103"/>
      <c r="K152" s="103"/>
      <c r="L152" s="104"/>
      <c r="O152" s="86" t="s">
        <v>324</v>
      </c>
    </row>
    <row r="153" spans="1:20" s="57" customFormat="1">
      <c r="A153" s="102"/>
      <c r="B153" s="103"/>
      <c r="C153" s="103"/>
      <c r="D153" s="103"/>
      <c r="E153" s="103"/>
      <c r="F153" s="103"/>
      <c r="G153" s="103"/>
      <c r="H153" s="103"/>
      <c r="I153" s="103"/>
      <c r="J153" s="103"/>
      <c r="K153" s="103"/>
      <c r="L153" s="104"/>
      <c r="O153" s="86"/>
    </row>
    <row r="154" spans="1:20" s="57" customFormat="1">
      <c r="A154" s="102"/>
      <c r="B154" s="103"/>
      <c r="C154" s="103"/>
      <c r="D154" s="103"/>
      <c r="E154" s="103"/>
      <c r="F154" s="103"/>
      <c r="G154" s="103"/>
      <c r="H154" s="103"/>
      <c r="I154" s="103"/>
      <c r="J154" s="103"/>
      <c r="K154" s="103"/>
      <c r="L154" s="104"/>
      <c r="O154" s="85" t="s">
        <v>316</v>
      </c>
    </row>
    <row r="155" spans="1:20" s="57" customFormat="1">
      <c r="A155" s="105"/>
      <c r="B155" s="106"/>
      <c r="C155" s="106"/>
      <c r="D155" s="106"/>
      <c r="E155" s="106"/>
      <c r="F155" s="106"/>
      <c r="G155" s="106"/>
      <c r="H155" s="106"/>
      <c r="I155" s="106"/>
      <c r="J155" s="106"/>
      <c r="K155" s="106"/>
      <c r="L155" s="107"/>
      <c r="O155" s="85" t="s">
        <v>46</v>
      </c>
      <c r="Q155" s="57" t="s">
        <v>170</v>
      </c>
      <c r="R155" s="57" t="s">
        <v>171</v>
      </c>
      <c r="S155" s="57" t="s">
        <v>172</v>
      </c>
      <c r="T155" s="57" t="s">
        <v>173</v>
      </c>
    </row>
    <row r="156" spans="1:20" s="57" customFormat="1">
      <c r="A156" s="133" t="s">
        <v>57</v>
      </c>
      <c r="B156" s="133" t="s">
        <v>57</v>
      </c>
      <c r="C156" s="133" t="s">
        <v>57</v>
      </c>
      <c r="D156" s="133" t="s">
        <v>57</v>
      </c>
      <c r="E156" s="133" t="s">
        <v>57</v>
      </c>
      <c r="F156" s="133" t="s">
        <v>57</v>
      </c>
      <c r="G156" s="133" t="s">
        <v>57</v>
      </c>
      <c r="H156" s="133" t="s">
        <v>57</v>
      </c>
      <c r="I156" s="133" t="s">
        <v>57</v>
      </c>
      <c r="J156" s="133" t="s">
        <v>57</v>
      </c>
      <c r="K156" s="133" t="s">
        <v>57</v>
      </c>
      <c r="L156" s="133" t="s">
        <v>57</v>
      </c>
      <c r="O156" s="85" t="s">
        <v>166</v>
      </c>
      <c r="P156" s="57" t="s">
        <v>46</v>
      </c>
      <c r="Q156" s="57">
        <v>23</v>
      </c>
      <c r="R156" s="57">
        <v>100</v>
      </c>
      <c r="S156" s="57">
        <v>100</v>
      </c>
      <c r="T156" s="57">
        <v>100</v>
      </c>
    </row>
    <row r="157" spans="1:20" s="57" customFormat="1">
      <c r="A157" s="122"/>
      <c r="B157" s="123"/>
      <c r="C157" s="123"/>
      <c r="D157" s="123"/>
      <c r="E157" s="123"/>
      <c r="F157" s="123"/>
      <c r="G157" s="123"/>
      <c r="H157" s="123"/>
      <c r="I157" s="123"/>
      <c r="J157" s="123"/>
      <c r="K157" s="123"/>
      <c r="L157" s="124"/>
      <c r="O157" s="85" t="s">
        <v>324</v>
      </c>
    </row>
    <row r="158" spans="1:20" s="58" customFormat="1" ht="18" customHeight="1">
      <c r="A158" s="122"/>
      <c r="B158" s="123"/>
      <c r="C158" s="123"/>
      <c r="D158" s="123"/>
      <c r="E158" s="123"/>
      <c r="F158" s="123"/>
      <c r="G158" s="123"/>
      <c r="H158" s="123"/>
      <c r="I158" s="123"/>
      <c r="J158" s="123"/>
      <c r="K158" s="123"/>
      <c r="L158" s="124"/>
      <c r="O158" s="85"/>
    </row>
    <row r="159" spans="1:20">
      <c r="A159" s="125"/>
      <c r="B159" s="126"/>
      <c r="C159" s="126"/>
      <c r="D159" s="126"/>
      <c r="E159" s="126"/>
      <c r="F159" s="126"/>
      <c r="G159" s="126"/>
      <c r="H159" s="126"/>
      <c r="I159" s="126"/>
      <c r="J159" s="126"/>
      <c r="K159" s="126"/>
      <c r="L159" s="126"/>
      <c r="O159" s="52" t="s">
        <v>317</v>
      </c>
    </row>
    <row r="160" spans="1:20">
      <c r="A160" s="125"/>
      <c r="B160" s="126"/>
      <c r="C160" s="126"/>
      <c r="D160" s="126"/>
      <c r="E160" s="126"/>
      <c r="F160" s="126"/>
      <c r="G160" s="126"/>
      <c r="H160" s="126"/>
      <c r="I160" s="126"/>
      <c r="J160" s="126"/>
      <c r="K160" s="126"/>
      <c r="L160" s="126"/>
      <c r="O160" s="52" t="s">
        <v>46</v>
      </c>
      <c r="Q160" t="s">
        <v>170</v>
      </c>
      <c r="R160" t="s">
        <v>171</v>
      </c>
      <c r="S160" t="s">
        <v>172</v>
      </c>
      <c r="T160" t="s">
        <v>173</v>
      </c>
    </row>
    <row r="161" spans="1:20">
      <c r="A161" s="125"/>
      <c r="B161" s="126"/>
      <c r="C161" s="126"/>
      <c r="D161" s="126"/>
      <c r="E161" s="126"/>
      <c r="F161" s="126"/>
      <c r="G161" s="126"/>
      <c r="H161" s="126"/>
      <c r="I161" s="126"/>
      <c r="J161" s="126"/>
      <c r="K161" s="126"/>
      <c r="L161" s="126"/>
      <c r="O161" s="52" t="s">
        <v>166</v>
      </c>
      <c r="P161" t="s">
        <v>46</v>
      </c>
      <c r="Q161">
        <v>23</v>
      </c>
      <c r="R161">
        <v>100</v>
      </c>
      <c r="S161">
        <v>100</v>
      </c>
      <c r="T161">
        <v>100</v>
      </c>
    </row>
    <row r="162" spans="1:20">
      <c r="A162" s="125"/>
      <c r="B162" s="126"/>
      <c r="C162" s="126"/>
      <c r="D162" s="126"/>
      <c r="E162" s="126"/>
      <c r="F162" s="126"/>
      <c r="G162" s="126"/>
      <c r="H162" s="126"/>
      <c r="I162" s="126"/>
      <c r="J162" s="126"/>
      <c r="K162" s="126"/>
      <c r="L162" s="126"/>
      <c r="O162" s="52" t="s">
        <v>324</v>
      </c>
    </row>
    <row r="163" spans="1:20">
      <c r="A163" s="133" t="s">
        <v>58</v>
      </c>
      <c r="B163" s="133"/>
      <c r="C163" s="133"/>
      <c r="D163" s="133"/>
      <c r="E163" s="133"/>
      <c r="F163" s="133"/>
      <c r="G163" s="133"/>
      <c r="H163" s="133"/>
      <c r="I163" s="133"/>
      <c r="J163" s="133"/>
      <c r="K163" s="133"/>
      <c r="L163" s="133"/>
      <c r="O163" s="52"/>
    </row>
    <row r="164" spans="1:20">
      <c r="A164" s="137"/>
      <c r="B164" s="138"/>
      <c r="C164" s="138"/>
      <c r="D164" s="138"/>
      <c r="E164" s="138"/>
      <c r="F164" s="138"/>
      <c r="G164" s="138"/>
      <c r="H164" s="138"/>
      <c r="I164" s="138"/>
      <c r="J164" s="138"/>
      <c r="K164" s="138"/>
      <c r="L164" s="139"/>
      <c r="O164" s="52" t="s">
        <v>177</v>
      </c>
    </row>
    <row r="165" spans="1:20">
      <c r="A165" s="137"/>
      <c r="B165" s="138"/>
      <c r="C165" s="138"/>
      <c r="D165" s="138"/>
      <c r="E165" s="138"/>
      <c r="F165" s="138"/>
      <c r="G165" s="138"/>
      <c r="H165" s="138"/>
      <c r="I165" s="138"/>
      <c r="J165" s="138"/>
      <c r="K165" s="138"/>
      <c r="L165" s="139"/>
      <c r="O165" s="52" t="s">
        <v>46</v>
      </c>
      <c r="Q165" t="s">
        <v>170</v>
      </c>
      <c r="R165" t="s">
        <v>171</v>
      </c>
      <c r="S165" t="s">
        <v>172</v>
      </c>
      <c r="T165" t="s">
        <v>173</v>
      </c>
    </row>
    <row r="166" spans="1:20" ht="33" customHeight="1">
      <c r="A166" s="137"/>
      <c r="B166" s="138"/>
      <c r="C166" s="138"/>
      <c r="D166" s="138"/>
      <c r="E166" s="138"/>
      <c r="F166" s="138"/>
      <c r="G166" s="138"/>
      <c r="H166" s="138"/>
      <c r="I166" s="138"/>
      <c r="J166" s="138"/>
      <c r="K166" s="138"/>
      <c r="L166" s="139"/>
      <c r="O166" s="52" t="s">
        <v>166</v>
      </c>
      <c r="P166" t="s">
        <v>46</v>
      </c>
      <c r="Q166">
        <v>17</v>
      </c>
      <c r="R166">
        <v>73.91304347826086</v>
      </c>
      <c r="S166">
        <v>73.91304347826086</v>
      </c>
      <c r="T166">
        <v>73.91304347826086</v>
      </c>
    </row>
    <row r="167" spans="1:20">
      <c r="A167" s="125"/>
      <c r="B167" s="126"/>
      <c r="C167" s="126"/>
      <c r="D167" s="126"/>
      <c r="E167" s="126"/>
      <c r="F167" s="126"/>
      <c r="G167" s="126"/>
      <c r="H167" s="126"/>
      <c r="I167" s="126"/>
      <c r="J167" s="126"/>
      <c r="K167" s="126"/>
      <c r="L167" s="126"/>
      <c r="O167" s="52"/>
      <c r="P167" t="s">
        <v>318</v>
      </c>
      <c r="Q167">
        <v>1</v>
      </c>
      <c r="R167">
        <v>4.3478260869565215</v>
      </c>
      <c r="S167">
        <v>4.3478260869565215</v>
      </c>
      <c r="T167">
        <v>78.260869565217391</v>
      </c>
    </row>
    <row r="168" spans="1:20" ht="34.5" customHeight="1">
      <c r="A168" s="125"/>
      <c r="B168" s="126"/>
      <c r="C168" s="126"/>
      <c r="D168" s="126"/>
      <c r="E168" s="126"/>
      <c r="F168" s="126"/>
      <c r="G168" s="126"/>
      <c r="H168" s="126"/>
      <c r="I168" s="126"/>
      <c r="J168" s="126"/>
      <c r="K168" s="126"/>
      <c r="L168" s="126"/>
      <c r="P168" t="s">
        <v>319</v>
      </c>
      <c r="Q168">
        <v>1</v>
      </c>
      <c r="R168">
        <v>4.3478260869565215</v>
      </c>
      <c r="S168">
        <v>4.3478260869565215</v>
      </c>
      <c r="T168">
        <v>82.608695652173907</v>
      </c>
    </row>
    <row r="169" spans="1:20" ht="16.5" customHeight="1">
      <c r="A169" s="56" t="s">
        <v>59</v>
      </c>
      <c r="B169" s="56"/>
      <c r="C169" s="56"/>
      <c r="D169" s="56"/>
      <c r="E169" s="56"/>
      <c r="F169" s="56"/>
      <c r="G169" s="56"/>
      <c r="H169" s="56"/>
      <c r="I169" s="56"/>
      <c r="J169" s="56"/>
      <c r="K169" s="56"/>
      <c r="L169" s="56"/>
      <c r="P169" t="s">
        <v>320</v>
      </c>
      <c r="Q169">
        <v>1</v>
      </c>
      <c r="R169">
        <v>4.3478260869565215</v>
      </c>
      <c r="S169">
        <v>4.3478260869565215</v>
      </c>
      <c r="T169">
        <v>86.956521739130437</v>
      </c>
    </row>
    <row r="170" spans="1:20">
      <c r="A170" s="140"/>
      <c r="B170" s="141"/>
      <c r="C170" s="141"/>
      <c r="D170" s="141"/>
      <c r="E170" s="141"/>
      <c r="F170" s="141"/>
      <c r="G170" s="141"/>
      <c r="H170" s="141"/>
      <c r="I170" s="141"/>
      <c r="J170" s="141"/>
      <c r="K170" s="141"/>
      <c r="L170" s="142"/>
      <c r="P170" t="s">
        <v>321</v>
      </c>
      <c r="Q170">
        <v>1</v>
      </c>
      <c r="R170">
        <v>4.3478260869565215</v>
      </c>
      <c r="S170">
        <v>4.3478260869565215</v>
      </c>
      <c r="T170">
        <v>91.304347826086953</v>
      </c>
    </row>
    <row r="171" spans="1:20" ht="75" customHeight="1">
      <c r="A171" s="134"/>
      <c r="B171" s="135"/>
      <c r="C171" s="135"/>
      <c r="D171" s="135"/>
      <c r="E171" s="135"/>
      <c r="F171" s="135"/>
      <c r="G171" s="135"/>
      <c r="H171" s="135"/>
      <c r="I171" s="135"/>
      <c r="J171" s="135"/>
      <c r="K171" s="135"/>
      <c r="L171" s="136"/>
      <c r="P171" t="s">
        <v>322</v>
      </c>
      <c r="Q171">
        <v>1</v>
      </c>
      <c r="R171">
        <v>4.3478260869565215</v>
      </c>
      <c r="S171">
        <v>4.3478260869565215</v>
      </c>
      <c r="T171">
        <v>95.652173913043484</v>
      </c>
    </row>
    <row r="172" spans="1:20" ht="27" customHeight="1">
      <c r="A172" s="134"/>
      <c r="B172" s="143"/>
      <c r="C172" s="143"/>
      <c r="D172" s="143"/>
      <c r="E172" s="143"/>
      <c r="F172" s="143"/>
      <c r="G172" s="143"/>
      <c r="H172" s="143"/>
      <c r="I172" s="143"/>
      <c r="J172" s="143"/>
      <c r="K172" s="143"/>
      <c r="L172" s="144"/>
      <c r="P172" t="s">
        <v>323</v>
      </c>
      <c r="Q172">
        <v>1</v>
      </c>
      <c r="R172">
        <v>4.3478260869565215</v>
      </c>
      <c r="S172">
        <v>4.3478260869565215</v>
      </c>
      <c r="T172">
        <v>100</v>
      </c>
    </row>
    <row r="173" spans="1:20">
      <c r="A173" s="134"/>
      <c r="B173" s="135"/>
      <c r="C173" s="135"/>
      <c r="D173" s="135"/>
      <c r="E173" s="135"/>
      <c r="F173" s="135"/>
      <c r="G173" s="135"/>
      <c r="H173" s="135"/>
      <c r="I173" s="135"/>
      <c r="J173" s="135"/>
      <c r="K173" s="135"/>
      <c r="L173" s="136"/>
      <c r="P173" t="s">
        <v>50</v>
      </c>
      <c r="Q173">
        <v>23</v>
      </c>
      <c r="R173">
        <v>100</v>
      </c>
      <c r="S173">
        <v>100</v>
      </c>
    </row>
    <row r="174" spans="1:20" s="2" customFormat="1">
      <c r="A174" s="134"/>
      <c r="B174" s="135"/>
      <c r="C174" s="135"/>
      <c r="D174" s="135"/>
      <c r="E174" s="135"/>
      <c r="F174" s="135"/>
      <c r="G174" s="135"/>
      <c r="H174" s="135"/>
      <c r="I174" s="135"/>
      <c r="J174" s="135"/>
      <c r="K174" s="135"/>
      <c r="L174" s="136"/>
      <c r="O174" s="96" t="s">
        <v>324</v>
      </c>
    </row>
    <row r="175" spans="1:20">
      <c r="A175" s="134"/>
      <c r="B175" s="135"/>
      <c r="C175" s="135"/>
      <c r="D175" s="135"/>
      <c r="E175" s="135"/>
      <c r="F175" s="135"/>
      <c r="G175" s="135"/>
      <c r="H175" s="135"/>
      <c r="I175" s="135"/>
      <c r="J175" s="135"/>
      <c r="K175" s="135"/>
      <c r="L175" s="136"/>
      <c r="O175" s="96" t="s">
        <v>244</v>
      </c>
    </row>
    <row r="176" spans="1:20">
      <c r="A176" s="134"/>
      <c r="B176" s="135"/>
      <c r="C176" s="135"/>
      <c r="D176" s="135"/>
      <c r="E176" s="135"/>
      <c r="F176" s="135"/>
      <c r="G176" s="135"/>
      <c r="H176" s="135"/>
      <c r="I176" s="135"/>
      <c r="J176" s="135"/>
      <c r="K176" s="135"/>
      <c r="L176" s="136"/>
      <c r="O176" s="96" t="s">
        <v>355</v>
      </c>
    </row>
    <row r="177" spans="1:21">
      <c r="A177" s="134"/>
      <c r="B177" s="135"/>
      <c r="C177" s="135"/>
      <c r="D177" s="135"/>
      <c r="E177" s="135"/>
      <c r="F177" s="135"/>
      <c r="G177" s="135"/>
      <c r="H177" s="135"/>
      <c r="I177" s="135"/>
      <c r="J177" s="135"/>
      <c r="K177" s="135"/>
      <c r="L177" s="136"/>
      <c r="P177" t="s">
        <v>356</v>
      </c>
    </row>
    <row r="178" spans="1:21">
      <c r="A178" s="134"/>
      <c r="B178" s="135"/>
      <c r="C178" s="135"/>
      <c r="D178" s="135"/>
      <c r="E178" s="135"/>
      <c r="F178" s="135"/>
      <c r="G178" s="135"/>
      <c r="H178" s="135"/>
      <c r="I178" s="135"/>
      <c r="J178" s="135"/>
      <c r="K178" s="135"/>
      <c r="L178" s="136"/>
      <c r="P178" t="s">
        <v>166</v>
      </c>
      <c r="R178" t="s">
        <v>357</v>
      </c>
      <c r="T178" t="s">
        <v>50</v>
      </c>
    </row>
    <row r="179" spans="1:21">
      <c r="A179" s="145"/>
      <c r="B179" s="143"/>
      <c r="C179" s="143"/>
      <c r="D179" s="143"/>
      <c r="E179" s="143"/>
      <c r="F179" s="143"/>
      <c r="G179" s="143"/>
      <c r="H179" s="143"/>
      <c r="I179" s="143"/>
      <c r="J179" s="143"/>
      <c r="K179" s="143"/>
      <c r="L179" s="144"/>
      <c r="P179" t="s">
        <v>165</v>
      </c>
      <c r="Q179" t="s">
        <v>171</v>
      </c>
      <c r="R179" t="s">
        <v>165</v>
      </c>
      <c r="S179" t="s">
        <v>171</v>
      </c>
      <c r="T179" t="s">
        <v>165</v>
      </c>
      <c r="U179" t="s">
        <v>171</v>
      </c>
    </row>
    <row r="180" spans="1:21">
      <c r="A180" s="134"/>
      <c r="B180" s="135"/>
      <c r="C180" s="135"/>
      <c r="D180" s="135"/>
      <c r="E180" s="135"/>
      <c r="F180" s="135"/>
      <c r="G180" s="135"/>
      <c r="H180" s="135"/>
      <c r="I180" s="135"/>
      <c r="J180" s="135"/>
      <c r="K180" s="135"/>
      <c r="L180" s="136"/>
      <c r="O180" s="96" t="s">
        <v>358</v>
      </c>
      <c r="P180">
        <v>23</v>
      </c>
      <c r="Q180" s="95">
        <v>1</v>
      </c>
      <c r="R180">
        <v>0</v>
      </c>
      <c r="S180" s="95">
        <v>0</v>
      </c>
      <c r="T180">
        <v>23</v>
      </c>
      <c r="U180" s="95">
        <v>1</v>
      </c>
    </row>
    <row r="181" spans="1:21">
      <c r="A181" s="134"/>
      <c r="B181" s="135"/>
      <c r="C181" s="135"/>
      <c r="D181" s="135"/>
      <c r="E181" s="135"/>
      <c r="F181" s="135"/>
      <c r="G181" s="135"/>
      <c r="H181" s="135"/>
      <c r="I181" s="135"/>
      <c r="J181" s="135"/>
      <c r="K181" s="135"/>
      <c r="L181" s="136"/>
      <c r="O181" s="96" t="s">
        <v>282</v>
      </c>
    </row>
    <row r="182" spans="1:21">
      <c r="A182" s="134"/>
      <c r="B182" s="135"/>
      <c r="C182" s="135"/>
      <c r="D182" s="135"/>
      <c r="E182" s="135"/>
      <c r="F182" s="135"/>
      <c r="G182" s="135"/>
      <c r="H182" s="135"/>
      <c r="I182" s="135"/>
      <c r="J182" s="135"/>
      <c r="K182" s="135"/>
      <c r="L182" s="136"/>
    </row>
    <row r="183" spans="1:21">
      <c r="A183" s="134"/>
      <c r="B183" s="135"/>
      <c r="C183" s="135"/>
      <c r="D183" s="135"/>
      <c r="E183" s="135"/>
      <c r="F183" s="135"/>
      <c r="G183" s="135"/>
      <c r="H183" s="135"/>
      <c r="I183" s="135"/>
      <c r="J183" s="135"/>
      <c r="K183" s="135"/>
      <c r="L183" s="136"/>
    </row>
    <row r="184" spans="1:21">
      <c r="A184" s="134"/>
      <c r="B184" s="135"/>
      <c r="C184" s="135"/>
      <c r="D184" s="135"/>
      <c r="E184" s="135"/>
      <c r="F184" s="135"/>
      <c r="G184" s="135"/>
      <c r="H184" s="135"/>
      <c r="I184" s="135"/>
      <c r="J184" s="135"/>
      <c r="K184" s="135"/>
      <c r="L184" s="136"/>
    </row>
    <row r="185" spans="1:21">
      <c r="A185" s="134"/>
      <c r="B185" s="135"/>
      <c r="C185" s="135"/>
      <c r="D185" s="135"/>
      <c r="E185" s="135"/>
      <c r="F185" s="135"/>
      <c r="G185" s="135"/>
      <c r="H185" s="135"/>
      <c r="I185" s="135"/>
      <c r="J185" s="135"/>
      <c r="K185" s="135"/>
      <c r="L185" s="136"/>
      <c r="O185" s="96" t="s">
        <v>359</v>
      </c>
    </row>
    <row r="186" spans="1:21">
      <c r="A186" s="146"/>
      <c r="B186" s="147"/>
      <c r="C186" s="147"/>
      <c r="D186" s="147"/>
      <c r="E186" s="147"/>
      <c r="F186" s="147"/>
      <c r="G186" s="147"/>
      <c r="H186" s="147"/>
      <c r="I186" s="147"/>
      <c r="J186" s="147"/>
      <c r="K186" s="147"/>
      <c r="L186" s="148"/>
      <c r="O186" s="96" t="s">
        <v>360</v>
      </c>
    </row>
    <row r="187" spans="1:21">
      <c r="A187" s="140"/>
      <c r="B187" s="141"/>
      <c r="C187" s="141"/>
      <c r="D187" s="141"/>
      <c r="E187" s="141"/>
      <c r="F187" s="141"/>
      <c r="G187" s="141"/>
      <c r="H187" s="141"/>
      <c r="I187" s="141"/>
      <c r="J187" s="141"/>
      <c r="K187" s="141"/>
      <c r="L187" s="142"/>
      <c r="Q187" t="s">
        <v>60</v>
      </c>
      <c r="S187" t="s">
        <v>50</v>
      </c>
    </row>
    <row r="188" spans="1:21">
      <c r="A188" s="81"/>
      <c r="B188" s="82"/>
      <c r="C188" s="82"/>
      <c r="D188" s="82"/>
      <c r="E188" s="82"/>
      <c r="F188" s="82"/>
      <c r="G188" s="82"/>
      <c r="H188" s="82"/>
      <c r="I188" s="82"/>
      <c r="J188" s="82"/>
      <c r="K188" s="82"/>
      <c r="L188" s="82"/>
      <c r="Q188" t="s">
        <v>33</v>
      </c>
      <c r="R188" t="s">
        <v>34</v>
      </c>
    </row>
    <row r="189" spans="1:21">
      <c r="A189" s="59" t="s">
        <v>60</v>
      </c>
      <c r="B189" s="60"/>
      <c r="C189" s="60"/>
      <c r="O189" s="96" t="s">
        <v>285</v>
      </c>
      <c r="P189">
        <v>22</v>
      </c>
      <c r="Q189">
        <v>1</v>
      </c>
      <c r="R189">
        <v>2</v>
      </c>
      <c r="S189">
        <v>3</v>
      </c>
    </row>
    <row r="190" spans="1:21">
      <c r="A190" s="59" t="s">
        <v>33</v>
      </c>
      <c r="B190" s="59">
        <f>+I203</f>
        <v>9</v>
      </c>
      <c r="C190" s="59"/>
      <c r="P190">
        <v>23</v>
      </c>
      <c r="Q190">
        <v>2</v>
      </c>
      <c r="R190">
        <v>0</v>
      </c>
      <c r="S190">
        <v>2</v>
      </c>
    </row>
    <row r="191" spans="1:21" ht="15.75" customHeight="1">
      <c r="A191" s="59" t="s">
        <v>34</v>
      </c>
      <c r="B191" s="59">
        <f>+J203</f>
        <v>14</v>
      </c>
      <c r="C191" s="59"/>
      <c r="E191" t="s">
        <v>61</v>
      </c>
      <c r="O191" s="99"/>
      <c r="P191">
        <v>24</v>
      </c>
      <c r="Q191">
        <v>1</v>
      </c>
      <c r="R191">
        <v>0</v>
      </c>
      <c r="S191">
        <v>1</v>
      </c>
    </row>
    <row r="192" spans="1:21">
      <c r="A192" s="59" t="s">
        <v>62</v>
      </c>
      <c r="B192" s="59" t="s">
        <v>33</v>
      </c>
      <c r="C192" s="59" t="s">
        <v>34</v>
      </c>
      <c r="E192" s="61" t="s">
        <v>63</v>
      </c>
      <c r="F192">
        <v>20</v>
      </c>
      <c r="I192" t="s">
        <v>33</v>
      </c>
      <c r="J192" t="s">
        <v>34</v>
      </c>
      <c r="O192" s="99"/>
      <c r="P192">
        <v>25</v>
      </c>
      <c r="Q192">
        <v>0</v>
      </c>
      <c r="R192">
        <v>5</v>
      </c>
      <c r="S192">
        <v>5</v>
      </c>
    </row>
    <row r="193" spans="1:19" ht="15.75" customHeight="1">
      <c r="A193" s="59" t="s">
        <v>64</v>
      </c>
      <c r="B193" s="59">
        <v>4</v>
      </c>
      <c r="C193" s="59">
        <v>2</v>
      </c>
      <c r="E193" t="s">
        <v>65</v>
      </c>
      <c r="F193">
        <v>3</v>
      </c>
      <c r="H193">
        <v>22</v>
      </c>
      <c r="I193">
        <v>1</v>
      </c>
      <c r="J193">
        <v>2</v>
      </c>
      <c r="O193" s="99"/>
      <c r="P193" s="62">
        <v>26</v>
      </c>
      <c r="Q193">
        <v>1</v>
      </c>
      <c r="R193">
        <v>3</v>
      </c>
      <c r="S193">
        <v>4</v>
      </c>
    </row>
    <row r="194" spans="1:19">
      <c r="A194" s="59" t="s">
        <v>66</v>
      </c>
      <c r="B194" s="59">
        <v>3</v>
      </c>
      <c r="C194" s="59">
        <v>10</v>
      </c>
      <c r="E194" t="s">
        <v>67</v>
      </c>
      <c r="H194">
        <v>23</v>
      </c>
      <c r="I194">
        <v>2</v>
      </c>
      <c r="J194">
        <v>0</v>
      </c>
      <c r="O194" s="99"/>
      <c r="P194" s="62">
        <v>28</v>
      </c>
      <c r="Q194">
        <v>2</v>
      </c>
      <c r="R194">
        <v>2</v>
      </c>
      <c r="S194">
        <v>4</v>
      </c>
    </row>
    <row r="195" spans="1:19" ht="15.75" customHeight="1">
      <c r="A195" s="59" t="s">
        <v>37</v>
      </c>
      <c r="B195" s="59"/>
      <c r="C195" s="59"/>
      <c r="E195" t="s">
        <v>63</v>
      </c>
      <c r="H195">
        <v>24</v>
      </c>
      <c r="I195">
        <v>1</v>
      </c>
      <c r="J195">
        <v>0</v>
      </c>
      <c r="O195" s="100"/>
      <c r="P195" s="62">
        <v>35</v>
      </c>
      <c r="Q195">
        <v>0</v>
      </c>
      <c r="R195">
        <v>1</v>
      </c>
      <c r="S195">
        <v>1</v>
      </c>
    </row>
    <row r="196" spans="1:19" ht="16.5" customHeight="1">
      <c r="A196" s="63" t="s">
        <v>38</v>
      </c>
      <c r="B196" s="64"/>
      <c r="C196" s="64">
        <v>1</v>
      </c>
      <c r="E196" t="s">
        <v>65</v>
      </c>
      <c r="F196">
        <v>21</v>
      </c>
      <c r="H196">
        <v>25</v>
      </c>
      <c r="I196">
        <v>0</v>
      </c>
      <c r="J196">
        <v>5</v>
      </c>
      <c r="O196" s="100"/>
      <c r="P196" s="62">
        <v>40</v>
      </c>
      <c r="Q196">
        <v>0</v>
      </c>
      <c r="R196">
        <v>1</v>
      </c>
      <c r="S196">
        <v>1</v>
      </c>
    </row>
    <row r="197" spans="1:19" ht="16.5" customHeight="1">
      <c r="A197" s="63" t="s">
        <v>39</v>
      </c>
      <c r="B197" s="63">
        <v>2</v>
      </c>
      <c r="C197" s="63">
        <v>1</v>
      </c>
      <c r="H197">
        <v>26</v>
      </c>
      <c r="I197">
        <v>1</v>
      </c>
      <c r="J197">
        <v>3</v>
      </c>
      <c r="O197" s="100"/>
      <c r="P197" s="65">
        <v>41</v>
      </c>
      <c r="Q197">
        <v>1</v>
      </c>
      <c r="R197">
        <v>0</v>
      </c>
      <c r="S197">
        <v>1</v>
      </c>
    </row>
    <row r="198" spans="1:19" ht="16.5" customHeight="1">
      <c r="A198" s="63" t="s">
        <v>40</v>
      </c>
      <c r="B198" s="64"/>
      <c r="C198" s="64"/>
      <c r="H198">
        <v>28</v>
      </c>
      <c r="I198">
        <v>2</v>
      </c>
      <c r="J198">
        <v>2</v>
      </c>
      <c r="O198" s="100"/>
      <c r="P198" s="65">
        <v>43</v>
      </c>
      <c r="Q198">
        <v>1</v>
      </c>
      <c r="R198">
        <v>0</v>
      </c>
      <c r="S198">
        <v>1</v>
      </c>
    </row>
    <row r="199" spans="1:19" ht="16.5" customHeight="1">
      <c r="A199" s="63" t="s">
        <v>41</v>
      </c>
      <c r="B199" s="64"/>
      <c r="C199" s="64"/>
      <c r="H199">
        <v>35</v>
      </c>
      <c r="I199">
        <v>0</v>
      </c>
      <c r="J199">
        <v>1</v>
      </c>
      <c r="O199" s="100" t="s">
        <v>50</v>
      </c>
      <c r="P199" s="65"/>
      <c r="Q199">
        <v>9</v>
      </c>
      <c r="R199">
        <v>14</v>
      </c>
      <c r="S199">
        <v>23</v>
      </c>
    </row>
    <row r="200" spans="1:19" ht="16.5" customHeight="1">
      <c r="A200" s="63" t="s">
        <v>42</v>
      </c>
      <c r="B200" s="64"/>
      <c r="C200" s="64"/>
      <c r="H200">
        <v>40</v>
      </c>
      <c r="I200">
        <v>0</v>
      </c>
      <c r="J200">
        <v>1</v>
      </c>
      <c r="O200" s="100" t="s">
        <v>282</v>
      </c>
      <c r="P200" s="65"/>
    </row>
    <row r="201" spans="1:19" ht="16.5" customHeight="1">
      <c r="A201" s="63" t="s">
        <v>68</v>
      </c>
      <c r="B201" s="64"/>
      <c r="C201" s="64"/>
      <c r="H201">
        <v>41</v>
      </c>
      <c r="I201">
        <v>1</v>
      </c>
      <c r="J201">
        <v>0</v>
      </c>
      <c r="P201" s="65"/>
    </row>
    <row r="202" spans="1:19" ht="15.75" customHeight="1">
      <c r="A202" s="87" t="s">
        <v>69</v>
      </c>
      <c r="E202" t="s">
        <v>339</v>
      </c>
      <c r="F202">
        <v>1</v>
      </c>
      <c r="H202">
        <v>43</v>
      </c>
      <c r="I202">
        <v>1</v>
      </c>
      <c r="J202">
        <v>0</v>
      </c>
      <c r="L202" s="84"/>
      <c r="N202" s="83"/>
      <c r="P202" s="65"/>
    </row>
    <row r="203" spans="1:19" ht="15.75" customHeight="1">
      <c r="A203" s="51">
        <v>0</v>
      </c>
      <c r="E203" t="s">
        <v>340</v>
      </c>
      <c r="F203">
        <v>1</v>
      </c>
      <c r="I203">
        <f>SUM(I193:I202)</f>
        <v>9</v>
      </c>
      <c r="J203">
        <f>SUM(J193:J202)</f>
        <v>14</v>
      </c>
      <c r="K203" s="80"/>
      <c r="L203" s="84"/>
      <c r="P203" s="62"/>
    </row>
    <row r="204" spans="1:19" ht="15.75" customHeight="1">
      <c r="A204" s="2" t="s">
        <v>70</v>
      </c>
      <c r="E204" t="s">
        <v>341</v>
      </c>
      <c r="F204">
        <v>3</v>
      </c>
      <c r="K204" s="80"/>
      <c r="L204" s="84"/>
      <c r="M204" s="29"/>
    </row>
    <row r="205" spans="1:19">
      <c r="A205" s="66" t="s">
        <v>71</v>
      </c>
      <c r="B205">
        <v>2</v>
      </c>
      <c r="E205" t="s">
        <v>342</v>
      </c>
      <c r="F205">
        <v>1</v>
      </c>
      <c r="K205" s="80"/>
      <c r="L205" s="84"/>
      <c r="M205" s="29"/>
    </row>
    <row r="206" spans="1:19" ht="15.75" customHeight="1">
      <c r="A206" s="66" t="s">
        <v>72</v>
      </c>
      <c r="B206">
        <v>4</v>
      </c>
      <c r="E206" t="s">
        <v>343</v>
      </c>
      <c r="F206">
        <v>2</v>
      </c>
      <c r="K206" s="80"/>
      <c r="L206" s="84"/>
      <c r="M206" s="29"/>
    </row>
    <row r="207" spans="1:19" ht="15.75" customHeight="1">
      <c r="A207" s="2" t="s">
        <v>73</v>
      </c>
      <c r="B207">
        <v>3</v>
      </c>
      <c r="E207" t="s">
        <v>344</v>
      </c>
      <c r="F207">
        <v>1</v>
      </c>
      <c r="K207" s="80"/>
      <c r="L207" s="84"/>
      <c r="M207" s="29"/>
    </row>
    <row r="208" spans="1:19" ht="15.75" customHeight="1">
      <c r="A208" s="2" t="s">
        <v>64</v>
      </c>
      <c r="B208">
        <v>3</v>
      </c>
      <c r="E208" t="s">
        <v>345</v>
      </c>
      <c r="F208">
        <v>3</v>
      </c>
      <c r="K208" s="80"/>
      <c r="M208" s="29"/>
    </row>
    <row r="209" spans="1:12">
      <c r="A209" s="2" t="s">
        <v>66</v>
      </c>
      <c r="B209">
        <v>3</v>
      </c>
      <c r="E209" t="s">
        <v>346</v>
      </c>
      <c r="F209">
        <v>3</v>
      </c>
      <c r="K209" s="80"/>
    </row>
    <row r="210" spans="1:12">
      <c r="A210" s="2" t="s">
        <v>37</v>
      </c>
      <c r="E210" t="s">
        <v>347</v>
      </c>
      <c r="F210">
        <v>1</v>
      </c>
      <c r="K210" s="80"/>
      <c r="L210" s="29"/>
    </row>
    <row r="211" spans="1:12" ht="15.75" customHeight="1">
      <c r="A211" s="2" t="s">
        <v>38</v>
      </c>
      <c r="B211">
        <v>1</v>
      </c>
      <c r="E211" t="s">
        <v>348</v>
      </c>
      <c r="F211">
        <v>2</v>
      </c>
      <c r="K211" s="80"/>
      <c r="L211" s="29"/>
    </row>
    <row r="212" spans="1:12">
      <c r="A212" s="2" t="s">
        <v>74</v>
      </c>
      <c r="B212">
        <v>2</v>
      </c>
      <c r="K212" s="80"/>
    </row>
    <row r="213" spans="1:12">
      <c r="A213" s="87" t="s">
        <v>75</v>
      </c>
      <c r="B213">
        <f>SUM(B205:B212)</f>
        <v>18</v>
      </c>
      <c r="K213" s="80"/>
    </row>
    <row r="214" spans="1:12">
      <c r="A214" s="51">
        <v>0</v>
      </c>
      <c r="E214" t="s">
        <v>349</v>
      </c>
      <c r="F214">
        <v>1</v>
      </c>
      <c r="K214" s="80"/>
    </row>
    <row r="215" spans="1:12">
      <c r="A215" s="2" t="s">
        <v>70</v>
      </c>
      <c r="B215">
        <v>8</v>
      </c>
      <c r="E215" t="s">
        <v>350</v>
      </c>
      <c r="F215">
        <v>3</v>
      </c>
      <c r="K215" s="80"/>
    </row>
    <row r="216" spans="1:12">
      <c r="A216" s="2" t="s">
        <v>71</v>
      </c>
      <c r="B216">
        <v>8</v>
      </c>
      <c r="E216" t="s">
        <v>351</v>
      </c>
      <c r="F216">
        <v>4</v>
      </c>
      <c r="K216" s="80"/>
    </row>
    <row r="217" spans="1:12">
      <c r="A217" s="2" t="s">
        <v>72</v>
      </c>
      <c r="B217">
        <v>1</v>
      </c>
      <c r="E217" t="s">
        <v>352</v>
      </c>
      <c r="F217">
        <v>1</v>
      </c>
      <c r="K217" s="80"/>
    </row>
    <row r="218" spans="1:12">
      <c r="A218" s="2" t="s">
        <v>73</v>
      </c>
      <c r="E218" t="s">
        <v>353</v>
      </c>
      <c r="F218">
        <v>3</v>
      </c>
      <c r="K218" s="80"/>
    </row>
    <row r="219" spans="1:12">
      <c r="A219" s="2" t="s">
        <v>64</v>
      </c>
      <c r="E219" t="s">
        <v>354</v>
      </c>
      <c r="F219">
        <v>4</v>
      </c>
      <c r="K219" s="80"/>
    </row>
    <row r="220" spans="1:12">
      <c r="A220" s="2" t="s">
        <v>66</v>
      </c>
      <c r="E220" t="s">
        <v>342</v>
      </c>
      <c r="F220">
        <v>1</v>
      </c>
      <c r="K220" s="80"/>
    </row>
    <row r="221" spans="1:12">
      <c r="A221" s="2" t="s">
        <v>37</v>
      </c>
      <c r="E221" t="s">
        <v>348</v>
      </c>
      <c r="F221">
        <v>1</v>
      </c>
      <c r="K221" s="80"/>
    </row>
    <row r="222" spans="1:12">
      <c r="A222" s="2" t="s">
        <v>38</v>
      </c>
      <c r="K222" s="80"/>
    </row>
    <row r="223" spans="1:12">
      <c r="A223" s="2" t="s">
        <v>74</v>
      </c>
      <c r="B223">
        <v>1</v>
      </c>
      <c r="K223" s="80"/>
    </row>
    <row r="224" spans="1:12" ht="15.75" customHeight="1">
      <c r="B224">
        <f>SUM(B214:B223)</f>
        <v>18</v>
      </c>
      <c r="K224" s="80"/>
    </row>
    <row r="225" spans="2:26" ht="15.75" customHeight="1">
      <c r="K225" s="80"/>
    </row>
    <row r="237" spans="2:26" s="2" customFormat="1" ht="15.75" customHeight="1">
      <c r="B237"/>
      <c r="C237"/>
      <c r="D237"/>
      <c r="E237"/>
      <c r="F237"/>
      <c r="G237"/>
      <c r="H237"/>
      <c r="I237"/>
      <c r="J237"/>
      <c r="K237"/>
      <c r="L237"/>
      <c r="M237"/>
      <c r="N237"/>
      <c r="O237" s="96"/>
      <c r="P237"/>
      <c r="Q237"/>
      <c r="R237"/>
      <c r="S237"/>
      <c r="T237"/>
      <c r="U237"/>
      <c r="V237"/>
      <c r="W237"/>
      <c r="X237"/>
      <c r="Y237"/>
      <c r="Z237"/>
    </row>
  </sheetData>
  <sheetProtection sheet="1" objects="1" scenarios="1"/>
  <mergeCells count="74">
    <mergeCell ref="A187:L187"/>
    <mergeCell ref="A176:L176"/>
    <mergeCell ref="A177:L177"/>
    <mergeCell ref="A178:L178"/>
    <mergeCell ref="A179:L179"/>
    <mergeCell ref="A180:L180"/>
    <mergeCell ref="A181:L181"/>
    <mergeCell ref="A182:L182"/>
    <mergeCell ref="A183:L183"/>
    <mergeCell ref="A184:L184"/>
    <mergeCell ref="A185:L185"/>
    <mergeCell ref="A186:L186"/>
    <mergeCell ref="A160:L160"/>
    <mergeCell ref="A161:L161"/>
    <mergeCell ref="A175:L175"/>
    <mergeCell ref="A163:L163"/>
    <mergeCell ref="A164:L164"/>
    <mergeCell ref="A165:L165"/>
    <mergeCell ref="A166:L166"/>
    <mergeCell ref="A167:L167"/>
    <mergeCell ref="A168:L168"/>
    <mergeCell ref="A170:L170"/>
    <mergeCell ref="A171:L171"/>
    <mergeCell ref="A172:L172"/>
    <mergeCell ref="A173:L173"/>
    <mergeCell ref="A174:L174"/>
    <mergeCell ref="A162:L162"/>
    <mergeCell ref="A135:L135"/>
    <mergeCell ref="A151:L151"/>
    <mergeCell ref="A156:L156"/>
    <mergeCell ref="A136:L136"/>
    <mergeCell ref="A147:L147"/>
    <mergeCell ref="A148:L148"/>
    <mergeCell ref="A149:L149"/>
    <mergeCell ref="A150:L150"/>
    <mergeCell ref="A143:L143"/>
    <mergeCell ref="A144:L144"/>
    <mergeCell ref="A145:L145"/>
    <mergeCell ref="A155:L155"/>
    <mergeCell ref="A137:L137"/>
    <mergeCell ref="A138:L138"/>
    <mergeCell ref="A139:L139"/>
    <mergeCell ref="A157:L157"/>
    <mergeCell ref="A158:L158"/>
    <mergeCell ref="A159:L159"/>
    <mergeCell ref="A133:L133"/>
    <mergeCell ref="B35:H35"/>
    <mergeCell ref="I35:J35"/>
    <mergeCell ref="K35:N35"/>
    <mergeCell ref="B58:H58"/>
    <mergeCell ref="I58:J58"/>
    <mergeCell ref="K58:N58"/>
    <mergeCell ref="B77:H77"/>
    <mergeCell ref="I77:J77"/>
    <mergeCell ref="K77:N77"/>
    <mergeCell ref="A87:N107"/>
    <mergeCell ref="A108:N130"/>
    <mergeCell ref="A146:L146"/>
    <mergeCell ref="A140:L140"/>
    <mergeCell ref="A141:L141"/>
    <mergeCell ref="A142:L142"/>
    <mergeCell ref="A12:M12"/>
    <mergeCell ref="A1:N1"/>
    <mergeCell ref="A2:N2"/>
    <mergeCell ref="A3:M3"/>
    <mergeCell ref="A4:M4"/>
    <mergeCell ref="A5:M5"/>
    <mergeCell ref="A6:M6"/>
    <mergeCell ref="A7:M7"/>
    <mergeCell ref="A8:M8"/>
    <mergeCell ref="A9:M9"/>
    <mergeCell ref="A10:M10"/>
    <mergeCell ref="A11:M11"/>
    <mergeCell ref="A134:L134"/>
  </mergeCells>
  <pageMargins left="0.70866141732283472" right="0.70866141732283472" top="0.74803149606299213" bottom="0.74803149606299213" header="0.31496062992125984" footer="0.31496062992125984"/>
  <pageSetup paperSize="9" scale="36" orientation="portrait" r:id="rId1"/>
  <rowBreaks count="2" manualBreakCount="2">
    <brk id="55" max="13" man="1"/>
    <brk id="86"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F100"/>
  <sheetViews>
    <sheetView view="pageBreakPreview" topLeftCell="G50" zoomScaleNormal="100" zoomScaleSheetLayoutView="100" workbookViewId="0">
      <selection activeCell="X20" sqref="O1:X1048576"/>
    </sheetView>
  </sheetViews>
  <sheetFormatPr baseColWidth="10" defaultRowHeight="12.75"/>
  <cols>
    <col min="1" max="1" width="48.85546875" style="7" customWidth="1"/>
    <col min="2" max="6" width="11.42578125" style="7"/>
    <col min="7" max="7" width="14.85546875" style="7" bestFit="1" customWidth="1"/>
    <col min="8" max="8" width="11.42578125" style="7"/>
    <col min="9" max="9" width="14.85546875" style="7" customWidth="1"/>
    <col min="10" max="10" width="13.28515625" style="7" customWidth="1"/>
    <col min="11" max="11" width="11.42578125" style="7"/>
    <col min="12" max="12" width="13.5703125" style="7" customWidth="1"/>
    <col min="13" max="13" width="11.42578125" style="7"/>
    <col min="14" max="14" width="11.42578125" style="9"/>
    <col min="15" max="24" width="11.140625" style="7" hidden="1" customWidth="1"/>
    <col min="25" max="26" width="11.140625" style="7" customWidth="1"/>
    <col min="27" max="32" width="11.42578125" style="7" customWidth="1"/>
    <col min="33" max="16384" width="11.42578125" style="7"/>
  </cols>
  <sheetData>
    <row r="1" spans="1:32" ht="32.25" customHeight="1">
      <c r="A1" s="152" t="s">
        <v>3</v>
      </c>
      <c r="B1" s="153"/>
      <c r="C1" s="153"/>
      <c r="D1" s="153"/>
      <c r="E1" s="153"/>
      <c r="F1" s="153"/>
      <c r="G1" s="153"/>
      <c r="H1" s="153"/>
      <c r="I1" s="153"/>
      <c r="J1" s="153"/>
      <c r="K1" s="153"/>
      <c r="L1" s="153"/>
      <c r="M1" s="153"/>
      <c r="N1" s="153"/>
      <c r="O1" s="7" t="s">
        <v>142</v>
      </c>
      <c r="W1" s="7" t="s">
        <v>142</v>
      </c>
    </row>
    <row r="2" spans="1:32" ht="16.5">
      <c r="A2" s="7" t="s">
        <v>4</v>
      </c>
      <c r="B2" s="8"/>
      <c r="P2" s="7">
        <v>1</v>
      </c>
      <c r="Q2" s="7">
        <v>2</v>
      </c>
      <c r="R2" s="7">
        <v>3</v>
      </c>
      <c r="S2" s="7">
        <v>4</v>
      </c>
      <c r="T2" s="7">
        <v>5</v>
      </c>
      <c r="U2" s="7" t="s">
        <v>143</v>
      </c>
      <c r="V2" s="7" t="s">
        <v>50</v>
      </c>
      <c r="X2" s="7">
        <v>1</v>
      </c>
      <c r="Y2" s="7">
        <v>2</v>
      </c>
      <c r="Z2" s="7">
        <v>3</v>
      </c>
      <c r="AA2" s="7">
        <v>4</v>
      </c>
      <c r="AB2" s="7">
        <v>5</v>
      </c>
      <c r="AC2" s="7" t="s">
        <v>50</v>
      </c>
    </row>
    <row r="3" spans="1:32" ht="16.5">
      <c r="A3" s="154" t="s">
        <v>0</v>
      </c>
      <c r="B3" s="154"/>
      <c r="C3" s="154"/>
      <c r="D3" s="154"/>
      <c r="E3" s="154"/>
      <c r="F3" s="154"/>
      <c r="G3" s="154"/>
      <c r="H3" s="154"/>
      <c r="I3" s="154"/>
      <c r="J3" s="154"/>
      <c r="K3" s="154"/>
      <c r="L3" s="154"/>
      <c r="M3" s="154"/>
      <c r="N3" s="3"/>
      <c r="O3" s="7" t="s">
        <v>144</v>
      </c>
      <c r="P3" s="7">
        <v>0</v>
      </c>
      <c r="Q3" s="7">
        <v>0</v>
      </c>
      <c r="R3" s="7">
        <v>1</v>
      </c>
      <c r="S3" s="7">
        <v>5</v>
      </c>
      <c r="T3" s="7">
        <v>9</v>
      </c>
      <c r="U3" s="7">
        <v>1</v>
      </c>
      <c r="V3" s="7">
        <v>16</v>
      </c>
      <c r="W3" s="7" t="s">
        <v>144</v>
      </c>
      <c r="X3" s="7">
        <v>0</v>
      </c>
      <c r="Y3" s="7">
        <v>0</v>
      </c>
      <c r="Z3" s="7">
        <v>1</v>
      </c>
      <c r="AA3" s="7">
        <v>5</v>
      </c>
      <c r="AB3" s="7">
        <v>9</v>
      </c>
      <c r="AC3" s="7">
        <v>4.53</v>
      </c>
      <c r="AD3" s="7">
        <v>0.64</v>
      </c>
      <c r="AE3" s="7">
        <v>5</v>
      </c>
      <c r="AF3" s="7">
        <v>5</v>
      </c>
    </row>
    <row r="4" spans="1:32" ht="16.5">
      <c r="A4" s="149" t="s">
        <v>368</v>
      </c>
      <c r="B4" s="150"/>
      <c r="C4" s="150"/>
      <c r="D4" s="150"/>
      <c r="E4" s="150"/>
      <c r="F4" s="150"/>
      <c r="G4" s="150"/>
      <c r="H4" s="150"/>
      <c r="I4" s="150"/>
      <c r="J4" s="150"/>
      <c r="K4" s="150"/>
      <c r="L4" s="150"/>
      <c r="M4" s="151"/>
      <c r="N4" s="4"/>
      <c r="O4" s="7" t="s">
        <v>145</v>
      </c>
      <c r="P4" s="7">
        <v>0</v>
      </c>
      <c r="Q4" s="7">
        <v>0</v>
      </c>
      <c r="R4" s="7">
        <v>2</v>
      </c>
      <c r="S4" s="7">
        <v>6</v>
      </c>
      <c r="T4" s="7">
        <v>8</v>
      </c>
      <c r="U4" s="7">
        <v>0</v>
      </c>
      <c r="V4" s="7">
        <v>16</v>
      </c>
      <c r="W4" s="7" t="s">
        <v>145</v>
      </c>
      <c r="X4" s="7">
        <v>0</v>
      </c>
      <c r="Y4" s="7">
        <v>0</v>
      </c>
      <c r="Z4" s="7">
        <v>2</v>
      </c>
      <c r="AA4" s="7">
        <v>6</v>
      </c>
      <c r="AB4" s="7">
        <v>8</v>
      </c>
      <c r="AC4" s="7">
        <v>4.38</v>
      </c>
      <c r="AD4" s="7">
        <v>0.72</v>
      </c>
      <c r="AE4" s="7">
        <v>5</v>
      </c>
      <c r="AF4" s="7">
        <v>5</v>
      </c>
    </row>
    <row r="5" spans="1:32" ht="16.5">
      <c r="A5" s="149" t="s">
        <v>367</v>
      </c>
      <c r="B5" s="150"/>
      <c r="C5" s="150"/>
      <c r="D5" s="150"/>
      <c r="E5" s="150"/>
      <c r="F5" s="150"/>
      <c r="G5" s="150"/>
      <c r="H5" s="150"/>
      <c r="I5" s="150"/>
      <c r="J5" s="150"/>
      <c r="K5" s="150"/>
      <c r="L5" s="150"/>
      <c r="M5" s="151"/>
      <c r="N5" s="4"/>
      <c r="O5" s="7" t="s">
        <v>146</v>
      </c>
      <c r="P5" s="7">
        <v>0</v>
      </c>
      <c r="Q5" s="7">
        <v>1</v>
      </c>
      <c r="R5" s="7">
        <v>2</v>
      </c>
      <c r="S5" s="7">
        <v>4</v>
      </c>
      <c r="T5" s="7">
        <v>8</v>
      </c>
      <c r="U5" s="7">
        <v>1</v>
      </c>
      <c r="V5" s="7">
        <v>16</v>
      </c>
      <c r="W5" s="7" t="s">
        <v>146</v>
      </c>
      <c r="X5" s="7">
        <v>0</v>
      </c>
      <c r="Y5" s="7">
        <v>1</v>
      </c>
      <c r="Z5" s="7">
        <v>2</v>
      </c>
      <c r="AA5" s="7">
        <v>4</v>
      </c>
      <c r="AB5" s="7">
        <v>8</v>
      </c>
      <c r="AC5" s="7">
        <v>4.2699999999999996</v>
      </c>
      <c r="AD5" s="7">
        <v>0.96</v>
      </c>
      <c r="AE5" s="7">
        <v>5</v>
      </c>
      <c r="AF5" s="7">
        <v>5</v>
      </c>
    </row>
    <row r="6" spans="1:32" ht="16.5">
      <c r="A6" s="149" t="s">
        <v>1</v>
      </c>
      <c r="B6" s="150"/>
      <c r="C6" s="150"/>
      <c r="D6" s="150"/>
      <c r="E6" s="150"/>
      <c r="F6" s="150"/>
      <c r="G6" s="150"/>
      <c r="H6" s="150"/>
      <c r="I6" s="150"/>
      <c r="J6" s="150"/>
      <c r="K6" s="150"/>
      <c r="L6" s="150"/>
      <c r="M6" s="151"/>
      <c r="N6" s="4"/>
      <c r="O6" s="7" t="s">
        <v>147</v>
      </c>
      <c r="P6" s="7">
        <v>0</v>
      </c>
      <c r="Q6" s="7">
        <v>1</v>
      </c>
      <c r="R6" s="7">
        <v>1</v>
      </c>
      <c r="S6" s="7">
        <v>5</v>
      </c>
      <c r="T6" s="7">
        <v>8</v>
      </c>
      <c r="U6" s="7">
        <v>1</v>
      </c>
      <c r="V6" s="7">
        <v>16</v>
      </c>
      <c r="W6" s="7" t="s">
        <v>147</v>
      </c>
      <c r="X6" s="7">
        <v>0</v>
      </c>
      <c r="Y6" s="7">
        <v>1</v>
      </c>
      <c r="Z6" s="7">
        <v>1</v>
      </c>
      <c r="AA6" s="7">
        <v>5</v>
      </c>
      <c r="AB6" s="7">
        <v>8</v>
      </c>
      <c r="AC6" s="7">
        <v>4.33</v>
      </c>
      <c r="AD6" s="7">
        <v>0.9</v>
      </c>
      <c r="AE6" s="7">
        <v>5</v>
      </c>
      <c r="AF6" s="7">
        <v>5</v>
      </c>
    </row>
    <row r="7" spans="1:32" ht="16.5">
      <c r="A7" s="149" t="s">
        <v>366</v>
      </c>
      <c r="B7" s="150"/>
      <c r="C7" s="150"/>
      <c r="D7" s="150"/>
      <c r="E7" s="150"/>
      <c r="F7" s="150"/>
      <c r="G7" s="150"/>
      <c r="H7" s="150"/>
      <c r="I7" s="150"/>
      <c r="J7" s="150"/>
      <c r="K7" s="150"/>
      <c r="L7" s="150"/>
      <c r="M7" s="151"/>
      <c r="N7" s="4"/>
      <c r="O7" s="7" t="s">
        <v>148</v>
      </c>
      <c r="P7" s="7">
        <v>0</v>
      </c>
      <c r="Q7" s="7">
        <v>2</v>
      </c>
      <c r="R7" s="7">
        <v>3</v>
      </c>
      <c r="S7" s="7">
        <v>6</v>
      </c>
      <c r="T7" s="7">
        <v>5</v>
      </c>
      <c r="U7" s="7">
        <v>0</v>
      </c>
      <c r="V7" s="7">
        <v>16</v>
      </c>
      <c r="W7" s="7" t="s">
        <v>148</v>
      </c>
      <c r="X7" s="7">
        <v>0</v>
      </c>
      <c r="Y7" s="7">
        <v>2</v>
      </c>
      <c r="Z7" s="7">
        <v>3</v>
      </c>
      <c r="AA7" s="7">
        <v>6</v>
      </c>
      <c r="AB7" s="7">
        <v>5</v>
      </c>
      <c r="AC7" s="7">
        <v>3.88</v>
      </c>
      <c r="AD7" s="7">
        <v>1.02</v>
      </c>
      <c r="AE7" s="7">
        <v>4</v>
      </c>
      <c r="AF7" s="7">
        <v>4</v>
      </c>
    </row>
    <row r="8" spans="1:32" ht="16.5">
      <c r="A8" s="155" t="s">
        <v>2</v>
      </c>
      <c r="B8" s="156"/>
      <c r="C8" s="156"/>
      <c r="D8" s="156"/>
      <c r="E8" s="156"/>
      <c r="F8" s="156"/>
      <c r="G8" s="156"/>
      <c r="H8" s="156"/>
      <c r="I8" s="156"/>
      <c r="J8" s="156"/>
      <c r="K8" s="156"/>
      <c r="L8" s="156"/>
      <c r="M8" s="157"/>
      <c r="N8" s="5"/>
      <c r="O8" s="7" t="s">
        <v>149</v>
      </c>
      <c r="P8" s="7">
        <v>1</v>
      </c>
      <c r="Q8" s="7">
        <v>0</v>
      </c>
      <c r="R8" s="7">
        <v>3</v>
      </c>
      <c r="S8" s="7">
        <v>5</v>
      </c>
      <c r="T8" s="7">
        <v>7</v>
      </c>
      <c r="U8" s="7">
        <v>0</v>
      </c>
      <c r="V8" s="7">
        <v>16</v>
      </c>
      <c r="W8" s="7" t="s">
        <v>149</v>
      </c>
      <c r="X8" s="7">
        <v>1</v>
      </c>
      <c r="Y8" s="7">
        <v>0</v>
      </c>
      <c r="Z8" s="7">
        <v>3</v>
      </c>
      <c r="AA8" s="7">
        <v>5</v>
      </c>
      <c r="AB8" s="7">
        <v>7</v>
      </c>
      <c r="AC8" s="7">
        <v>4.0599999999999996</v>
      </c>
      <c r="AD8" s="7">
        <v>1.1200000000000001</v>
      </c>
      <c r="AE8" s="7">
        <v>4</v>
      </c>
      <c r="AF8" s="7">
        <v>5</v>
      </c>
    </row>
    <row r="9" spans="1:32" ht="16.5">
      <c r="A9" s="155" t="s">
        <v>369</v>
      </c>
      <c r="B9" s="156"/>
      <c r="C9" s="156"/>
      <c r="D9" s="156"/>
      <c r="E9" s="156"/>
      <c r="F9" s="156"/>
      <c r="G9" s="156"/>
      <c r="H9" s="156"/>
      <c r="I9" s="156"/>
      <c r="J9" s="156"/>
      <c r="K9" s="156"/>
      <c r="L9" s="156"/>
      <c r="M9" s="157"/>
      <c r="N9" s="5"/>
      <c r="O9" s="7" t="s">
        <v>150</v>
      </c>
      <c r="P9" s="7">
        <v>1</v>
      </c>
      <c r="Q9" s="7">
        <v>0</v>
      </c>
      <c r="R9" s="7">
        <v>1</v>
      </c>
      <c r="S9" s="7">
        <v>1</v>
      </c>
      <c r="T9" s="7">
        <v>4</v>
      </c>
      <c r="U9" s="7">
        <v>9</v>
      </c>
      <c r="V9" s="7">
        <v>16</v>
      </c>
      <c r="W9" s="7" t="s">
        <v>150</v>
      </c>
      <c r="X9" s="7">
        <v>1</v>
      </c>
      <c r="Y9" s="7">
        <v>0</v>
      </c>
      <c r="Z9" s="7">
        <v>1</v>
      </c>
      <c r="AA9" s="7">
        <v>1</v>
      </c>
      <c r="AB9" s="7">
        <v>4</v>
      </c>
      <c r="AC9" s="7">
        <v>4</v>
      </c>
      <c r="AD9" s="7">
        <v>1.53</v>
      </c>
      <c r="AE9" s="7">
        <v>5</v>
      </c>
      <c r="AF9" s="7">
        <v>5</v>
      </c>
    </row>
    <row r="10" spans="1:32" ht="16.5">
      <c r="A10" s="158" t="s">
        <v>370</v>
      </c>
      <c r="B10" s="159"/>
      <c r="C10" s="159"/>
      <c r="D10" s="159"/>
      <c r="E10" s="159"/>
      <c r="F10" s="159"/>
      <c r="G10" s="159"/>
      <c r="H10" s="159"/>
      <c r="I10" s="159"/>
      <c r="J10" s="159"/>
      <c r="K10" s="159"/>
      <c r="L10" s="159"/>
      <c r="M10" s="160"/>
      <c r="N10" s="5"/>
      <c r="O10" s="7" t="s">
        <v>151</v>
      </c>
      <c r="P10" s="7">
        <v>0</v>
      </c>
      <c r="Q10" s="7">
        <v>0</v>
      </c>
      <c r="R10" s="7">
        <v>0</v>
      </c>
      <c r="S10" s="7">
        <v>7</v>
      </c>
      <c r="T10" s="7">
        <v>6</v>
      </c>
      <c r="U10" s="7">
        <v>3</v>
      </c>
      <c r="V10" s="7">
        <v>16</v>
      </c>
      <c r="W10" s="7" t="s">
        <v>151</v>
      </c>
      <c r="X10" s="7">
        <v>0</v>
      </c>
      <c r="Y10" s="7">
        <v>0</v>
      </c>
      <c r="Z10" s="7">
        <v>0</v>
      </c>
      <c r="AA10" s="7">
        <v>7</v>
      </c>
      <c r="AB10" s="7">
        <v>6</v>
      </c>
      <c r="AC10" s="7">
        <v>4.46</v>
      </c>
      <c r="AD10" s="7">
        <v>0.52</v>
      </c>
      <c r="AE10" s="7">
        <v>4</v>
      </c>
      <c r="AF10" s="7">
        <v>4</v>
      </c>
    </row>
    <row r="11" spans="1:32" ht="22.5" customHeight="1">
      <c r="A11" s="23"/>
      <c r="B11" s="23"/>
      <c r="C11" s="23"/>
      <c r="D11" s="23"/>
      <c r="O11" s="7" t="s">
        <v>152</v>
      </c>
      <c r="P11" s="7">
        <v>0</v>
      </c>
      <c r="Q11" s="7">
        <v>0</v>
      </c>
      <c r="R11" s="7">
        <v>1</v>
      </c>
      <c r="S11" s="7">
        <v>4</v>
      </c>
      <c r="T11" s="7">
        <v>11</v>
      </c>
      <c r="U11" s="7">
        <v>0</v>
      </c>
      <c r="V11" s="7">
        <v>16</v>
      </c>
      <c r="W11" s="7" t="s">
        <v>152</v>
      </c>
      <c r="X11" s="7">
        <v>0</v>
      </c>
      <c r="Y11" s="7">
        <v>0</v>
      </c>
      <c r="Z11" s="7">
        <v>1</v>
      </c>
      <c r="AA11" s="7">
        <v>4</v>
      </c>
      <c r="AB11" s="7">
        <v>11</v>
      </c>
      <c r="AC11" s="7">
        <v>4.63</v>
      </c>
      <c r="AD11" s="7">
        <v>0.62</v>
      </c>
      <c r="AE11" s="7">
        <v>5</v>
      </c>
      <c r="AF11" s="7">
        <v>5</v>
      </c>
    </row>
    <row r="12" spans="1:32" ht="24" customHeight="1">
      <c r="A12" s="23"/>
      <c r="B12" s="23"/>
      <c r="C12" s="23"/>
      <c r="D12" s="23"/>
      <c r="O12" s="7" t="s">
        <v>153</v>
      </c>
      <c r="P12" s="7">
        <v>0</v>
      </c>
      <c r="Q12" s="7">
        <v>1</v>
      </c>
      <c r="R12" s="7">
        <v>3</v>
      </c>
      <c r="S12" s="7">
        <v>4</v>
      </c>
      <c r="T12" s="7">
        <v>8</v>
      </c>
      <c r="U12" s="7">
        <v>0</v>
      </c>
      <c r="V12" s="7">
        <v>16</v>
      </c>
      <c r="W12" s="7" t="s">
        <v>153</v>
      </c>
      <c r="X12" s="7">
        <v>0</v>
      </c>
      <c r="Y12" s="7">
        <v>1</v>
      </c>
      <c r="Z12" s="7">
        <v>3</v>
      </c>
      <c r="AA12" s="7">
        <v>4</v>
      </c>
      <c r="AB12" s="7">
        <v>8</v>
      </c>
      <c r="AC12" s="7">
        <v>4.1900000000000004</v>
      </c>
      <c r="AD12" s="7">
        <v>0.98</v>
      </c>
      <c r="AE12" s="7">
        <v>5</v>
      </c>
      <c r="AF12" s="7">
        <v>5</v>
      </c>
    </row>
    <row r="13" spans="1:32" ht="34.5" customHeight="1">
      <c r="A13" s="23"/>
      <c r="B13" s="23"/>
      <c r="C13" s="23"/>
      <c r="D13" s="23"/>
      <c r="O13" s="7" t="s">
        <v>154</v>
      </c>
      <c r="P13" s="7">
        <v>0</v>
      </c>
      <c r="Q13" s="7">
        <v>1</v>
      </c>
      <c r="R13" s="7">
        <v>4</v>
      </c>
      <c r="S13" s="7">
        <v>1</v>
      </c>
      <c r="T13" s="7">
        <v>10</v>
      </c>
      <c r="U13" s="7">
        <v>0</v>
      </c>
      <c r="V13" s="7">
        <v>16</v>
      </c>
      <c r="W13" s="7" t="s">
        <v>154</v>
      </c>
      <c r="X13" s="7">
        <v>0</v>
      </c>
      <c r="Y13" s="7">
        <v>1</v>
      </c>
      <c r="Z13" s="7">
        <v>4</v>
      </c>
      <c r="AA13" s="7">
        <v>1</v>
      </c>
      <c r="AB13" s="7">
        <v>10</v>
      </c>
      <c r="AC13" s="7">
        <v>4.25</v>
      </c>
      <c r="AD13" s="7">
        <v>1.06</v>
      </c>
      <c r="AE13" s="7">
        <v>5</v>
      </c>
      <c r="AF13" s="7">
        <v>5</v>
      </c>
    </row>
    <row r="14" spans="1:32" ht="34.5" customHeight="1">
      <c r="A14" s="23"/>
      <c r="B14" s="23"/>
      <c r="C14" s="23"/>
      <c r="D14" s="23"/>
      <c r="O14" s="7" t="s">
        <v>155</v>
      </c>
      <c r="P14" s="7">
        <v>0</v>
      </c>
      <c r="Q14" s="7">
        <v>0</v>
      </c>
      <c r="R14" s="7">
        <v>1</v>
      </c>
      <c r="S14" s="7">
        <v>3</v>
      </c>
      <c r="T14" s="7">
        <v>10</v>
      </c>
      <c r="U14" s="7">
        <v>2</v>
      </c>
      <c r="V14" s="7">
        <v>16</v>
      </c>
      <c r="W14" s="7" t="s">
        <v>155</v>
      </c>
      <c r="X14" s="7">
        <v>0</v>
      </c>
      <c r="Y14" s="7">
        <v>0</v>
      </c>
      <c r="Z14" s="7">
        <v>1</v>
      </c>
      <c r="AA14" s="7">
        <v>3</v>
      </c>
      <c r="AB14" s="7">
        <v>10</v>
      </c>
      <c r="AC14" s="7">
        <v>4.6399999999999997</v>
      </c>
      <c r="AD14" s="7">
        <v>0.63</v>
      </c>
      <c r="AE14" s="7">
        <v>5</v>
      </c>
      <c r="AF14" s="7">
        <v>5</v>
      </c>
    </row>
    <row r="15" spans="1:32" ht="34.5" customHeight="1">
      <c r="A15" s="23"/>
      <c r="B15" s="23"/>
      <c r="C15" s="23"/>
      <c r="D15" s="23"/>
      <c r="O15" s="7" t="s">
        <v>156</v>
      </c>
      <c r="P15" s="7">
        <v>0</v>
      </c>
      <c r="Q15" s="7">
        <v>0</v>
      </c>
      <c r="R15" s="7">
        <v>0</v>
      </c>
      <c r="S15" s="7">
        <v>2</v>
      </c>
      <c r="T15" s="7">
        <v>14</v>
      </c>
      <c r="U15" s="7">
        <v>0</v>
      </c>
      <c r="V15" s="7">
        <v>16</v>
      </c>
      <c r="W15" s="7" t="s">
        <v>156</v>
      </c>
      <c r="X15" s="7">
        <v>0</v>
      </c>
      <c r="Y15" s="7">
        <v>0</v>
      </c>
      <c r="Z15" s="7">
        <v>0</v>
      </c>
      <c r="AA15" s="7">
        <v>2</v>
      </c>
      <c r="AB15" s="7">
        <v>14</v>
      </c>
      <c r="AC15" s="7">
        <v>4.88</v>
      </c>
      <c r="AD15" s="7">
        <v>0.34</v>
      </c>
      <c r="AE15" s="7">
        <v>5</v>
      </c>
      <c r="AF15" s="7">
        <v>5</v>
      </c>
    </row>
    <row r="16" spans="1:32" ht="34.5" customHeight="1">
      <c r="A16" s="23"/>
      <c r="B16" s="23"/>
      <c r="C16" s="23"/>
      <c r="D16" s="23"/>
      <c r="O16" s="7" t="s">
        <v>157</v>
      </c>
      <c r="P16" s="7">
        <v>0</v>
      </c>
      <c r="Q16" s="7">
        <v>1</v>
      </c>
      <c r="R16" s="7">
        <v>1</v>
      </c>
      <c r="S16" s="7">
        <v>5</v>
      </c>
      <c r="T16" s="7">
        <v>9</v>
      </c>
      <c r="U16" s="7">
        <v>0</v>
      </c>
      <c r="V16" s="7">
        <v>16</v>
      </c>
      <c r="W16" s="7" t="s">
        <v>157</v>
      </c>
      <c r="X16" s="7">
        <v>0</v>
      </c>
      <c r="Y16" s="7">
        <v>1</v>
      </c>
      <c r="Z16" s="7">
        <v>1</v>
      </c>
      <c r="AA16" s="7">
        <v>5</v>
      </c>
      <c r="AB16" s="7">
        <v>9</v>
      </c>
      <c r="AC16" s="7">
        <v>4.37</v>
      </c>
      <c r="AD16" s="7">
        <v>0.89</v>
      </c>
      <c r="AE16" s="7">
        <v>5</v>
      </c>
      <c r="AF16" s="7">
        <v>5</v>
      </c>
    </row>
    <row r="17" spans="1:32" ht="34.5" customHeight="1">
      <c r="A17" s="23"/>
      <c r="B17" s="23"/>
      <c r="C17" s="23"/>
      <c r="D17" s="23"/>
      <c r="O17" s="7" t="s">
        <v>158</v>
      </c>
      <c r="P17" s="7">
        <v>0</v>
      </c>
      <c r="Q17" s="7">
        <v>0</v>
      </c>
      <c r="R17" s="7">
        <v>1</v>
      </c>
      <c r="S17" s="7">
        <v>5</v>
      </c>
      <c r="T17" s="7">
        <v>10</v>
      </c>
      <c r="U17" s="7">
        <v>0</v>
      </c>
      <c r="V17" s="7">
        <v>16</v>
      </c>
      <c r="W17" s="7" t="s">
        <v>158</v>
      </c>
      <c r="X17" s="7">
        <v>0</v>
      </c>
      <c r="Y17" s="7">
        <v>0</v>
      </c>
      <c r="Z17" s="7">
        <v>1</v>
      </c>
      <c r="AA17" s="7">
        <v>5</v>
      </c>
      <c r="AB17" s="7">
        <v>10</v>
      </c>
      <c r="AC17" s="7">
        <v>4.5599999999999996</v>
      </c>
      <c r="AD17" s="7">
        <v>0.63</v>
      </c>
      <c r="AE17" s="7">
        <v>5</v>
      </c>
      <c r="AF17" s="7">
        <v>5</v>
      </c>
    </row>
    <row r="18" spans="1:32" ht="34.5" customHeight="1">
      <c r="A18" s="23"/>
      <c r="B18" s="23"/>
      <c r="C18" s="23"/>
      <c r="D18" s="23"/>
      <c r="O18" s="7" t="s">
        <v>159</v>
      </c>
      <c r="W18" s="7" t="s">
        <v>159</v>
      </c>
    </row>
    <row r="19" spans="1:32" ht="34.5" customHeight="1">
      <c r="A19" s="23"/>
      <c r="B19" s="23"/>
      <c r="C19" s="23"/>
      <c r="D19" s="23"/>
    </row>
    <row r="20" spans="1:32" ht="34.5" customHeight="1">
      <c r="A20" s="23"/>
      <c r="B20" s="23"/>
      <c r="C20" s="23"/>
      <c r="D20" s="23"/>
    </row>
    <row r="21" spans="1:32" ht="34.5" customHeight="1">
      <c r="A21" s="23"/>
      <c r="B21" s="23"/>
      <c r="C21" s="23"/>
      <c r="D21" s="23"/>
    </row>
    <row r="22" spans="1:32" ht="34.5" customHeight="1">
      <c r="A22" s="23"/>
      <c r="B22" s="23"/>
      <c r="C22" s="23"/>
      <c r="D22" s="23"/>
    </row>
    <row r="23" spans="1:32" ht="34.5" customHeight="1">
      <c r="A23" s="23"/>
      <c r="B23" s="23"/>
      <c r="C23" s="23"/>
      <c r="D23" s="23"/>
    </row>
    <row r="24" spans="1:32" ht="34.5" customHeight="1">
      <c r="A24" s="23"/>
      <c r="B24" s="23"/>
      <c r="C24" s="23"/>
      <c r="D24" s="23"/>
    </row>
    <row r="25" spans="1:32" ht="34.5" customHeight="1">
      <c r="A25" s="23"/>
      <c r="B25" s="23"/>
      <c r="C25" s="23"/>
      <c r="D25" s="23"/>
      <c r="O25" s="7" t="s">
        <v>142</v>
      </c>
    </row>
    <row r="26" spans="1:32" ht="34.5" customHeight="1">
      <c r="A26" s="23"/>
      <c r="B26" s="23"/>
      <c r="C26" s="23"/>
      <c r="D26" s="23"/>
      <c r="O26" s="7" t="s">
        <v>160</v>
      </c>
    </row>
    <row r="27" spans="1:32" ht="34.5" customHeight="1">
      <c r="A27" s="23"/>
      <c r="B27" s="23"/>
      <c r="C27" s="23"/>
      <c r="D27" s="23"/>
      <c r="O27" s="10"/>
      <c r="Q27" s="7" t="s">
        <v>161</v>
      </c>
      <c r="R27" s="7" t="s">
        <v>162</v>
      </c>
      <c r="S27" s="7" t="s">
        <v>60</v>
      </c>
      <c r="T27" s="7" t="s">
        <v>163</v>
      </c>
      <c r="U27" s="7" t="s">
        <v>164</v>
      </c>
    </row>
    <row r="28" spans="1:32" ht="34.5" customHeight="1">
      <c r="A28" s="23"/>
      <c r="B28" s="23"/>
      <c r="C28" s="23"/>
      <c r="D28" s="23"/>
      <c r="O28" s="7" t="s">
        <v>165</v>
      </c>
      <c r="P28" s="7" t="s">
        <v>166</v>
      </c>
      <c r="Q28" s="7">
        <v>16</v>
      </c>
      <c r="R28" s="7">
        <v>16</v>
      </c>
      <c r="S28" s="7">
        <v>16</v>
      </c>
      <c r="T28" s="7">
        <v>16</v>
      </c>
      <c r="U28" s="7">
        <v>16</v>
      </c>
    </row>
    <row r="29" spans="1:32" ht="16.5" customHeight="1">
      <c r="A29" s="11" t="s">
        <v>5</v>
      </c>
      <c r="P29" s="7" t="s">
        <v>167</v>
      </c>
      <c r="Q29" s="7">
        <v>0</v>
      </c>
      <c r="R29" s="7">
        <v>0</v>
      </c>
      <c r="S29" s="7">
        <v>0</v>
      </c>
      <c r="T29" s="7">
        <v>0</v>
      </c>
      <c r="U29" s="7">
        <v>0</v>
      </c>
    </row>
    <row r="30" spans="1:32" ht="33" customHeight="1" thickBot="1">
      <c r="A30" s="12"/>
      <c r="B30" s="161" t="s">
        <v>6</v>
      </c>
      <c r="C30" s="161"/>
      <c r="D30" s="161"/>
      <c r="E30" s="161"/>
      <c r="F30" s="161"/>
      <c r="G30" s="161"/>
      <c r="H30" s="161"/>
      <c r="I30" s="162" t="s">
        <v>7</v>
      </c>
      <c r="J30" s="162"/>
      <c r="K30" s="161" t="s">
        <v>8</v>
      </c>
      <c r="L30" s="161"/>
      <c r="M30" s="161"/>
      <c r="N30" s="161"/>
      <c r="O30" s="10" t="s">
        <v>159</v>
      </c>
      <c r="P30" s="10"/>
      <c r="Q30" s="10"/>
      <c r="R30" s="10"/>
      <c r="S30" s="10"/>
      <c r="T30" s="10"/>
      <c r="U30" s="10"/>
      <c r="V30" s="10"/>
      <c r="W30" s="10"/>
      <c r="X30" s="10"/>
      <c r="Y30" s="10"/>
      <c r="Z30" s="10"/>
    </row>
    <row r="31" spans="1:32" ht="36.75" customHeight="1" thickBot="1">
      <c r="A31" s="13"/>
      <c r="B31" s="14">
        <v>1</v>
      </c>
      <c r="C31" s="14">
        <v>2</v>
      </c>
      <c r="D31" s="14">
        <v>3</v>
      </c>
      <c r="E31" s="14">
        <v>4</v>
      </c>
      <c r="F31" s="14">
        <v>5</v>
      </c>
      <c r="G31" s="14" t="s">
        <v>9</v>
      </c>
      <c r="H31" s="14" t="s">
        <v>10</v>
      </c>
      <c r="I31" s="14" t="s">
        <v>11</v>
      </c>
      <c r="J31" s="14" t="s">
        <v>12</v>
      </c>
      <c r="K31" s="14" t="s">
        <v>13</v>
      </c>
      <c r="L31" s="14" t="s">
        <v>14</v>
      </c>
      <c r="M31" s="14" t="s">
        <v>15</v>
      </c>
      <c r="N31" s="15" t="s">
        <v>16</v>
      </c>
      <c r="Z31" s="10"/>
    </row>
    <row r="32" spans="1:32" ht="41.25" customHeight="1" thickBot="1">
      <c r="A32" s="16" t="s">
        <v>17</v>
      </c>
      <c r="B32" s="17">
        <f>+P3</f>
        <v>0</v>
      </c>
      <c r="C32" s="17">
        <f t="shared" ref="C32:G46" si="0">+Q3</f>
        <v>0</v>
      </c>
      <c r="D32" s="17">
        <f t="shared" si="0"/>
        <v>1</v>
      </c>
      <c r="E32" s="17">
        <f t="shared" si="0"/>
        <v>5</v>
      </c>
      <c r="F32" s="17">
        <f t="shared" si="0"/>
        <v>9</v>
      </c>
      <c r="G32" s="17">
        <f t="shared" si="0"/>
        <v>1</v>
      </c>
      <c r="H32" s="17">
        <f>SUM(B32:G32)</f>
        <v>16</v>
      </c>
      <c r="I32" s="18">
        <f>(B32+C32)/(B32+C32+D32+E32+F32)</f>
        <v>0</v>
      </c>
      <c r="J32" s="18">
        <f>(D32+E32+F32)/(B32+C32+D32+E32+F32)</f>
        <v>1</v>
      </c>
      <c r="K32" s="19">
        <f>+AC3</f>
        <v>4.53</v>
      </c>
      <c r="L32" s="19">
        <f t="shared" ref="L32:N46" si="1">+AD3</f>
        <v>0.64</v>
      </c>
      <c r="M32" s="20">
        <f t="shared" si="1"/>
        <v>5</v>
      </c>
      <c r="N32" s="20">
        <f t="shared" si="1"/>
        <v>5</v>
      </c>
      <c r="Z32" s="10"/>
    </row>
    <row r="33" spans="1:26" ht="35.25" customHeight="1" thickBot="1">
      <c r="A33" s="16" t="s">
        <v>18</v>
      </c>
      <c r="B33" s="17">
        <f t="shared" ref="B33:B46" si="2">+P4</f>
        <v>0</v>
      </c>
      <c r="C33" s="17">
        <f t="shared" si="0"/>
        <v>0</v>
      </c>
      <c r="D33" s="17">
        <f t="shared" si="0"/>
        <v>2</v>
      </c>
      <c r="E33" s="17">
        <f t="shared" si="0"/>
        <v>6</v>
      </c>
      <c r="F33" s="17">
        <f t="shared" si="0"/>
        <v>8</v>
      </c>
      <c r="G33" s="17">
        <f t="shared" si="0"/>
        <v>0</v>
      </c>
      <c r="H33" s="17">
        <f t="shared" ref="H33:H46" si="3">SUM(B33:G33)</f>
        <v>16</v>
      </c>
      <c r="I33" s="18">
        <f t="shared" ref="I33:I46" si="4">(B33+C33)/(B33+C33+D33+E33+F33)</f>
        <v>0</v>
      </c>
      <c r="J33" s="18">
        <f t="shared" ref="J33:J46" si="5">(D33+E33+F33)/(B33+C33+D33+E33+F33)</f>
        <v>1</v>
      </c>
      <c r="K33" s="19">
        <f t="shared" ref="K33:K46" si="6">+AC4</f>
        <v>4.38</v>
      </c>
      <c r="L33" s="19">
        <f t="shared" si="1"/>
        <v>0.72</v>
      </c>
      <c r="M33" s="20">
        <f t="shared" si="1"/>
        <v>5</v>
      </c>
      <c r="N33" s="20">
        <f t="shared" si="1"/>
        <v>5</v>
      </c>
      <c r="Z33" s="10"/>
    </row>
    <row r="34" spans="1:26" ht="58.5" customHeight="1" thickBot="1">
      <c r="A34" s="16" t="s">
        <v>19</v>
      </c>
      <c r="B34" s="17">
        <f t="shared" si="2"/>
        <v>0</v>
      </c>
      <c r="C34" s="17">
        <f t="shared" si="0"/>
        <v>1</v>
      </c>
      <c r="D34" s="17">
        <f t="shared" si="0"/>
        <v>2</v>
      </c>
      <c r="E34" s="17">
        <f t="shared" si="0"/>
        <v>4</v>
      </c>
      <c r="F34" s="17">
        <f t="shared" si="0"/>
        <v>8</v>
      </c>
      <c r="G34" s="17">
        <f t="shared" si="0"/>
        <v>1</v>
      </c>
      <c r="H34" s="17">
        <f t="shared" si="3"/>
        <v>16</v>
      </c>
      <c r="I34" s="18">
        <f t="shared" si="4"/>
        <v>6.6666666666666666E-2</v>
      </c>
      <c r="J34" s="18">
        <f t="shared" si="5"/>
        <v>0.93333333333333335</v>
      </c>
      <c r="K34" s="19">
        <f t="shared" si="6"/>
        <v>4.2699999999999996</v>
      </c>
      <c r="L34" s="19">
        <f t="shared" si="1"/>
        <v>0.96</v>
      </c>
      <c r="M34" s="20">
        <f t="shared" si="1"/>
        <v>5</v>
      </c>
      <c r="N34" s="20">
        <f t="shared" si="1"/>
        <v>5</v>
      </c>
      <c r="O34" s="7" t="s">
        <v>168</v>
      </c>
      <c r="Z34" s="10"/>
    </row>
    <row r="35" spans="1:26" ht="41.25" customHeight="1" thickBot="1">
      <c r="A35" s="16" t="s">
        <v>20</v>
      </c>
      <c r="B35" s="17">
        <f t="shared" si="2"/>
        <v>0</v>
      </c>
      <c r="C35" s="17">
        <f t="shared" si="0"/>
        <v>1</v>
      </c>
      <c r="D35" s="17">
        <f t="shared" si="0"/>
        <v>1</v>
      </c>
      <c r="E35" s="17">
        <f t="shared" si="0"/>
        <v>5</v>
      </c>
      <c r="F35" s="17">
        <f t="shared" si="0"/>
        <v>8</v>
      </c>
      <c r="G35" s="17">
        <f t="shared" si="0"/>
        <v>1</v>
      </c>
      <c r="H35" s="17">
        <f t="shared" si="3"/>
        <v>16</v>
      </c>
      <c r="I35" s="18">
        <f t="shared" si="4"/>
        <v>6.6666666666666666E-2</v>
      </c>
      <c r="J35" s="18">
        <f t="shared" si="5"/>
        <v>0.93333333333333335</v>
      </c>
      <c r="K35" s="19">
        <f t="shared" si="6"/>
        <v>4.33</v>
      </c>
      <c r="L35" s="19">
        <f t="shared" si="1"/>
        <v>0.9</v>
      </c>
      <c r="M35" s="20">
        <f t="shared" si="1"/>
        <v>5</v>
      </c>
      <c r="N35" s="20">
        <f t="shared" si="1"/>
        <v>5</v>
      </c>
      <c r="O35" s="7" t="s">
        <v>169</v>
      </c>
      <c r="Z35" s="10"/>
    </row>
    <row r="36" spans="1:26" ht="54" customHeight="1" thickBot="1">
      <c r="A36" s="16" t="s">
        <v>21</v>
      </c>
      <c r="B36" s="17">
        <f t="shared" si="2"/>
        <v>0</v>
      </c>
      <c r="C36" s="17">
        <f t="shared" si="0"/>
        <v>2</v>
      </c>
      <c r="D36" s="17">
        <f t="shared" si="0"/>
        <v>3</v>
      </c>
      <c r="E36" s="17">
        <f t="shared" si="0"/>
        <v>6</v>
      </c>
      <c r="F36" s="17">
        <f t="shared" si="0"/>
        <v>5</v>
      </c>
      <c r="G36" s="17">
        <f t="shared" si="0"/>
        <v>0</v>
      </c>
      <c r="H36" s="17">
        <f t="shared" si="3"/>
        <v>16</v>
      </c>
      <c r="I36" s="18">
        <f t="shared" si="4"/>
        <v>0.125</v>
      </c>
      <c r="J36" s="18">
        <f t="shared" si="5"/>
        <v>0.875</v>
      </c>
      <c r="K36" s="19">
        <f t="shared" si="6"/>
        <v>3.88</v>
      </c>
      <c r="L36" s="19">
        <f t="shared" si="1"/>
        <v>1.02</v>
      </c>
      <c r="M36" s="20">
        <f t="shared" si="1"/>
        <v>4</v>
      </c>
      <c r="N36" s="20">
        <f t="shared" si="1"/>
        <v>4</v>
      </c>
      <c r="Q36" s="7" t="s">
        <v>170</v>
      </c>
      <c r="R36" s="7" t="s">
        <v>171</v>
      </c>
      <c r="S36" s="7" t="s">
        <v>172</v>
      </c>
      <c r="T36" s="7" t="s">
        <v>173</v>
      </c>
      <c r="Z36" s="10"/>
    </row>
    <row r="37" spans="1:26" ht="41.25" customHeight="1" thickBot="1">
      <c r="A37" s="16" t="s">
        <v>22</v>
      </c>
      <c r="B37" s="17">
        <f t="shared" si="2"/>
        <v>1</v>
      </c>
      <c r="C37" s="17">
        <f t="shared" si="0"/>
        <v>0</v>
      </c>
      <c r="D37" s="17">
        <f t="shared" si="0"/>
        <v>3</v>
      </c>
      <c r="E37" s="17">
        <f t="shared" si="0"/>
        <v>5</v>
      </c>
      <c r="F37" s="17">
        <f t="shared" si="0"/>
        <v>7</v>
      </c>
      <c r="G37" s="17">
        <f t="shared" si="0"/>
        <v>0</v>
      </c>
      <c r="H37" s="17">
        <f t="shared" si="3"/>
        <v>16</v>
      </c>
      <c r="I37" s="18">
        <f t="shared" si="4"/>
        <v>6.25E-2</v>
      </c>
      <c r="J37" s="18">
        <f t="shared" si="5"/>
        <v>0.9375</v>
      </c>
      <c r="K37" s="19">
        <f t="shared" si="6"/>
        <v>4.0599999999999996</v>
      </c>
      <c r="L37" s="19">
        <f t="shared" si="1"/>
        <v>1.1200000000000001</v>
      </c>
      <c r="M37" s="20">
        <f t="shared" si="1"/>
        <v>4</v>
      </c>
      <c r="N37" s="20">
        <f t="shared" si="1"/>
        <v>5</v>
      </c>
      <c r="O37" s="7" t="s">
        <v>166</v>
      </c>
      <c r="P37" s="7">
        <v>29</v>
      </c>
      <c r="Q37" s="7">
        <v>1</v>
      </c>
      <c r="R37" s="7">
        <v>6.3</v>
      </c>
      <c r="S37" s="7">
        <v>6.3</v>
      </c>
      <c r="T37" s="7">
        <v>6.3</v>
      </c>
      <c r="Z37" s="10"/>
    </row>
    <row r="38" spans="1:26" ht="41.25" customHeight="1" thickBot="1">
      <c r="A38" s="16" t="s">
        <v>23</v>
      </c>
      <c r="B38" s="17">
        <f t="shared" si="2"/>
        <v>1</v>
      </c>
      <c r="C38" s="17">
        <f t="shared" si="0"/>
        <v>0</v>
      </c>
      <c r="D38" s="17">
        <f t="shared" si="0"/>
        <v>1</v>
      </c>
      <c r="E38" s="17">
        <f t="shared" si="0"/>
        <v>1</v>
      </c>
      <c r="F38" s="17">
        <f t="shared" si="0"/>
        <v>4</v>
      </c>
      <c r="G38" s="17">
        <f t="shared" si="0"/>
        <v>9</v>
      </c>
      <c r="H38" s="17">
        <f t="shared" si="3"/>
        <v>16</v>
      </c>
      <c r="I38" s="18">
        <f t="shared" si="4"/>
        <v>0.14285714285714285</v>
      </c>
      <c r="J38" s="18">
        <f t="shared" si="5"/>
        <v>0.8571428571428571</v>
      </c>
      <c r="K38" s="19">
        <f t="shared" si="6"/>
        <v>4</v>
      </c>
      <c r="L38" s="19">
        <f t="shared" si="1"/>
        <v>1.53</v>
      </c>
      <c r="M38" s="20">
        <f t="shared" si="1"/>
        <v>5</v>
      </c>
      <c r="N38" s="20">
        <f t="shared" si="1"/>
        <v>5</v>
      </c>
      <c r="P38" s="7">
        <v>40</v>
      </c>
      <c r="Q38" s="7">
        <v>1</v>
      </c>
      <c r="R38" s="7">
        <v>6.3</v>
      </c>
      <c r="S38" s="7">
        <v>6.3</v>
      </c>
      <c r="T38" s="7">
        <v>12.5</v>
      </c>
      <c r="Z38" s="10"/>
    </row>
    <row r="39" spans="1:26" ht="41.25" customHeight="1" thickBot="1">
      <c r="A39" s="16" t="s">
        <v>24</v>
      </c>
      <c r="B39" s="17">
        <f t="shared" si="2"/>
        <v>0</v>
      </c>
      <c r="C39" s="17">
        <f t="shared" si="0"/>
        <v>0</v>
      </c>
      <c r="D39" s="17">
        <f t="shared" si="0"/>
        <v>0</v>
      </c>
      <c r="E39" s="17">
        <f t="shared" si="0"/>
        <v>7</v>
      </c>
      <c r="F39" s="17">
        <f t="shared" si="0"/>
        <v>6</v>
      </c>
      <c r="G39" s="17">
        <f t="shared" si="0"/>
        <v>3</v>
      </c>
      <c r="H39" s="17">
        <f t="shared" si="3"/>
        <v>16</v>
      </c>
      <c r="I39" s="18">
        <f t="shared" si="4"/>
        <v>0</v>
      </c>
      <c r="J39" s="18">
        <f t="shared" si="5"/>
        <v>1</v>
      </c>
      <c r="K39" s="19">
        <f t="shared" si="6"/>
        <v>4.46</v>
      </c>
      <c r="L39" s="19">
        <f t="shared" si="1"/>
        <v>0.52</v>
      </c>
      <c r="M39" s="20">
        <f t="shared" si="1"/>
        <v>4</v>
      </c>
      <c r="N39" s="20">
        <f t="shared" si="1"/>
        <v>4</v>
      </c>
      <c r="P39" s="7">
        <v>42</v>
      </c>
      <c r="Q39" s="7">
        <v>1</v>
      </c>
      <c r="R39" s="7">
        <v>6.3</v>
      </c>
      <c r="S39" s="7">
        <v>6.3</v>
      </c>
      <c r="T39" s="7">
        <v>18.8</v>
      </c>
      <c r="Z39" s="10"/>
    </row>
    <row r="40" spans="1:26" ht="54.75" customHeight="1" thickBot="1">
      <c r="A40" s="16" t="s">
        <v>25</v>
      </c>
      <c r="B40" s="17">
        <f t="shared" si="2"/>
        <v>0</v>
      </c>
      <c r="C40" s="17">
        <f t="shared" si="0"/>
        <v>0</v>
      </c>
      <c r="D40" s="17">
        <f t="shared" si="0"/>
        <v>1</v>
      </c>
      <c r="E40" s="17">
        <f t="shared" si="0"/>
        <v>4</v>
      </c>
      <c r="F40" s="17">
        <f t="shared" si="0"/>
        <v>11</v>
      </c>
      <c r="G40" s="17">
        <f t="shared" si="0"/>
        <v>0</v>
      </c>
      <c r="H40" s="17">
        <f t="shared" si="3"/>
        <v>16</v>
      </c>
      <c r="I40" s="18">
        <f t="shared" si="4"/>
        <v>0</v>
      </c>
      <c r="J40" s="18">
        <f t="shared" si="5"/>
        <v>1</v>
      </c>
      <c r="K40" s="19">
        <f t="shared" si="6"/>
        <v>4.63</v>
      </c>
      <c r="L40" s="19">
        <f t="shared" si="1"/>
        <v>0.62</v>
      </c>
      <c r="M40" s="20">
        <f t="shared" si="1"/>
        <v>5</v>
      </c>
      <c r="N40" s="20">
        <f t="shared" si="1"/>
        <v>5</v>
      </c>
      <c r="P40" s="7">
        <v>43</v>
      </c>
      <c r="Q40" s="7">
        <v>1</v>
      </c>
      <c r="R40" s="7">
        <v>6.3</v>
      </c>
      <c r="S40" s="7">
        <v>6.3</v>
      </c>
      <c r="T40" s="7">
        <v>25</v>
      </c>
      <c r="Z40" s="10"/>
    </row>
    <row r="41" spans="1:26" ht="41.25" customHeight="1" thickBot="1">
      <c r="A41" s="16" t="s">
        <v>26</v>
      </c>
      <c r="B41" s="17">
        <f t="shared" si="2"/>
        <v>0</v>
      </c>
      <c r="C41" s="17">
        <f t="shared" si="0"/>
        <v>1</v>
      </c>
      <c r="D41" s="17">
        <f t="shared" si="0"/>
        <v>3</v>
      </c>
      <c r="E41" s="17">
        <f t="shared" si="0"/>
        <v>4</v>
      </c>
      <c r="F41" s="17">
        <f t="shared" si="0"/>
        <v>8</v>
      </c>
      <c r="G41" s="17">
        <f t="shared" si="0"/>
        <v>0</v>
      </c>
      <c r="H41" s="17">
        <f t="shared" si="3"/>
        <v>16</v>
      </c>
      <c r="I41" s="18">
        <f t="shared" si="4"/>
        <v>6.25E-2</v>
      </c>
      <c r="J41" s="18">
        <f t="shared" si="5"/>
        <v>0.9375</v>
      </c>
      <c r="K41" s="19">
        <f t="shared" si="6"/>
        <v>4.1900000000000004</v>
      </c>
      <c r="L41" s="19">
        <f t="shared" si="1"/>
        <v>0.98</v>
      </c>
      <c r="M41" s="20">
        <f t="shared" si="1"/>
        <v>5</v>
      </c>
      <c r="N41" s="20">
        <f t="shared" si="1"/>
        <v>5</v>
      </c>
      <c r="P41" s="7">
        <v>44</v>
      </c>
      <c r="Q41" s="7">
        <v>1</v>
      </c>
      <c r="R41" s="7">
        <v>6.3</v>
      </c>
      <c r="S41" s="7">
        <v>6.3</v>
      </c>
      <c r="T41" s="7">
        <v>31.3</v>
      </c>
      <c r="Z41" s="10"/>
    </row>
    <row r="42" spans="1:26" ht="41.25" customHeight="1" thickBot="1">
      <c r="A42" s="16" t="s">
        <v>27</v>
      </c>
      <c r="B42" s="17">
        <f t="shared" si="2"/>
        <v>0</v>
      </c>
      <c r="C42" s="17">
        <f t="shared" si="0"/>
        <v>1</v>
      </c>
      <c r="D42" s="17">
        <f t="shared" si="0"/>
        <v>4</v>
      </c>
      <c r="E42" s="17">
        <f t="shared" si="0"/>
        <v>1</v>
      </c>
      <c r="F42" s="17">
        <f t="shared" si="0"/>
        <v>10</v>
      </c>
      <c r="G42" s="17">
        <f t="shared" si="0"/>
        <v>0</v>
      </c>
      <c r="H42" s="17">
        <f t="shared" si="3"/>
        <v>16</v>
      </c>
      <c r="I42" s="18">
        <f t="shared" si="4"/>
        <v>6.25E-2</v>
      </c>
      <c r="J42" s="18">
        <f t="shared" si="5"/>
        <v>0.9375</v>
      </c>
      <c r="K42" s="19">
        <f t="shared" si="6"/>
        <v>4.25</v>
      </c>
      <c r="L42" s="19">
        <f t="shared" si="1"/>
        <v>1.06</v>
      </c>
      <c r="M42" s="20">
        <f t="shared" si="1"/>
        <v>5</v>
      </c>
      <c r="N42" s="20">
        <f t="shared" si="1"/>
        <v>5</v>
      </c>
      <c r="P42" s="7">
        <v>47</v>
      </c>
      <c r="Q42" s="7">
        <v>1</v>
      </c>
      <c r="R42" s="7">
        <v>6.3</v>
      </c>
      <c r="S42" s="7">
        <v>6.3</v>
      </c>
      <c r="T42" s="7">
        <v>37.5</v>
      </c>
      <c r="Z42" s="10"/>
    </row>
    <row r="43" spans="1:26" ht="41.25" customHeight="1" thickBot="1">
      <c r="A43" s="16" t="s">
        <v>28</v>
      </c>
      <c r="B43" s="17">
        <f t="shared" si="2"/>
        <v>0</v>
      </c>
      <c r="C43" s="17">
        <f t="shared" si="0"/>
        <v>0</v>
      </c>
      <c r="D43" s="17">
        <f t="shared" si="0"/>
        <v>1</v>
      </c>
      <c r="E43" s="17">
        <f t="shared" si="0"/>
        <v>3</v>
      </c>
      <c r="F43" s="17">
        <f t="shared" si="0"/>
        <v>10</v>
      </c>
      <c r="G43" s="17">
        <f t="shared" si="0"/>
        <v>2</v>
      </c>
      <c r="H43" s="17">
        <f t="shared" si="3"/>
        <v>16</v>
      </c>
      <c r="I43" s="18">
        <f t="shared" si="4"/>
        <v>0</v>
      </c>
      <c r="J43" s="18">
        <f t="shared" si="5"/>
        <v>1</v>
      </c>
      <c r="K43" s="19">
        <f t="shared" si="6"/>
        <v>4.6399999999999997</v>
      </c>
      <c r="L43" s="19">
        <f t="shared" si="1"/>
        <v>0.63</v>
      </c>
      <c r="M43" s="20">
        <f t="shared" si="1"/>
        <v>5</v>
      </c>
      <c r="N43" s="20">
        <f t="shared" si="1"/>
        <v>5</v>
      </c>
      <c r="P43" s="7">
        <v>49</v>
      </c>
      <c r="Q43" s="7">
        <v>2</v>
      </c>
      <c r="R43" s="7">
        <v>12.5</v>
      </c>
      <c r="S43" s="7">
        <v>12.5</v>
      </c>
      <c r="T43" s="7">
        <v>50</v>
      </c>
      <c r="Z43" s="10"/>
    </row>
    <row r="44" spans="1:26" ht="41.25" customHeight="1" thickBot="1">
      <c r="A44" s="16" t="s">
        <v>29</v>
      </c>
      <c r="B44" s="17">
        <f t="shared" si="2"/>
        <v>0</v>
      </c>
      <c r="C44" s="17">
        <f t="shared" si="0"/>
        <v>0</v>
      </c>
      <c r="D44" s="17">
        <f t="shared" si="0"/>
        <v>0</v>
      </c>
      <c r="E44" s="17">
        <f t="shared" si="0"/>
        <v>2</v>
      </c>
      <c r="F44" s="17">
        <f t="shared" si="0"/>
        <v>14</v>
      </c>
      <c r="G44" s="17">
        <f t="shared" si="0"/>
        <v>0</v>
      </c>
      <c r="H44" s="17">
        <f t="shared" si="3"/>
        <v>16</v>
      </c>
      <c r="I44" s="18">
        <f t="shared" si="4"/>
        <v>0</v>
      </c>
      <c r="J44" s="18">
        <f t="shared" si="5"/>
        <v>1</v>
      </c>
      <c r="K44" s="19">
        <f t="shared" si="6"/>
        <v>4.88</v>
      </c>
      <c r="L44" s="19">
        <f t="shared" si="1"/>
        <v>0.34</v>
      </c>
      <c r="M44" s="20">
        <f t="shared" si="1"/>
        <v>5</v>
      </c>
      <c r="N44" s="20">
        <f t="shared" si="1"/>
        <v>5</v>
      </c>
      <c r="P44" s="7">
        <v>50</v>
      </c>
      <c r="Q44" s="7">
        <v>1</v>
      </c>
      <c r="R44" s="7">
        <v>6.3</v>
      </c>
      <c r="S44" s="7">
        <v>6.3</v>
      </c>
      <c r="T44" s="7">
        <v>56.3</v>
      </c>
      <c r="Z44" s="10"/>
    </row>
    <row r="45" spans="1:26" ht="41.25" customHeight="1" thickBot="1">
      <c r="A45" s="16" t="s">
        <v>30</v>
      </c>
      <c r="B45" s="17">
        <f t="shared" si="2"/>
        <v>0</v>
      </c>
      <c r="C45" s="17">
        <f t="shared" si="0"/>
        <v>1</v>
      </c>
      <c r="D45" s="17">
        <f t="shared" si="0"/>
        <v>1</v>
      </c>
      <c r="E45" s="17">
        <f t="shared" si="0"/>
        <v>5</v>
      </c>
      <c r="F45" s="17">
        <f t="shared" si="0"/>
        <v>9</v>
      </c>
      <c r="G45" s="17">
        <f t="shared" si="0"/>
        <v>0</v>
      </c>
      <c r="H45" s="17">
        <f t="shared" si="3"/>
        <v>16</v>
      </c>
      <c r="I45" s="18">
        <f t="shared" si="4"/>
        <v>6.25E-2</v>
      </c>
      <c r="J45" s="18">
        <f t="shared" si="5"/>
        <v>0.9375</v>
      </c>
      <c r="K45" s="19">
        <f t="shared" si="6"/>
        <v>4.37</v>
      </c>
      <c r="L45" s="19">
        <f t="shared" si="1"/>
        <v>0.89</v>
      </c>
      <c r="M45" s="20">
        <f t="shared" si="1"/>
        <v>5</v>
      </c>
      <c r="N45" s="20">
        <f t="shared" si="1"/>
        <v>5</v>
      </c>
      <c r="P45" s="7">
        <v>51</v>
      </c>
      <c r="Q45" s="7">
        <v>1</v>
      </c>
      <c r="R45" s="7">
        <v>6.3</v>
      </c>
      <c r="S45" s="7">
        <v>6.3</v>
      </c>
      <c r="T45" s="7">
        <v>62.5</v>
      </c>
      <c r="Z45" s="10"/>
    </row>
    <row r="46" spans="1:26" ht="41.25" customHeight="1">
      <c r="A46" s="16" t="s">
        <v>31</v>
      </c>
      <c r="B46" s="17">
        <f t="shared" si="2"/>
        <v>0</v>
      </c>
      <c r="C46" s="17">
        <f t="shared" si="0"/>
        <v>0</v>
      </c>
      <c r="D46" s="17">
        <f t="shared" si="0"/>
        <v>1</v>
      </c>
      <c r="E46" s="17">
        <f t="shared" si="0"/>
        <v>5</v>
      </c>
      <c r="F46" s="17">
        <f t="shared" si="0"/>
        <v>10</v>
      </c>
      <c r="G46" s="17">
        <f t="shared" si="0"/>
        <v>0</v>
      </c>
      <c r="H46" s="17">
        <f t="shared" si="3"/>
        <v>16</v>
      </c>
      <c r="I46" s="18">
        <f t="shared" si="4"/>
        <v>0</v>
      </c>
      <c r="J46" s="18">
        <f t="shared" si="5"/>
        <v>1</v>
      </c>
      <c r="K46" s="19">
        <f t="shared" si="6"/>
        <v>4.5599999999999996</v>
      </c>
      <c r="L46" s="19">
        <f t="shared" si="1"/>
        <v>0.63</v>
      </c>
      <c r="M46" s="20">
        <f t="shared" si="1"/>
        <v>5</v>
      </c>
      <c r="N46" s="20">
        <f t="shared" si="1"/>
        <v>5</v>
      </c>
      <c r="P46" s="7">
        <v>52</v>
      </c>
      <c r="Q46" s="7">
        <v>1</v>
      </c>
      <c r="R46" s="7">
        <v>6.3</v>
      </c>
      <c r="S46" s="7">
        <v>6.3</v>
      </c>
      <c r="T46" s="7">
        <v>68.8</v>
      </c>
      <c r="Z46" s="10"/>
    </row>
    <row r="47" spans="1:26" ht="13.5" customHeight="1">
      <c r="P47" s="7">
        <v>53</v>
      </c>
      <c r="Q47" s="7">
        <v>2</v>
      </c>
      <c r="R47" s="7">
        <v>12.5</v>
      </c>
      <c r="S47" s="7">
        <v>12.5</v>
      </c>
      <c r="T47" s="7">
        <v>81.3</v>
      </c>
      <c r="Z47" s="10"/>
    </row>
    <row r="48" spans="1:26">
      <c r="P48" s="7">
        <v>57</v>
      </c>
      <c r="Q48" s="7">
        <v>1</v>
      </c>
      <c r="R48" s="7">
        <v>6.3</v>
      </c>
      <c r="S48" s="7">
        <v>6.3</v>
      </c>
      <c r="T48" s="7">
        <v>87.5</v>
      </c>
      <c r="Y48" s="10"/>
      <c r="Z48" s="10"/>
    </row>
    <row r="49" spans="1:20">
      <c r="P49" s="7">
        <v>61</v>
      </c>
      <c r="Q49" s="7">
        <v>1</v>
      </c>
      <c r="R49" s="7">
        <v>6.3</v>
      </c>
      <c r="S49" s="7">
        <v>6.3</v>
      </c>
      <c r="T49" s="7">
        <v>93.8</v>
      </c>
    </row>
    <row r="50" spans="1:20" ht="15.75">
      <c r="A50" s="163" t="s">
        <v>32</v>
      </c>
      <c r="B50" s="163"/>
      <c r="C50" s="163"/>
      <c r="D50" s="163"/>
      <c r="E50" s="163"/>
      <c r="F50" s="163"/>
      <c r="G50" s="163"/>
      <c r="H50" s="163"/>
      <c r="I50" s="163"/>
      <c r="J50" s="163"/>
      <c r="K50" s="163"/>
      <c r="L50" s="163"/>
      <c r="M50" s="163"/>
      <c r="N50" s="163"/>
      <c r="P50" s="7">
        <v>68</v>
      </c>
      <c r="Q50" s="7">
        <v>1</v>
      </c>
      <c r="R50" s="7">
        <v>6.3</v>
      </c>
      <c r="S50" s="7">
        <v>6.3</v>
      </c>
      <c r="T50" s="7">
        <v>100</v>
      </c>
    </row>
    <row r="51" spans="1:20" ht="63" customHeight="1">
      <c r="A51" s="164"/>
      <c r="B51" s="165"/>
      <c r="C51" s="165"/>
      <c r="D51" s="165"/>
      <c r="E51" s="165"/>
      <c r="F51" s="165"/>
      <c r="G51" s="165"/>
      <c r="H51" s="165"/>
      <c r="I51" s="165"/>
      <c r="J51" s="165"/>
      <c r="K51" s="165"/>
      <c r="L51" s="165"/>
      <c r="M51" s="165"/>
      <c r="N51" s="166"/>
      <c r="P51" s="7" t="s">
        <v>50</v>
      </c>
      <c r="Q51" s="7">
        <v>16</v>
      </c>
      <c r="R51" s="7">
        <v>100</v>
      </c>
      <c r="S51" s="7">
        <v>100</v>
      </c>
    </row>
    <row r="52" spans="1:20" ht="33.75" customHeight="1">
      <c r="A52" s="164"/>
      <c r="B52" s="165"/>
      <c r="C52" s="165"/>
      <c r="D52" s="165"/>
      <c r="E52" s="165"/>
      <c r="F52" s="165"/>
      <c r="G52" s="165"/>
      <c r="H52" s="165"/>
      <c r="I52" s="165"/>
      <c r="J52" s="165"/>
      <c r="K52" s="165"/>
      <c r="L52" s="165"/>
      <c r="M52" s="165"/>
      <c r="N52" s="166"/>
      <c r="O52" s="7" t="s">
        <v>159</v>
      </c>
    </row>
    <row r="53" spans="1:20" ht="15.75">
      <c r="A53" s="167"/>
      <c r="B53" s="168"/>
      <c r="C53" s="168"/>
      <c r="D53" s="168"/>
      <c r="E53" s="168"/>
      <c r="F53" s="168"/>
      <c r="G53" s="168"/>
      <c r="H53" s="168"/>
      <c r="I53" s="168"/>
      <c r="J53" s="168"/>
      <c r="K53" s="168"/>
      <c r="L53" s="168"/>
      <c r="M53" s="168"/>
      <c r="N53" s="169"/>
    </row>
    <row r="54" spans="1:20" ht="15.75">
      <c r="A54" s="167"/>
      <c r="B54" s="168"/>
      <c r="C54" s="168"/>
      <c r="D54" s="168"/>
      <c r="E54" s="168"/>
      <c r="F54" s="168"/>
      <c r="G54" s="168"/>
      <c r="H54" s="168"/>
      <c r="I54" s="168"/>
      <c r="J54" s="168"/>
      <c r="K54" s="168"/>
      <c r="L54" s="168"/>
      <c r="M54" s="168"/>
      <c r="N54" s="169"/>
    </row>
    <row r="55" spans="1:20" ht="15.75">
      <c r="B55" s="21"/>
      <c r="C55" s="21"/>
      <c r="D55" s="21"/>
      <c r="E55" s="21"/>
      <c r="F55" s="21"/>
      <c r="G55" s="21"/>
      <c r="H55" s="21"/>
      <c r="I55" s="21"/>
      <c r="J55" s="21"/>
      <c r="K55" s="21"/>
      <c r="L55" s="21"/>
      <c r="M55" s="21"/>
      <c r="N55" s="22"/>
    </row>
    <row r="56" spans="1:20">
      <c r="O56" s="7" t="s">
        <v>174</v>
      </c>
    </row>
    <row r="57" spans="1:20" ht="13.5" customHeight="1">
      <c r="Q57" s="7" t="s">
        <v>170</v>
      </c>
      <c r="R57" s="7" t="s">
        <v>171</v>
      </c>
      <c r="S57" s="7" t="s">
        <v>172</v>
      </c>
      <c r="T57" s="7" t="s">
        <v>173</v>
      </c>
    </row>
    <row r="58" spans="1:20">
      <c r="O58" s="7" t="s">
        <v>166</v>
      </c>
      <c r="P58" s="7" t="s">
        <v>33</v>
      </c>
      <c r="Q58" s="7">
        <v>6</v>
      </c>
      <c r="R58" s="7">
        <v>37.5</v>
      </c>
      <c r="S58" s="7">
        <v>37.5</v>
      </c>
      <c r="T58" s="7">
        <v>37.5</v>
      </c>
    </row>
    <row r="59" spans="1:20">
      <c r="A59" s="7" t="s">
        <v>33</v>
      </c>
      <c r="B59" s="7">
        <f>+Q58</f>
        <v>6</v>
      </c>
      <c r="P59" s="7" t="s">
        <v>34</v>
      </c>
      <c r="Q59" s="7">
        <v>10</v>
      </c>
      <c r="R59" s="7">
        <v>62.5</v>
      </c>
      <c r="S59" s="7">
        <v>62.5</v>
      </c>
      <c r="T59" s="7">
        <v>100</v>
      </c>
    </row>
    <row r="60" spans="1:20">
      <c r="A60" s="7" t="s">
        <v>34</v>
      </c>
      <c r="B60" s="7">
        <f>+Q59</f>
        <v>10</v>
      </c>
      <c r="P60" s="7" t="s">
        <v>50</v>
      </c>
      <c r="Q60" s="7">
        <v>16</v>
      </c>
      <c r="R60" s="7">
        <v>100</v>
      </c>
      <c r="S60" s="7">
        <v>100</v>
      </c>
    </row>
    <row r="61" spans="1:20" ht="13.5" customHeight="1">
      <c r="O61" s="7" t="s">
        <v>159</v>
      </c>
    </row>
    <row r="62" spans="1:20" ht="13.5" customHeight="1">
      <c r="A62" s="7" t="s">
        <v>35</v>
      </c>
      <c r="D62" s="7">
        <v>29</v>
      </c>
      <c r="E62" s="7">
        <v>1</v>
      </c>
    </row>
    <row r="63" spans="1:20">
      <c r="A63" s="7" t="s">
        <v>36</v>
      </c>
      <c r="B63" s="7">
        <v>1</v>
      </c>
      <c r="D63" s="7">
        <v>40</v>
      </c>
      <c r="E63" s="7">
        <v>1</v>
      </c>
    </row>
    <row r="64" spans="1:20" ht="13.5" customHeight="1">
      <c r="A64" s="7" t="s">
        <v>37</v>
      </c>
      <c r="D64" s="7">
        <v>42</v>
      </c>
      <c r="E64" s="7">
        <v>1</v>
      </c>
    </row>
    <row r="65" spans="1:20" ht="13.5" customHeight="1">
      <c r="A65" s="7" t="s">
        <v>38</v>
      </c>
      <c r="D65" s="7">
        <v>43</v>
      </c>
      <c r="E65" s="7">
        <v>1</v>
      </c>
      <c r="O65" s="7" t="s">
        <v>175</v>
      </c>
    </row>
    <row r="66" spans="1:20" ht="13.5" customHeight="1">
      <c r="A66" s="7" t="s">
        <v>39</v>
      </c>
      <c r="B66" s="7">
        <v>4</v>
      </c>
      <c r="D66" s="7">
        <v>44</v>
      </c>
      <c r="E66" s="7">
        <v>1</v>
      </c>
      <c r="Q66" s="7" t="s">
        <v>170</v>
      </c>
      <c r="R66" s="7" t="s">
        <v>171</v>
      </c>
      <c r="S66" s="7" t="s">
        <v>172</v>
      </c>
      <c r="T66" s="7" t="s">
        <v>173</v>
      </c>
    </row>
    <row r="67" spans="1:20" ht="13.5" customHeight="1">
      <c r="A67" s="7" t="s">
        <v>40</v>
      </c>
      <c r="B67" s="7">
        <v>3</v>
      </c>
      <c r="D67" s="7">
        <v>47</v>
      </c>
      <c r="E67" s="7">
        <v>1</v>
      </c>
      <c r="O67" s="7" t="s">
        <v>166</v>
      </c>
      <c r="P67" s="7" t="s">
        <v>176</v>
      </c>
      <c r="Q67" s="7">
        <v>9</v>
      </c>
      <c r="R67" s="7">
        <v>56.3</v>
      </c>
      <c r="S67" s="7">
        <v>56.3</v>
      </c>
      <c r="T67" s="7">
        <v>56.3</v>
      </c>
    </row>
    <row r="68" spans="1:20" ht="13.5" customHeight="1">
      <c r="A68" s="7" t="s">
        <v>41</v>
      </c>
      <c r="B68" s="7">
        <v>5</v>
      </c>
      <c r="D68" s="7">
        <v>49</v>
      </c>
      <c r="E68" s="7">
        <v>2</v>
      </c>
      <c r="P68" s="7" t="s">
        <v>45</v>
      </c>
      <c r="Q68" s="7">
        <v>7</v>
      </c>
      <c r="R68" s="7">
        <v>43.8</v>
      </c>
      <c r="S68" s="7">
        <v>43.8</v>
      </c>
      <c r="T68" s="7">
        <v>100</v>
      </c>
    </row>
    <row r="69" spans="1:20" ht="13.5" customHeight="1">
      <c r="A69" s="7" t="s">
        <v>42</v>
      </c>
      <c r="B69" s="7">
        <v>1</v>
      </c>
      <c r="D69" s="7">
        <v>50</v>
      </c>
      <c r="E69" s="7">
        <v>1</v>
      </c>
      <c r="P69" s="7" t="s">
        <v>50</v>
      </c>
      <c r="Q69" s="7">
        <v>16</v>
      </c>
      <c r="R69" s="7">
        <v>100</v>
      </c>
      <c r="S69" s="7">
        <v>100</v>
      </c>
    </row>
    <row r="70" spans="1:20" ht="13.5" customHeight="1">
      <c r="A70" s="7" t="s">
        <v>43</v>
      </c>
      <c r="B70" s="7">
        <v>1</v>
      </c>
      <c r="D70" s="7">
        <v>51</v>
      </c>
      <c r="E70" s="7">
        <v>1</v>
      </c>
      <c r="O70" s="7" t="s">
        <v>159</v>
      </c>
    </row>
    <row r="71" spans="1:20">
      <c r="A71" s="7" t="s">
        <v>44</v>
      </c>
      <c r="B71" s="7">
        <v>1</v>
      </c>
      <c r="D71" s="7">
        <v>52</v>
      </c>
      <c r="E71" s="7">
        <v>1</v>
      </c>
    </row>
    <row r="72" spans="1:20" ht="13.5" customHeight="1">
      <c r="A72" s="88" t="s">
        <v>141</v>
      </c>
      <c r="B72" s="7">
        <f>SUM(B63:B71)</f>
        <v>16</v>
      </c>
      <c r="D72" s="7">
        <v>53</v>
      </c>
      <c r="E72" s="7">
        <v>2</v>
      </c>
    </row>
    <row r="73" spans="1:20">
      <c r="A73" s="7" t="s">
        <v>178</v>
      </c>
      <c r="D73" s="7">
        <v>57</v>
      </c>
      <c r="E73" s="7">
        <v>1</v>
      </c>
    </row>
    <row r="74" spans="1:20">
      <c r="A74" s="7" t="str">
        <f>+P67</f>
        <v>A Tiempo Completo</v>
      </c>
      <c r="B74" s="7">
        <f>+Q67</f>
        <v>9</v>
      </c>
      <c r="D74" s="7">
        <v>61</v>
      </c>
      <c r="E74" s="7">
        <v>1</v>
      </c>
    </row>
    <row r="75" spans="1:20">
      <c r="A75" s="7" t="str">
        <f>+P68</f>
        <v>Profesional Externo</v>
      </c>
      <c r="B75" s="7">
        <f>+Q68</f>
        <v>7</v>
      </c>
      <c r="D75" s="7">
        <v>68</v>
      </c>
      <c r="E75" s="7">
        <v>1</v>
      </c>
    </row>
    <row r="76" spans="1:20">
      <c r="B76" s="7" t="s">
        <v>46</v>
      </c>
    </row>
    <row r="79" spans="1:20">
      <c r="O79" s="7" t="s">
        <v>159</v>
      </c>
    </row>
    <row r="100" spans="1:1" ht="18.75">
      <c r="A100" s="6"/>
    </row>
  </sheetData>
  <sheetProtection sheet="1" objects="1" scenarios="1"/>
  <mergeCells count="17">
    <mergeCell ref="A50:N50"/>
    <mergeCell ref="A51:N51"/>
    <mergeCell ref="A52:N52"/>
    <mergeCell ref="A53:N53"/>
    <mergeCell ref="A54:N54"/>
    <mergeCell ref="A8:M8"/>
    <mergeCell ref="A9:M9"/>
    <mergeCell ref="A10:M10"/>
    <mergeCell ref="B30:H30"/>
    <mergeCell ref="I30:J30"/>
    <mergeCell ref="K30:N30"/>
    <mergeCell ref="A7:M7"/>
    <mergeCell ref="A1:N1"/>
    <mergeCell ref="A3:M3"/>
    <mergeCell ref="A4:M4"/>
    <mergeCell ref="A5:M5"/>
    <mergeCell ref="A6:M6"/>
  </mergeCells>
  <printOptions horizontalCentered="1"/>
  <pageMargins left="0" right="0" top="1.1811023622047245" bottom="0" header="0.59055118110236227" footer="0"/>
  <pageSetup paperSize="9" scale="44" orientation="portrait" horizontalDpi="1200" verticalDpi="1200" r:id="rId1"/>
  <headerFooter>
    <oddHeader xml:space="preserve">&amp;C&amp;G
Vicerrectorado de Planificación, Calidad, Responsabilidad Social y Comunicación
Servicio de Planificación y Evaluación
</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H125"/>
  <sheetViews>
    <sheetView tabSelected="1" view="pageBreakPreview" topLeftCell="AI1" zoomScaleNormal="100" zoomScaleSheetLayoutView="100" workbookViewId="0">
      <selection activeCell="AH1" sqref="P1:AH1048576"/>
    </sheetView>
  </sheetViews>
  <sheetFormatPr baseColWidth="10" defaultRowHeight="12.75"/>
  <cols>
    <col min="1" max="1" width="32.28515625" style="7" customWidth="1"/>
    <col min="2" max="2" width="42.42578125" style="7" customWidth="1"/>
    <col min="3" max="12" width="11.42578125" style="7"/>
    <col min="13" max="13" width="13.28515625" style="7" customWidth="1"/>
    <col min="14" max="15" width="11.42578125" style="7"/>
    <col min="16" max="34" width="11" style="7" hidden="1" customWidth="1"/>
    <col min="35" max="40" width="11" style="7" customWidth="1"/>
    <col min="41" max="16384" width="11.42578125" style="7"/>
  </cols>
  <sheetData>
    <row r="1" spans="1:34" ht="12.75" customHeight="1">
      <c r="A1" s="152" t="s">
        <v>100</v>
      </c>
      <c r="B1" s="153"/>
      <c r="C1" s="153"/>
      <c r="D1" s="153"/>
      <c r="E1" s="153"/>
      <c r="F1" s="153"/>
      <c r="G1" s="153"/>
      <c r="H1" s="153"/>
      <c r="I1" s="153"/>
      <c r="J1" s="153"/>
      <c r="K1" s="153"/>
      <c r="L1" s="153"/>
      <c r="M1" s="153"/>
      <c r="N1" s="153"/>
      <c r="O1" s="153"/>
      <c r="P1" s="7" t="s">
        <v>179</v>
      </c>
      <c r="X1" s="7" t="s">
        <v>179</v>
      </c>
    </row>
    <row r="2" spans="1:34" ht="16.5">
      <c r="B2" s="8"/>
      <c r="Q2" s="7">
        <v>1</v>
      </c>
      <c r="R2" s="7">
        <v>2</v>
      </c>
      <c r="S2" s="7">
        <v>3</v>
      </c>
      <c r="T2" s="7">
        <v>4</v>
      </c>
      <c r="U2" s="7">
        <v>5</v>
      </c>
      <c r="V2" s="7" t="s">
        <v>143</v>
      </c>
      <c r="W2" s="7" t="s">
        <v>50</v>
      </c>
      <c r="Y2" s="7">
        <v>1</v>
      </c>
      <c r="Z2" s="7">
        <v>2</v>
      </c>
      <c r="AA2" s="7">
        <v>3</v>
      </c>
      <c r="AB2" s="7">
        <v>4</v>
      </c>
      <c r="AC2" s="7">
        <v>5</v>
      </c>
      <c r="AD2" s="7" t="s">
        <v>143</v>
      </c>
      <c r="AE2" s="7" t="s">
        <v>50</v>
      </c>
    </row>
    <row r="3" spans="1:34" ht="16.5">
      <c r="A3" s="184" t="s">
        <v>0</v>
      </c>
      <c r="B3" s="185"/>
      <c r="C3" s="185"/>
      <c r="D3" s="185"/>
      <c r="E3" s="185"/>
      <c r="F3" s="185"/>
      <c r="G3" s="185"/>
      <c r="H3" s="185"/>
      <c r="I3" s="185"/>
      <c r="J3" s="185"/>
      <c r="K3" s="185"/>
      <c r="L3" s="185"/>
      <c r="M3" s="186"/>
      <c r="N3" s="67"/>
      <c r="P3" s="7" t="s">
        <v>180</v>
      </c>
      <c r="Q3" s="7">
        <v>0</v>
      </c>
      <c r="R3" s="7">
        <v>0</v>
      </c>
      <c r="S3" s="7">
        <v>0</v>
      </c>
      <c r="T3" s="7">
        <v>2</v>
      </c>
      <c r="U3" s="7">
        <v>17</v>
      </c>
      <c r="V3" s="7">
        <v>0</v>
      </c>
      <c r="W3" s="7">
        <v>19</v>
      </c>
      <c r="X3" s="7" t="s">
        <v>180</v>
      </c>
      <c r="Y3" s="7">
        <v>0</v>
      </c>
      <c r="Z3" s="7">
        <v>0</v>
      </c>
      <c r="AA3" s="7">
        <v>0</v>
      </c>
      <c r="AB3" s="7">
        <v>2</v>
      </c>
      <c r="AC3" s="7">
        <v>17</v>
      </c>
      <c r="AD3" s="7">
        <v>0</v>
      </c>
      <c r="AE3" s="7">
        <v>4.8899999999999997</v>
      </c>
      <c r="AF3" s="7">
        <v>0.32</v>
      </c>
      <c r="AG3" s="7">
        <v>5</v>
      </c>
      <c r="AH3" s="7">
        <v>5</v>
      </c>
    </row>
    <row r="4" spans="1:34" ht="16.5">
      <c r="A4" s="187" t="s">
        <v>372</v>
      </c>
      <c r="B4" s="188"/>
      <c r="C4" s="188"/>
      <c r="D4" s="188"/>
      <c r="E4" s="188"/>
      <c r="F4" s="188"/>
      <c r="G4" s="188"/>
      <c r="H4" s="188"/>
      <c r="I4" s="188"/>
      <c r="J4" s="188"/>
      <c r="K4" s="188"/>
      <c r="L4" s="188"/>
      <c r="M4" s="189"/>
      <c r="N4" s="67"/>
      <c r="P4" s="7" t="s">
        <v>181</v>
      </c>
      <c r="Q4" s="7">
        <v>0</v>
      </c>
      <c r="R4" s="7">
        <v>0</v>
      </c>
      <c r="S4" s="7">
        <v>1</v>
      </c>
      <c r="T4" s="7">
        <v>2</v>
      </c>
      <c r="U4" s="7">
        <v>16</v>
      </c>
      <c r="V4" s="7">
        <v>0</v>
      </c>
      <c r="W4" s="7">
        <v>19</v>
      </c>
      <c r="X4" s="7" t="s">
        <v>181</v>
      </c>
      <c r="Y4" s="7">
        <v>0</v>
      </c>
      <c r="Z4" s="7">
        <v>0</v>
      </c>
      <c r="AA4" s="7">
        <v>1</v>
      </c>
      <c r="AB4" s="7">
        <v>2</v>
      </c>
      <c r="AC4" s="7">
        <v>16</v>
      </c>
      <c r="AD4" s="7">
        <v>0</v>
      </c>
      <c r="AE4" s="7">
        <v>4.79</v>
      </c>
      <c r="AF4" s="7">
        <v>0.54</v>
      </c>
      <c r="AG4" s="7">
        <v>5</v>
      </c>
      <c r="AH4" s="7">
        <v>5</v>
      </c>
    </row>
    <row r="5" spans="1:34" ht="16.5">
      <c r="A5" s="149" t="s">
        <v>371</v>
      </c>
      <c r="B5" s="150"/>
      <c r="C5" s="150"/>
      <c r="D5" s="150"/>
      <c r="E5" s="150"/>
      <c r="F5" s="150"/>
      <c r="G5" s="150"/>
      <c r="H5" s="150"/>
      <c r="I5" s="150"/>
      <c r="J5" s="150"/>
      <c r="K5" s="150"/>
      <c r="L5" s="150"/>
      <c r="M5" s="151"/>
      <c r="N5" s="67"/>
      <c r="P5" s="7" t="s">
        <v>182</v>
      </c>
      <c r="Q5" s="7">
        <v>0</v>
      </c>
      <c r="R5" s="7">
        <v>0</v>
      </c>
      <c r="S5" s="7">
        <v>0</v>
      </c>
      <c r="T5" s="7">
        <v>4</v>
      </c>
      <c r="U5" s="7">
        <v>15</v>
      </c>
      <c r="V5" s="7">
        <v>0</v>
      </c>
      <c r="W5" s="7">
        <v>19</v>
      </c>
      <c r="X5" s="7" t="s">
        <v>182</v>
      </c>
      <c r="Y5" s="7">
        <v>0</v>
      </c>
      <c r="Z5" s="7">
        <v>0</v>
      </c>
      <c r="AA5" s="7">
        <v>0</v>
      </c>
      <c r="AB5" s="7">
        <v>4</v>
      </c>
      <c r="AC5" s="7">
        <v>15</v>
      </c>
      <c r="AD5" s="7">
        <v>0</v>
      </c>
      <c r="AE5" s="7">
        <v>4.79</v>
      </c>
      <c r="AF5" s="7">
        <v>0.42</v>
      </c>
      <c r="AG5" s="7">
        <v>5</v>
      </c>
      <c r="AH5" s="7">
        <v>5</v>
      </c>
    </row>
    <row r="6" spans="1:34" ht="16.5">
      <c r="A6" s="149" t="s">
        <v>1</v>
      </c>
      <c r="B6" s="150"/>
      <c r="C6" s="150"/>
      <c r="D6" s="150"/>
      <c r="E6" s="150"/>
      <c r="F6" s="150"/>
      <c r="G6" s="150"/>
      <c r="H6" s="150"/>
      <c r="I6" s="150"/>
      <c r="J6" s="150"/>
      <c r="K6" s="150"/>
      <c r="L6" s="150"/>
      <c r="M6" s="151"/>
      <c r="N6" s="68"/>
      <c r="P6" s="7" t="s">
        <v>183</v>
      </c>
      <c r="Q6" s="7">
        <v>0</v>
      </c>
      <c r="R6" s="7">
        <v>0</v>
      </c>
      <c r="S6" s="7">
        <v>0</v>
      </c>
      <c r="T6" s="7">
        <v>2</v>
      </c>
      <c r="U6" s="7">
        <v>17</v>
      </c>
      <c r="V6" s="7">
        <v>0</v>
      </c>
      <c r="W6" s="7">
        <v>19</v>
      </c>
      <c r="X6" s="7" t="s">
        <v>183</v>
      </c>
      <c r="Y6" s="7">
        <v>0</v>
      </c>
      <c r="Z6" s="7">
        <v>0</v>
      </c>
      <c r="AA6" s="7">
        <v>0</v>
      </c>
      <c r="AB6" s="7">
        <v>2</v>
      </c>
      <c r="AC6" s="7">
        <v>17</v>
      </c>
      <c r="AD6" s="7">
        <v>0</v>
      </c>
      <c r="AE6" s="7">
        <v>4.8899999999999997</v>
      </c>
      <c r="AF6" s="7">
        <v>0.32</v>
      </c>
      <c r="AG6" s="7">
        <v>5</v>
      </c>
      <c r="AH6" s="7">
        <v>5</v>
      </c>
    </row>
    <row r="7" spans="1:34" ht="16.5">
      <c r="A7" s="149" t="s">
        <v>366</v>
      </c>
      <c r="B7" s="150"/>
      <c r="C7" s="150"/>
      <c r="D7" s="150"/>
      <c r="E7" s="150"/>
      <c r="F7" s="150"/>
      <c r="G7" s="150"/>
      <c r="H7" s="150"/>
      <c r="I7" s="150"/>
      <c r="J7" s="150"/>
      <c r="K7" s="150"/>
      <c r="L7" s="150"/>
      <c r="M7" s="151"/>
      <c r="N7" s="68"/>
      <c r="P7" s="7" t="s">
        <v>184</v>
      </c>
      <c r="Q7" s="7">
        <v>0</v>
      </c>
      <c r="R7" s="7">
        <v>0</v>
      </c>
      <c r="S7" s="7">
        <v>2</v>
      </c>
      <c r="T7" s="7">
        <v>2</v>
      </c>
      <c r="U7" s="7">
        <v>15</v>
      </c>
      <c r="V7" s="7">
        <v>0</v>
      </c>
      <c r="W7" s="7">
        <v>19</v>
      </c>
      <c r="X7" s="7" t="s">
        <v>184</v>
      </c>
      <c r="Y7" s="7">
        <v>0</v>
      </c>
      <c r="Z7" s="7">
        <v>0</v>
      </c>
      <c r="AA7" s="7">
        <v>2</v>
      </c>
      <c r="AB7" s="7">
        <v>2</v>
      </c>
      <c r="AC7" s="7">
        <v>15</v>
      </c>
      <c r="AD7" s="7">
        <v>0</v>
      </c>
      <c r="AE7" s="7">
        <v>4.68</v>
      </c>
      <c r="AF7" s="7">
        <v>0.67</v>
      </c>
      <c r="AG7" s="7">
        <v>5</v>
      </c>
      <c r="AH7" s="7">
        <v>5</v>
      </c>
    </row>
    <row r="8" spans="1:34" ht="16.5" customHeight="1">
      <c r="A8" s="155" t="s">
        <v>2</v>
      </c>
      <c r="B8" s="156"/>
      <c r="C8" s="156"/>
      <c r="D8" s="156"/>
      <c r="E8" s="156"/>
      <c r="F8" s="156"/>
      <c r="G8" s="156"/>
      <c r="H8" s="156"/>
      <c r="I8" s="156"/>
      <c r="J8" s="156"/>
      <c r="K8" s="156"/>
      <c r="L8" s="156"/>
      <c r="M8" s="157"/>
      <c r="N8" s="68"/>
      <c r="P8" s="7" t="s">
        <v>185</v>
      </c>
      <c r="Q8" s="7">
        <v>0</v>
      </c>
      <c r="R8" s="7">
        <v>0</v>
      </c>
      <c r="S8" s="7">
        <v>2</v>
      </c>
      <c r="T8" s="7">
        <v>3</v>
      </c>
      <c r="U8" s="7">
        <v>14</v>
      </c>
      <c r="V8" s="7">
        <v>0</v>
      </c>
      <c r="W8" s="7">
        <v>19</v>
      </c>
      <c r="X8" s="7" t="s">
        <v>185</v>
      </c>
      <c r="Y8" s="7">
        <v>0</v>
      </c>
      <c r="Z8" s="7">
        <v>0</v>
      </c>
      <c r="AA8" s="7">
        <v>2</v>
      </c>
      <c r="AB8" s="7">
        <v>3</v>
      </c>
      <c r="AC8" s="7">
        <v>14</v>
      </c>
      <c r="AD8" s="7">
        <v>0</v>
      </c>
      <c r="AE8" s="7">
        <v>4.63</v>
      </c>
      <c r="AF8" s="7">
        <v>0.68</v>
      </c>
      <c r="AG8" s="7">
        <v>5</v>
      </c>
      <c r="AH8" s="7">
        <v>5</v>
      </c>
    </row>
    <row r="9" spans="1:34" ht="16.5" customHeight="1">
      <c r="A9" s="155" t="s">
        <v>373</v>
      </c>
      <c r="B9" s="156"/>
      <c r="C9" s="156"/>
      <c r="D9" s="156"/>
      <c r="E9" s="156"/>
      <c r="F9" s="156"/>
      <c r="G9" s="156"/>
      <c r="H9" s="156"/>
      <c r="I9" s="156"/>
      <c r="J9" s="156"/>
      <c r="K9" s="156"/>
      <c r="L9" s="156"/>
      <c r="M9" s="157"/>
      <c r="N9" s="68"/>
      <c r="P9" s="7" t="s">
        <v>186</v>
      </c>
      <c r="Q9" s="7">
        <v>0</v>
      </c>
      <c r="R9" s="7">
        <v>0</v>
      </c>
      <c r="S9" s="7">
        <v>1</v>
      </c>
      <c r="T9" s="7">
        <v>1</v>
      </c>
      <c r="U9" s="7">
        <v>17</v>
      </c>
      <c r="V9" s="7">
        <v>0</v>
      </c>
      <c r="W9" s="7">
        <v>19</v>
      </c>
      <c r="X9" s="7" t="s">
        <v>186</v>
      </c>
      <c r="Y9" s="7">
        <v>0</v>
      </c>
      <c r="Z9" s="7">
        <v>0</v>
      </c>
      <c r="AA9" s="7">
        <v>1</v>
      </c>
      <c r="AB9" s="7">
        <v>1</v>
      </c>
      <c r="AC9" s="7">
        <v>17</v>
      </c>
      <c r="AD9" s="7">
        <v>0</v>
      </c>
      <c r="AE9" s="7">
        <v>4.84</v>
      </c>
      <c r="AF9" s="7">
        <v>0.5</v>
      </c>
      <c r="AG9" s="7">
        <v>5</v>
      </c>
      <c r="AH9" s="7">
        <v>5</v>
      </c>
    </row>
    <row r="10" spans="1:34" ht="16.5" customHeight="1">
      <c r="A10" s="158" t="s">
        <v>374</v>
      </c>
      <c r="B10" s="159"/>
      <c r="C10" s="159"/>
      <c r="D10" s="159"/>
      <c r="E10" s="159"/>
      <c r="F10" s="159"/>
      <c r="G10" s="159"/>
      <c r="H10" s="159"/>
      <c r="I10" s="159"/>
      <c r="J10" s="159"/>
      <c r="K10" s="159"/>
      <c r="L10" s="159"/>
      <c r="M10" s="160"/>
      <c r="N10" s="68"/>
      <c r="P10" s="7" t="s">
        <v>187</v>
      </c>
      <c r="Q10" s="7">
        <v>0</v>
      </c>
      <c r="R10" s="7">
        <v>0</v>
      </c>
      <c r="S10" s="7">
        <v>1</v>
      </c>
      <c r="T10" s="7">
        <v>4</v>
      </c>
      <c r="U10" s="7">
        <v>14</v>
      </c>
      <c r="V10" s="7">
        <v>0</v>
      </c>
      <c r="W10" s="7">
        <v>19</v>
      </c>
      <c r="X10" s="7" t="s">
        <v>187</v>
      </c>
      <c r="Y10" s="7">
        <v>0</v>
      </c>
      <c r="Z10" s="7">
        <v>0</v>
      </c>
      <c r="AA10" s="7">
        <v>1</v>
      </c>
      <c r="AB10" s="7">
        <v>4</v>
      </c>
      <c r="AC10" s="7">
        <v>14</v>
      </c>
      <c r="AD10" s="7">
        <v>0</v>
      </c>
      <c r="AE10" s="7">
        <v>4.68</v>
      </c>
      <c r="AF10" s="7">
        <v>0.57999999999999996</v>
      </c>
      <c r="AG10" s="7">
        <v>5</v>
      </c>
      <c r="AH10" s="7">
        <v>5</v>
      </c>
    </row>
    <row r="11" spans="1:34" ht="16.5">
      <c r="A11" s="24"/>
      <c r="B11" s="24"/>
      <c r="C11" s="24"/>
      <c r="D11" s="24"/>
      <c r="E11" s="24"/>
      <c r="F11" s="24"/>
      <c r="G11" s="24"/>
      <c r="H11" s="24"/>
      <c r="I11" s="24"/>
      <c r="J11" s="24"/>
      <c r="K11" s="24"/>
      <c r="L11" s="24"/>
      <c r="M11" s="24"/>
      <c r="N11" s="67"/>
      <c r="P11" s="7" t="s">
        <v>188</v>
      </c>
      <c r="Q11" s="7">
        <v>0</v>
      </c>
      <c r="R11" s="7">
        <v>0</v>
      </c>
      <c r="S11" s="7">
        <v>2</v>
      </c>
      <c r="T11" s="7">
        <v>3</v>
      </c>
      <c r="U11" s="7">
        <v>14</v>
      </c>
      <c r="V11" s="7">
        <v>0</v>
      </c>
      <c r="W11" s="7">
        <v>19</v>
      </c>
      <c r="X11" s="7" t="s">
        <v>188</v>
      </c>
      <c r="Y11" s="7">
        <v>0</v>
      </c>
      <c r="Z11" s="7">
        <v>0</v>
      </c>
      <c r="AA11" s="7">
        <v>2</v>
      </c>
      <c r="AB11" s="7">
        <v>3</v>
      </c>
      <c r="AC11" s="7">
        <v>14</v>
      </c>
      <c r="AD11" s="7">
        <v>0</v>
      </c>
      <c r="AE11" s="7">
        <v>4.63</v>
      </c>
      <c r="AF11" s="7">
        <v>0.68</v>
      </c>
      <c r="AG11" s="7">
        <v>5</v>
      </c>
      <c r="AH11" s="7">
        <v>5</v>
      </c>
    </row>
    <row r="12" spans="1:34" ht="16.5">
      <c r="A12" s="24"/>
      <c r="B12" s="24"/>
      <c r="C12" s="24"/>
      <c r="D12" s="24"/>
      <c r="E12" s="24"/>
      <c r="F12" s="24"/>
      <c r="G12" s="24"/>
      <c r="H12" s="24"/>
      <c r="I12" s="24"/>
      <c r="J12" s="24"/>
      <c r="K12" s="24"/>
      <c r="L12" s="24"/>
      <c r="M12" s="24"/>
      <c r="N12" s="69"/>
      <c r="P12" s="7" t="s">
        <v>189</v>
      </c>
      <c r="Q12" s="7">
        <v>0</v>
      </c>
      <c r="R12" s="7">
        <v>1</v>
      </c>
      <c r="S12" s="7">
        <v>2</v>
      </c>
      <c r="T12" s="7">
        <v>2</v>
      </c>
      <c r="U12" s="7">
        <v>14</v>
      </c>
      <c r="V12" s="7">
        <v>0</v>
      </c>
      <c r="W12" s="7">
        <v>19</v>
      </c>
      <c r="X12" s="7" t="s">
        <v>189</v>
      </c>
      <c r="Y12" s="7">
        <v>0</v>
      </c>
      <c r="Z12" s="7">
        <v>1</v>
      </c>
      <c r="AA12" s="7">
        <v>2</v>
      </c>
      <c r="AB12" s="7">
        <v>2</v>
      </c>
      <c r="AC12" s="7">
        <v>14</v>
      </c>
      <c r="AD12" s="7">
        <v>0</v>
      </c>
      <c r="AE12" s="7">
        <v>4.53</v>
      </c>
      <c r="AF12" s="7">
        <v>0.9</v>
      </c>
      <c r="AG12" s="7">
        <v>5</v>
      </c>
      <c r="AH12" s="7">
        <v>5</v>
      </c>
    </row>
    <row r="13" spans="1:34" ht="17.25" thickBot="1">
      <c r="A13" s="24"/>
      <c r="B13" s="24"/>
      <c r="C13" s="24"/>
      <c r="D13" s="24"/>
      <c r="E13" s="24"/>
      <c r="F13" s="24"/>
      <c r="G13" s="24"/>
      <c r="H13" s="24"/>
      <c r="I13" s="24"/>
      <c r="J13" s="24"/>
      <c r="K13" s="24"/>
      <c r="L13" s="24"/>
      <c r="M13" s="24"/>
      <c r="N13" s="69"/>
      <c r="P13" s="7" t="s">
        <v>190</v>
      </c>
      <c r="Q13" s="7">
        <v>0</v>
      </c>
      <c r="R13" s="7">
        <v>0</v>
      </c>
      <c r="S13" s="7">
        <v>4</v>
      </c>
      <c r="T13" s="7">
        <v>1</v>
      </c>
      <c r="U13" s="7">
        <v>14</v>
      </c>
      <c r="V13" s="7">
        <v>0</v>
      </c>
      <c r="W13" s="7">
        <v>19</v>
      </c>
      <c r="X13" s="7" t="s">
        <v>190</v>
      </c>
      <c r="Y13" s="7">
        <v>0</v>
      </c>
      <c r="Z13" s="7">
        <v>0</v>
      </c>
      <c r="AA13" s="7">
        <v>4</v>
      </c>
      <c r="AB13" s="7">
        <v>1</v>
      </c>
      <c r="AC13" s="7">
        <v>14</v>
      </c>
      <c r="AD13" s="7">
        <v>0</v>
      </c>
      <c r="AE13" s="7">
        <v>4.53</v>
      </c>
      <c r="AF13" s="7">
        <v>0.84</v>
      </c>
      <c r="AG13" s="7">
        <v>5</v>
      </c>
      <c r="AH13" s="7">
        <v>5</v>
      </c>
    </row>
    <row r="14" spans="1:34" ht="37.5" customHeight="1" thickBot="1">
      <c r="A14" s="181" t="s">
        <v>5</v>
      </c>
      <c r="B14" s="182"/>
      <c r="C14" s="182"/>
      <c r="D14" s="182"/>
      <c r="E14" s="182"/>
      <c r="F14" s="182"/>
      <c r="G14" s="182"/>
      <c r="H14" s="182"/>
      <c r="I14" s="182"/>
      <c r="J14" s="182"/>
      <c r="K14" s="182"/>
      <c r="L14" s="182"/>
      <c r="M14" s="182"/>
      <c r="N14" s="182"/>
      <c r="O14" s="183"/>
      <c r="P14" s="7" t="s">
        <v>191</v>
      </c>
      <c r="Q14" s="7">
        <v>0</v>
      </c>
      <c r="R14" s="7">
        <v>1</v>
      </c>
      <c r="S14" s="7">
        <v>3</v>
      </c>
      <c r="T14" s="7">
        <v>4</v>
      </c>
      <c r="U14" s="7">
        <v>11</v>
      </c>
      <c r="V14" s="7">
        <v>0</v>
      </c>
      <c r="W14" s="7">
        <v>19</v>
      </c>
      <c r="X14" s="7" t="s">
        <v>191</v>
      </c>
      <c r="Y14" s="7">
        <v>0</v>
      </c>
      <c r="Z14" s="7">
        <v>1</v>
      </c>
      <c r="AA14" s="7">
        <v>3</v>
      </c>
      <c r="AB14" s="7">
        <v>4</v>
      </c>
      <c r="AC14" s="7">
        <v>11</v>
      </c>
      <c r="AD14" s="7">
        <v>0</v>
      </c>
      <c r="AE14" s="7">
        <v>4.32</v>
      </c>
      <c r="AF14" s="7">
        <v>0.95</v>
      </c>
      <c r="AG14" s="7">
        <v>5</v>
      </c>
      <c r="AH14" s="7">
        <v>5</v>
      </c>
    </row>
    <row r="15" spans="1:34" ht="16.5">
      <c r="A15" s="24"/>
      <c r="B15" s="24"/>
      <c r="C15" s="24"/>
      <c r="D15" s="24"/>
      <c r="E15" s="24"/>
      <c r="F15" s="24"/>
      <c r="G15" s="24"/>
      <c r="H15" s="24"/>
      <c r="I15" s="24"/>
      <c r="J15" s="24"/>
      <c r="K15" s="24"/>
      <c r="L15" s="24"/>
      <c r="M15" s="24"/>
      <c r="N15" s="69"/>
      <c r="P15" s="7" t="s">
        <v>192</v>
      </c>
      <c r="Q15" s="7">
        <v>0</v>
      </c>
      <c r="R15" s="7">
        <v>0</v>
      </c>
      <c r="S15" s="7">
        <v>0</v>
      </c>
      <c r="T15" s="7">
        <v>4</v>
      </c>
      <c r="U15" s="7">
        <v>15</v>
      </c>
      <c r="V15" s="7">
        <v>0</v>
      </c>
      <c r="W15" s="7">
        <v>19</v>
      </c>
      <c r="X15" s="7" t="s">
        <v>192</v>
      </c>
      <c r="Y15" s="7">
        <v>0</v>
      </c>
      <c r="Z15" s="7">
        <v>0</v>
      </c>
      <c r="AA15" s="7">
        <v>0</v>
      </c>
      <c r="AB15" s="7">
        <v>4</v>
      </c>
      <c r="AC15" s="7">
        <v>15</v>
      </c>
      <c r="AD15" s="7">
        <v>0</v>
      </c>
      <c r="AE15" s="7">
        <v>4.79</v>
      </c>
      <c r="AF15" s="7">
        <v>0.42</v>
      </c>
      <c r="AG15" s="7">
        <v>5</v>
      </c>
      <c r="AH15" s="7">
        <v>5</v>
      </c>
    </row>
    <row r="16" spans="1:34" ht="23.25">
      <c r="B16" s="70"/>
      <c r="C16" s="190" t="s">
        <v>47</v>
      </c>
      <c r="D16" s="190"/>
      <c r="E16" s="190"/>
      <c r="F16" s="190"/>
      <c r="G16" s="190"/>
      <c r="H16" s="190"/>
      <c r="I16" s="190"/>
      <c r="J16" s="179" t="s">
        <v>48</v>
      </c>
      <c r="K16" s="180"/>
      <c r="L16" s="191" t="s">
        <v>76</v>
      </c>
      <c r="M16" s="191"/>
      <c r="N16" s="191"/>
      <c r="O16" s="191"/>
      <c r="P16" s="7" t="s">
        <v>193</v>
      </c>
      <c r="Q16" s="7">
        <v>0</v>
      </c>
      <c r="R16" s="7">
        <v>0</v>
      </c>
      <c r="S16" s="7">
        <v>2</v>
      </c>
      <c r="T16" s="7">
        <v>4</v>
      </c>
      <c r="U16" s="7">
        <v>13</v>
      </c>
      <c r="V16" s="7">
        <v>0</v>
      </c>
      <c r="W16" s="7">
        <v>19</v>
      </c>
      <c r="X16" s="7" t="s">
        <v>193</v>
      </c>
      <c r="Y16" s="7">
        <v>0</v>
      </c>
      <c r="Z16" s="7">
        <v>0</v>
      </c>
      <c r="AA16" s="7">
        <v>2</v>
      </c>
      <c r="AB16" s="7">
        <v>4</v>
      </c>
      <c r="AC16" s="7">
        <v>13</v>
      </c>
      <c r="AD16" s="7">
        <v>0</v>
      </c>
      <c r="AE16" s="7">
        <v>4.58</v>
      </c>
      <c r="AF16" s="7">
        <v>0.69</v>
      </c>
      <c r="AG16" s="7">
        <v>5</v>
      </c>
      <c r="AH16" s="7">
        <v>5</v>
      </c>
    </row>
    <row r="17" spans="1:34" ht="45">
      <c r="A17" s="70"/>
      <c r="B17" s="71"/>
      <c r="C17" s="72">
        <v>1</v>
      </c>
      <c r="D17" s="72">
        <v>2</v>
      </c>
      <c r="E17" s="72">
        <v>3</v>
      </c>
      <c r="F17" s="72">
        <v>4</v>
      </c>
      <c r="G17" s="72">
        <v>5</v>
      </c>
      <c r="H17" s="72" t="s">
        <v>9</v>
      </c>
      <c r="I17" s="72" t="s">
        <v>50</v>
      </c>
      <c r="J17" s="72" t="s">
        <v>51</v>
      </c>
      <c r="K17" s="72" t="s">
        <v>12</v>
      </c>
      <c r="L17" s="72" t="s">
        <v>13</v>
      </c>
      <c r="M17" s="72" t="s">
        <v>14</v>
      </c>
      <c r="N17" s="72" t="s">
        <v>15</v>
      </c>
      <c r="O17" s="72" t="s">
        <v>16</v>
      </c>
      <c r="P17" s="7" t="s">
        <v>194</v>
      </c>
      <c r="Q17" s="7">
        <v>0</v>
      </c>
      <c r="R17" s="7">
        <v>0</v>
      </c>
      <c r="S17" s="7">
        <v>2</v>
      </c>
      <c r="T17" s="7">
        <v>3</v>
      </c>
      <c r="U17" s="7">
        <v>12</v>
      </c>
      <c r="V17" s="7">
        <v>2</v>
      </c>
      <c r="W17" s="7">
        <v>19</v>
      </c>
      <c r="X17" s="7" t="s">
        <v>194</v>
      </c>
      <c r="Y17" s="7">
        <v>0</v>
      </c>
      <c r="Z17" s="7">
        <v>0</v>
      </c>
      <c r="AA17" s="7">
        <v>2</v>
      </c>
      <c r="AB17" s="7">
        <v>3</v>
      </c>
      <c r="AC17" s="7">
        <v>12</v>
      </c>
      <c r="AD17" s="7">
        <v>2</v>
      </c>
      <c r="AE17" s="7">
        <v>4.74</v>
      </c>
      <c r="AF17" s="7">
        <v>0.81</v>
      </c>
      <c r="AG17" s="7">
        <v>5</v>
      </c>
      <c r="AH17" s="7">
        <v>5</v>
      </c>
    </row>
    <row r="18" spans="1:34" ht="15">
      <c r="A18" s="178" t="s">
        <v>77</v>
      </c>
      <c r="B18" s="178"/>
      <c r="C18" s="73">
        <f>+Q3</f>
        <v>0</v>
      </c>
      <c r="D18" s="73">
        <f t="shared" ref="D18:H33" si="0">+R3</f>
        <v>0</v>
      </c>
      <c r="E18" s="73">
        <f t="shared" si="0"/>
        <v>0</v>
      </c>
      <c r="F18" s="73">
        <f t="shared" si="0"/>
        <v>2</v>
      </c>
      <c r="G18" s="73">
        <f t="shared" si="0"/>
        <v>17</v>
      </c>
      <c r="H18" s="73">
        <f t="shared" si="0"/>
        <v>0</v>
      </c>
      <c r="I18" s="73">
        <f>SUM(C18:H18)</f>
        <v>19</v>
      </c>
      <c r="J18" s="74">
        <f t="shared" ref="J18:J36" si="1">(C18+D18)/(C18+D18+E18+F18+G18)</f>
        <v>0</v>
      </c>
      <c r="K18" s="74">
        <f t="shared" ref="K18:K36" si="2">(E18+F18+G18)/(C18+D18+E18+F18+G18)</f>
        <v>1</v>
      </c>
      <c r="L18" s="75">
        <f>+AE3</f>
        <v>4.8899999999999997</v>
      </c>
      <c r="M18" s="75">
        <f t="shared" ref="M18:O33" si="3">+AF3</f>
        <v>0.32</v>
      </c>
      <c r="N18" s="94">
        <f t="shared" si="3"/>
        <v>5</v>
      </c>
      <c r="O18" s="94">
        <f t="shared" si="3"/>
        <v>5</v>
      </c>
      <c r="P18" s="7" t="s">
        <v>195</v>
      </c>
      <c r="Q18" s="7">
        <v>0</v>
      </c>
      <c r="R18" s="7">
        <v>0</v>
      </c>
      <c r="S18" s="7">
        <v>5</v>
      </c>
      <c r="T18" s="7">
        <v>4</v>
      </c>
      <c r="U18" s="7">
        <v>9</v>
      </c>
      <c r="V18" s="7">
        <v>1</v>
      </c>
      <c r="W18" s="7">
        <v>19</v>
      </c>
      <c r="X18" s="7" t="s">
        <v>195</v>
      </c>
      <c r="Y18" s="7">
        <v>0</v>
      </c>
      <c r="Z18" s="7">
        <v>0</v>
      </c>
      <c r="AA18" s="7">
        <v>5</v>
      </c>
      <c r="AB18" s="7">
        <v>4</v>
      </c>
      <c r="AC18" s="7">
        <v>9</v>
      </c>
      <c r="AD18" s="7">
        <v>1</v>
      </c>
      <c r="AE18" s="7">
        <v>4.32</v>
      </c>
      <c r="AF18" s="7">
        <v>0.95</v>
      </c>
      <c r="AG18" s="7">
        <v>5</v>
      </c>
      <c r="AH18" s="7">
        <v>5</v>
      </c>
    </row>
    <row r="19" spans="1:34" ht="15">
      <c r="A19" s="178" t="s">
        <v>78</v>
      </c>
      <c r="B19" s="178"/>
      <c r="C19" s="73">
        <f t="shared" ref="C19:C36" si="4">+Q4</f>
        <v>0</v>
      </c>
      <c r="D19" s="73">
        <f t="shared" si="0"/>
        <v>0</v>
      </c>
      <c r="E19" s="73">
        <f t="shared" si="0"/>
        <v>1</v>
      </c>
      <c r="F19" s="73">
        <f t="shared" si="0"/>
        <v>2</v>
      </c>
      <c r="G19" s="73">
        <f t="shared" si="0"/>
        <v>16</v>
      </c>
      <c r="H19" s="73">
        <f t="shared" si="0"/>
        <v>0</v>
      </c>
      <c r="I19" s="73">
        <f t="shared" ref="I19:I36" si="5">SUM(C19:H19)</f>
        <v>19</v>
      </c>
      <c r="J19" s="74">
        <f t="shared" si="1"/>
        <v>0</v>
      </c>
      <c r="K19" s="74">
        <f t="shared" si="2"/>
        <v>1</v>
      </c>
      <c r="L19" s="75">
        <f t="shared" ref="L19:L36" si="6">+AE4</f>
        <v>4.79</v>
      </c>
      <c r="M19" s="75">
        <f t="shared" si="3"/>
        <v>0.54</v>
      </c>
      <c r="N19" s="94">
        <f t="shared" si="3"/>
        <v>5</v>
      </c>
      <c r="O19" s="94">
        <f t="shared" si="3"/>
        <v>5</v>
      </c>
      <c r="P19" s="7" t="s">
        <v>196</v>
      </c>
      <c r="Q19" s="7">
        <v>0</v>
      </c>
      <c r="R19" s="7">
        <v>0</v>
      </c>
      <c r="S19" s="7">
        <v>2</v>
      </c>
      <c r="T19" s="7">
        <v>3</v>
      </c>
      <c r="U19" s="7">
        <v>14</v>
      </c>
      <c r="V19" s="7">
        <v>0</v>
      </c>
      <c r="W19" s="7">
        <v>19</v>
      </c>
      <c r="X19" s="7" t="s">
        <v>196</v>
      </c>
      <c r="Y19" s="7">
        <v>0</v>
      </c>
      <c r="Z19" s="7">
        <v>0</v>
      </c>
      <c r="AA19" s="7">
        <v>2</v>
      </c>
      <c r="AB19" s="7">
        <v>3</v>
      </c>
      <c r="AC19" s="7">
        <v>14</v>
      </c>
      <c r="AD19" s="7">
        <v>0</v>
      </c>
      <c r="AE19" s="7">
        <v>4.63</v>
      </c>
      <c r="AF19" s="7">
        <v>0.68</v>
      </c>
      <c r="AG19" s="7">
        <v>5</v>
      </c>
      <c r="AH19" s="7">
        <v>5</v>
      </c>
    </row>
    <row r="20" spans="1:34" ht="15">
      <c r="A20" s="178" t="s">
        <v>79</v>
      </c>
      <c r="B20" s="178"/>
      <c r="C20" s="73">
        <f t="shared" si="4"/>
        <v>0</v>
      </c>
      <c r="D20" s="73">
        <f t="shared" si="0"/>
        <v>0</v>
      </c>
      <c r="E20" s="73">
        <f t="shared" si="0"/>
        <v>0</v>
      </c>
      <c r="F20" s="73">
        <f t="shared" si="0"/>
        <v>4</v>
      </c>
      <c r="G20" s="73">
        <f t="shared" si="0"/>
        <v>15</v>
      </c>
      <c r="H20" s="73">
        <f t="shared" si="0"/>
        <v>0</v>
      </c>
      <c r="I20" s="73">
        <f t="shared" si="5"/>
        <v>19</v>
      </c>
      <c r="J20" s="74">
        <f t="shared" si="1"/>
        <v>0</v>
      </c>
      <c r="K20" s="74">
        <f t="shared" si="2"/>
        <v>1</v>
      </c>
      <c r="L20" s="75">
        <f t="shared" si="6"/>
        <v>4.79</v>
      </c>
      <c r="M20" s="75">
        <f t="shared" si="3"/>
        <v>0.42</v>
      </c>
      <c r="N20" s="94">
        <f t="shared" si="3"/>
        <v>5</v>
      </c>
      <c r="O20" s="94">
        <f t="shared" si="3"/>
        <v>5</v>
      </c>
      <c r="P20" s="7" t="s">
        <v>197</v>
      </c>
      <c r="Q20" s="7">
        <v>0</v>
      </c>
      <c r="R20" s="7">
        <v>0</v>
      </c>
      <c r="S20" s="7">
        <v>1</v>
      </c>
      <c r="T20" s="7">
        <v>5</v>
      </c>
      <c r="U20" s="7">
        <v>10</v>
      </c>
      <c r="V20" s="7">
        <v>3</v>
      </c>
      <c r="W20" s="7">
        <v>19</v>
      </c>
      <c r="X20" s="7" t="s">
        <v>197</v>
      </c>
      <c r="Y20" s="7">
        <v>0</v>
      </c>
      <c r="Z20" s="7">
        <v>0</v>
      </c>
      <c r="AA20" s="7">
        <v>1</v>
      </c>
      <c r="AB20" s="7">
        <v>5</v>
      </c>
      <c r="AC20" s="7">
        <v>10</v>
      </c>
      <c r="AD20" s="7">
        <v>3</v>
      </c>
      <c r="AE20" s="7">
        <v>4.79</v>
      </c>
      <c r="AF20" s="7">
        <v>0.79</v>
      </c>
      <c r="AG20" s="7">
        <v>5</v>
      </c>
      <c r="AH20" s="7">
        <v>5</v>
      </c>
    </row>
    <row r="21" spans="1:34" ht="15">
      <c r="A21" s="178" t="s">
        <v>80</v>
      </c>
      <c r="B21" s="178"/>
      <c r="C21" s="73">
        <f t="shared" si="4"/>
        <v>0</v>
      </c>
      <c r="D21" s="73">
        <f t="shared" si="0"/>
        <v>0</v>
      </c>
      <c r="E21" s="73">
        <f t="shared" si="0"/>
        <v>0</v>
      </c>
      <c r="F21" s="73">
        <f t="shared" si="0"/>
        <v>2</v>
      </c>
      <c r="G21" s="73">
        <f t="shared" si="0"/>
        <v>17</v>
      </c>
      <c r="H21" s="73">
        <f t="shared" si="0"/>
        <v>0</v>
      </c>
      <c r="I21" s="73">
        <f t="shared" si="5"/>
        <v>19</v>
      </c>
      <c r="J21" s="74">
        <f t="shared" si="1"/>
        <v>0</v>
      </c>
      <c r="K21" s="74">
        <f t="shared" si="2"/>
        <v>1</v>
      </c>
      <c r="L21" s="75">
        <f t="shared" si="6"/>
        <v>4.8899999999999997</v>
      </c>
      <c r="M21" s="75">
        <f t="shared" si="3"/>
        <v>0.32</v>
      </c>
      <c r="N21" s="94">
        <f t="shared" si="3"/>
        <v>5</v>
      </c>
      <c r="O21" s="94">
        <f t="shared" si="3"/>
        <v>5</v>
      </c>
      <c r="P21" s="7" t="s">
        <v>198</v>
      </c>
      <c r="Q21" s="7">
        <v>0</v>
      </c>
      <c r="R21" s="7">
        <v>0</v>
      </c>
      <c r="S21" s="7">
        <v>3</v>
      </c>
      <c r="T21" s="7">
        <v>2</v>
      </c>
      <c r="U21" s="7">
        <v>14</v>
      </c>
      <c r="V21" s="7">
        <v>0</v>
      </c>
      <c r="W21" s="7">
        <v>19</v>
      </c>
      <c r="X21" s="7" t="s">
        <v>198</v>
      </c>
      <c r="Y21" s="7">
        <v>0</v>
      </c>
      <c r="Z21" s="7">
        <v>0</v>
      </c>
      <c r="AA21" s="7">
        <v>3</v>
      </c>
      <c r="AB21" s="7">
        <v>2</v>
      </c>
      <c r="AC21" s="7">
        <v>14</v>
      </c>
      <c r="AD21" s="7">
        <v>0</v>
      </c>
      <c r="AE21" s="7">
        <v>4.58</v>
      </c>
      <c r="AF21" s="7">
        <v>0.77</v>
      </c>
      <c r="AG21" s="7">
        <v>5</v>
      </c>
      <c r="AH21" s="7">
        <v>5</v>
      </c>
    </row>
    <row r="22" spans="1:34" ht="13.5" customHeight="1">
      <c r="A22" s="178" t="s">
        <v>81</v>
      </c>
      <c r="B22" s="178"/>
      <c r="C22" s="73">
        <f t="shared" si="4"/>
        <v>0</v>
      </c>
      <c r="D22" s="73">
        <f t="shared" si="0"/>
        <v>0</v>
      </c>
      <c r="E22" s="73">
        <f t="shared" si="0"/>
        <v>2</v>
      </c>
      <c r="F22" s="73">
        <f t="shared" si="0"/>
        <v>2</v>
      </c>
      <c r="G22" s="73">
        <f t="shared" si="0"/>
        <v>15</v>
      </c>
      <c r="H22" s="73">
        <f t="shared" si="0"/>
        <v>0</v>
      </c>
      <c r="I22" s="73">
        <f t="shared" si="5"/>
        <v>19</v>
      </c>
      <c r="J22" s="74">
        <f t="shared" si="1"/>
        <v>0</v>
      </c>
      <c r="K22" s="74">
        <f t="shared" si="2"/>
        <v>1</v>
      </c>
      <c r="L22" s="75">
        <f t="shared" si="6"/>
        <v>4.68</v>
      </c>
      <c r="M22" s="75">
        <f t="shared" si="3"/>
        <v>0.67</v>
      </c>
      <c r="N22" s="94">
        <f t="shared" si="3"/>
        <v>5</v>
      </c>
      <c r="O22" s="94">
        <f t="shared" si="3"/>
        <v>5</v>
      </c>
      <c r="P22" s="7" t="s">
        <v>199</v>
      </c>
      <c r="X22" s="7" t="s">
        <v>199</v>
      </c>
    </row>
    <row r="23" spans="1:34" ht="15">
      <c r="A23" s="178" t="s">
        <v>82</v>
      </c>
      <c r="B23" s="178"/>
      <c r="C23" s="73">
        <f t="shared" si="4"/>
        <v>0</v>
      </c>
      <c r="D23" s="73">
        <f t="shared" si="0"/>
        <v>0</v>
      </c>
      <c r="E23" s="73">
        <f t="shared" si="0"/>
        <v>2</v>
      </c>
      <c r="F23" s="73">
        <f t="shared" si="0"/>
        <v>3</v>
      </c>
      <c r="G23" s="73">
        <f t="shared" si="0"/>
        <v>14</v>
      </c>
      <c r="H23" s="73">
        <f t="shared" si="0"/>
        <v>0</v>
      </c>
      <c r="I23" s="73">
        <f t="shared" si="5"/>
        <v>19</v>
      </c>
      <c r="J23" s="74">
        <f t="shared" si="1"/>
        <v>0</v>
      </c>
      <c r="K23" s="74">
        <f t="shared" si="2"/>
        <v>1</v>
      </c>
      <c r="L23" s="75">
        <f t="shared" si="6"/>
        <v>4.63</v>
      </c>
      <c r="M23" s="75">
        <f t="shared" si="3"/>
        <v>0.68</v>
      </c>
      <c r="N23" s="94">
        <f t="shared" si="3"/>
        <v>5</v>
      </c>
      <c r="O23" s="94">
        <f t="shared" si="3"/>
        <v>5</v>
      </c>
    </row>
    <row r="24" spans="1:34" ht="15">
      <c r="A24" s="178" t="s">
        <v>83</v>
      </c>
      <c r="B24" s="178"/>
      <c r="C24" s="73">
        <f t="shared" si="4"/>
        <v>0</v>
      </c>
      <c r="D24" s="73">
        <f t="shared" si="0"/>
        <v>0</v>
      </c>
      <c r="E24" s="73">
        <f t="shared" si="0"/>
        <v>1</v>
      </c>
      <c r="F24" s="73">
        <f t="shared" si="0"/>
        <v>1</v>
      </c>
      <c r="G24" s="73">
        <f t="shared" si="0"/>
        <v>17</v>
      </c>
      <c r="H24" s="73">
        <f t="shared" si="0"/>
        <v>0</v>
      </c>
      <c r="I24" s="73">
        <f t="shared" si="5"/>
        <v>19</v>
      </c>
      <c r="J24" s="74">
        <f t="shared" si="1"/>
        <v>0</v>
      </c>
      <c r="K24" s="74">
        <f t="shared" si="2"/>
        <v>1</v>
      </c>
      <c r="L24" s="75">
        <f t="shared" si="6"/>
        <v>4.84</v>
      </c>
      <c r="M24" s="75">
        <f t="shared" si="3"/>
        <v>0.5</v>
      </c>
      <c r="N24" s="94">
        <f t="shared" si="3"/>
        <v>5</v>
      </c>
      <c r="O24" s="94">
        <f t="shared" si="3"/>
        <v>5</v>
      </c>
    </row>
    <row r="25" spans="1:34" ht="15">
      <c r="A25" s="178" t="s">
        <v>84</v>
      </c>
      <c r="B25" s="178"/>
      <c r="C25" s="73">
        <f t="shared" si="4"/>
        <v>0</v>
      </c>
      <c r="D25" s="73">
        <f t="shared" si="0"/>
        <v>0</v>
      </c>
      <c r="E25" s="73">
        <f t="shared" si="0"/>
        <v>1</v>
      </c>
      <c r="F25" s="73">
        <f t="shared" si="0"/>
        <v>4</v>
      </c>
      <c r="G25" s="73">
        <f t="shared" si="0"/>
        <v>14</v>
      </c>
      <c r="H25" s="73">
        <f t="shared" si="0"/>
        <v>0</v>
      </c>
      <c r="I25" s="73">
        <f t="shared" si="5"/>
        <v>19</v>
      </c>
      <c r="J25" s="74">
        <f t="shared" si="1"/>
        <v>0</v>
      </c>
      <c r="K25" s="74">
        <f t="shared" si="2"/>
        <v>1</v>
      </c>
      <c r="L25" s="75">
        <f t="shared" si="6"/>
        <v>4.68</v>
      </c>
      <c r="M25" s="75">
        <f t="shared" si="3"/>
        <v>0.57999999999999996</v>
      </c>
      <c r="N25" s="94">
        <f t="shared" si="3"/>
        <v>5</v>
      </c>
      <c r="O25" s="94">
        <f t="shared" si="3"/>
        <v>5</v>
      </c>
    </row>
    <row r="26" spans="1:34" ht="15">
      <c r="A26" s="178" t="s">
        <v>85</v>
      </c>
      <c r="B26" s="178"/>
      <c r="C26" s="73">
        <f t="shared" si="4"/>
        <v>0</v>
      </c>
      <c r="D26" s="73">
        <f t="shared" si="0"/>
        <v>0</v>
      </c>
      <c r="E26" s="73">
        <f t="shared" si="0"/>
        <v>2</v>
      </c>
      <c r="F26" s="73">
        <f t="shared" si="0"/>
        <v>3</v>
      </c>
      <c r="G26" s="73">
        <f t="shared" si="0"/>
        <v>14</v>
      </c>
      <c r="H26" s="73">
        <f t="shared" si="0"/>
        <v>0</v>
      </c>
      <c r="I26" s="73">
        <f t="shared" si="5"/>
        <v>19</v>
      </c>
      <c r="J26" s="74">
        <f t="shared" si="1"/>
        <v>0</v>
      </c>
      <c r="K26" s="74">
        <f t="shared" si="2"/>
        <v>1</v>
      </c>
      <c r="L26" s="75">
        <f t="shared" si="6"/>
        <v>4.63</v>
      </c>
      <c r="M26" s="75">
        <f t="shared" si="3"/>
        <v>0.68</v>
      </c>
      <c r="N26" s="94">
        <f t="shared" si="3"/>
        <v>5</v>
      </c>
      <c r="O26" s="94">
        <f t="shared" si="3"/>
        <v>5</v>
      </c>
    </row>
    <row r="27" spans="1:34" ht="15">
      <c r="A27" s="178" t="s">
        <v>86</v>
      </c>
      <c r="B27" s="178"/>
      <c r="C27" s="73">
        <f t="shared" si="4"/>
        <v>0</v>
      </c>
      <c r="D27" s="73">
        <f t="shared" si="0"/>
        <v>1</v>
      </c>
      <c r="E27" s="73">
        <f t="shared" si="0"/>
        <v>2</v>
      </c>
      <c r="F27" s="73">
        <f t="shared" si="0"/>
        <v>2</v>
      </c>
      <c r="G27" s="73">
        <f t="shared" si="0"/>
        <v>14</v>
      </c>
      <c r="H27" s="73">
        <f t="shared" si="0"/>
        <v>0</v>
      </c>
      <c r="I27" s="73">
        <f t="shared" si="5"/>
        <v>19</v>
      </c>
      <c r="J27" s="74">
        <f t="shared" si="1"/>
        <v>5.2631578947368418E-2</v>
      </c>
      <c r="K27" s="74">
        <f t="shared" si="2"/>
        <v>0.94736842105263153</v>
      </c>
      <c r="L27" s="75">
        <f t="shared" si="6"/>
        <v>4.53</v>
      </c>
      <c r="M27" s="75">
        <f t="shared" si="3"/>
        <v>0.9</v>
      </c>
      <c r="N27" s="94">
        <f t="shared" si="3"/>
        <v>5</v>
      </c>
      <c r="O27" s="94">
        <f t="shared" si="3"/>
        <v>5</v>
      </c>
    </row>
    <row r="28" spans="1:34" ht="15">
      <c r="A28" s="178" t="s">
        <v>87</v>
      </c>
      <c r="B28" s="178"/>
      <c r="C28" s="73">
        <f t="shared" si="4"/>
        <v>0</v>
      </c>
      <c r="D28" s="73">
        <f t="shared" si="0"/>
        <v>0</v>
      </c>
      <c r="E28" s="73">
        <f t="shared" si="0"/>
        <v>4</v>
      </c>
      <c r="F28" s="73">
        <f t="shared" si="0"/>
        <v>1</v>
      </c>
      <c r="G28" s="73">
        <f t="shared" si="0"/>
        <v>14</v>
      </c>
      <c r="H28" s="73">
        <f t="shared" si="0"/>
        <v>0</v>
      </c>
      <c r="I28" s="73">
        <f t="shared" si="5"/>
        <v>19</v>
      </c>
      <c r="J28" s="74">
        <f t="shared" si="1"/>
        <v>0</v>
      </c>
      <c r="K28" s="74">
        <f t="shared" si="2"/>
        <v>1</v>
      </c>
      <c r="L28" s="75">
        <f t="shared" si="6"/>
        <v>4.53</v>
      </c>
      <c r="M28" s="75">
        <f t="shared" si="3"/>
        <v>0.84</v>
      </c>
      <c r="N28" s="94">
        <f t="shared" si="3"/>
        <v>5</v>
      </c>
      <c r="O28" s="94">
        <f t="shared" si="3"/>
        <v>5</v>
      </c>
    </row>
    <row r="29" spans="1:34" ht="15">
      <c r="A29" s="178" t="s">
        <v>88</v>
      </c>
      <c r="B29" s="178"/>
      <c r="C29" s="73">
        <f t="shared" si="4"/>
        <v>0</v>
      </c>
      <c r="D29" s="73">
        <f t="shared" si="0"/>
        <v>1</v>
      </c>
      <c r="E29" s="73">
        <f t="shared" si="0"/>
        <v>3</v>
      </c>
      <c r="F29" s="73">
        <f t="shared" si="0"/>
        <v>4</v>
      </c>
      <c r="G29" s="73">
        <f t="shared" si="0"/>
        <v>11</v>
      </c>
      <c r="H29" s="73">
        <f t="shared" si="0"/>
        <v>0</v>
      </c>
      <c r="I29" s="73">
        <f t="shared" si="5"/>
        <v>19</v>
      </c>
      <c r="J29" s="74">
        <f t="shared" si="1"/>
        <v>5.2631578947368418E-2</v>
      </c>
      <c r="K29" s="74">
        <f t="shared" si="2"/>
        <v>0.94736842105263153</v>
      </c>
      <c r="L29" s="75">
        <f t="shared" si="6"/>
        <v>4.32</v>
      </c>
      <c r="M29" s="75">
        <f t="shared" si="3"/>
        <v>0.95</v>
      </c>
      <c r="N29" s="94">
        <f t="shared" si="3"/>
        <v>5</v>
      </c>
      <c r="O29" s="94">
        <f t="shared" si="3"/>
        <v>5</v>
      </c>
    </row>
    <row r="30" spans="1:34" ht="15">
      <c r="A30" s="178" t="s">
        <v>89</v>
      </c>
      <c r="B30" s="178"/>
      <c r="C30" s="73">
        <f t="shared" si="4"/>
        <v>0</v>
      </c>
      <c r="D30" s="73">
        <f t="shared" si="0"/>
        <v>0</v>
      </c>
      <c r="E30" s="73">
        <f t="shared" si="0"/>
        <v>0</v>
      </c>
      <c r="F30" s="73">
        <f t="shared" si="0"/>
        <v>4</v>
      </c>
      <c r="G30" s="73">
        <f t="shared" si="0"/>
        <v>15</v>
      </c>
      <c r="H30" s="73">
        <f t="shared" si="0"/>
        <v>0</v>
      </c>
      <c r="I30" s="73">
        <f t="shared" si="5"/>
        <v>19</v>
      </c>
      <c r="J30" s="74">
        <f t="shared" si="1"/>
        <v>0</v>
      </c>
      <c r="K30" s="74">
        <f t="shared" si="2"/>
        <v>1</v>
      </c>
      <c r="L30" s="75">
        <f t="shared" si="6"/>
        <v>4.79</v>
      </c>
      <c r="M30" s="75">
        <f t="shared" si="3"/>
        <v>0.42</v>
      </c>
      <c r="N30" s="94">
        <f t="shared" si="3"/>
        <v>5</v>
      </c>
      <c r="O30" s="94">
        <f t="shared" si="3"/>
        <v>5</v>
      </c>
      <c r="P30" s="7" t="s">
        <v>179</v>
      </c>
    </row>
    <row r="31" spans="1:34" ht="15">
      <c r="A31" s="178" t="s">
        <v>90</v>
      </c>
      <c r="B31" s="178"/>
      <c r="C31" s="73">
        <f t="shared" si="4"/>
        <v>0</v>
      </c>
      <c r="D31" s="73">
        <f t="shared" si="0"/>
        <v>0</v>
      </c>
      <c r="E31" s="73">
        <f t="shared" si="0"/>
        <v>2</v>
      </c>
      <c r="F31" s="73">
        <f t="shared" si="0"/>
        <v>4</v>
      </c>
      <c r="G31" s="73">
        <f t="shared" si="0"/>
        <v>13</v>
      </c>
      <c r="H31" s="73">
        <f t="shared" si="0"/>
        <v>0</v>
      </c>
      <c r="I31" s="73">
        <f t="shared" si="5"/>
        <v>19</v>
      </c>
      <c r="J31" s="74">
        <f t="shared" si="1"/>
        <v>0</v>
      </c>
      <c r="K31" s="74">
        <f t="shared" si="2"/>
        <v>1</v>
      </c>
      <c r="L31" s="75">
        <f t="shared" si="6"/>
        <v>4.58</v>
      </c>
      <c r="M31" s="75">
        <f t="shared" si="3"/>
        <v>0.69</v>
      </c>
      <c r="N31" s="94">
        <f t="shared" si="3"/>
        <v>5</v>
      </c>
      <c r="O31" s="94">
        <f t="shared" si="3"/>
        <v>5</v>
      </c>
      <c r="P31" s="7" t="s">
        <v>160</v>
      </c>
    </row>
    <row r="32" spans="1:34" ht="15">
      <c r="A32" s="178" t="s">
        <v>91</v>
      </c>
      <c r="B32" s="178"/>
      <c r="C32" s="73">
        <f t="shared" si="4"/>
        <v>0</v>
      </c>
      <c r="D32" s="73">
        <f t="shared" si="0"/>
        <v>0</v>
      </c>
      <c r="E32" s="73">
        <f t="shared" si="0"/>
        <v>2</v>
      </c>
      <c r="F32" s="73">
        <f t="shared" si="0"/>
        <v>3</v>
      </c>
      <c r="G32" s="73">
        <f t="shared" si="0"/>
        <v>12</v>
      </c>
      <c r="H32" s="73">
        <f t="shared" si="0"/>
        <v>2</v>
      </c>
      <c r="I32" s="73">
        <f t="shared" si="5"/>
        <v>19</v>
      </c>
      <c r="J32" s="74">
        <f t="shared" si="1"/>
        <v>0</v>
      </c>
      <c r="K32" s="74">
        <f t="shared" si="2"/>
        <v>1</v>
      </c>
      <c r="L32" s="75">
        <f t="shared" si="6"/>
        <v>4.74</v>
      </c>
      <c r="M32" s="75">
        <f t="shared" si="3"/>
        <v>0.81</v>
      </c>
      <c r="N32" s="94">
        <f t="shared" si="3"/>
        <v>5</v>
      </c>
      <c r="O32" s="94">
        <f t="shared" si="3"/>
        <v>5</v>
      </c>
      <c r="R32" s="7" t="s">
        <v>200</v>
      </c>
      <c r="S32" s="7" t="s">
        <v>201</v>
      </c>
      <c r="T32" s="7" t="s">
        <v>202</v>
      </c>
      <c r="U32" s="7" t="s">
        <v>203</v>
      </c>
    </row>
    <row r="33" spans="1:21" ht="15">
      <c r="A33" s="178" t="s">
        <v>92</v>
      </c>
      <c r="B33" s="178"/>
      <c r="C33" s="73">
        <f t="shared" si="4"/>
        <v>0</v>
      </c>
      <c r="D33" s="73">
        <f t="shared" si="0"/>
        <v>0</v>
      </c>
      <c r="E33" s="73">
        <f t="shared" si="0"/>
        <v>5</v>
      </c>
      <c r="F33" s="73">
        <f t="shared" si="0"/>
        <v>4</v>
      </c>
      <c r="G33" s="73">
        <f t="shared" si="0"/>
        <v>9</v>
      </c>
      <c r="H33" s="73">
        <f t="shared" si="0"/>
        <v>1</v>
      </c>
      <c r="I33" s="73">
        <f t="shared" si="5"/>
        <v>19</v>
      </c>
      <c r="J33" s="74">
        <f t="shared" si="1"/>
        <v>0</v>
      </c>
      <c r="K33" s="74">
        <f t="shared" si="2"/>
        <v>1</v>
      </c>
      <c r="L33" s="75">
        <f t="shared" si="6"/>
        <v>4.32</v>
      </c>
      <c r="M33" s="75">
        <f t="shared" si="3"/>
        <v>0.95</v>
      </c>
      <c r="N33" s="94">
        <f t="shared" si="3"/>
        <v>5</v>
      </c>
      <c r="O33" s="94">
        <f t="shared" si="3"/>
        <v>5</v>
      </c>
      <c r="P33" s="7" t="s">
        <v>165</v>
      </c>
      <c r="Q33" s="7" t="s">
        <v>166</v>
      </c>
      <c r="R33" s="7">
        <v>19</v>
      </c>
      <c r="S33" s="7">
        <v>19</v>
      </c>
      <c r="T33" s="7">
        <v>19</v>
      </c>
      <c r="U33" s="7">
        <v>19</v>
      </c>
    </row>
    <row r="34" spans="1:21" ht="15">
      <c r="A34" s="178" t="s">
        <v>93</v>
      </c>
      <c r="B34" s="178"/>
      <c r="C34" s="73">
        <f t="shared" si="4"/>
        <v>0</v>
      </c>
      <c r="D34" s="73">
        <f t="shared" ref="D34:D36" si="7">+R19</f>
        <v>0</v>
      </c>
      <c r="E34" s="73">
        <f t="shared" ref="E34:E36" si="8">+S19</f>
        <v>2</v>
      </c>
      <c r="F34" s="73">
        <f t="shared" ref="F34:F36" si="9">+T19</f>
        <v>3</v>
      </c>
      <c r="G34" s="73">
        <f t="shared" ref="G34:G36" si="10">+U19</f>
        <v>14</v>
      </c>
      <c r="H34" s="73">
        <f t="shared" ref="H34:H36" si="11">+V19</f>
        <v>0</v>
      </c>
      <c r="I34" s="73">
        <f t="shared" si="5"/>
        <v>19</v>
      </c>
      <c r="J34" s="74">
        <f t="shared" si="1"/>
        <v>0</v>
      </c>
      <c r="K34" s="74">
        <f t="shared" si="2"/>
        <v>1</v>
      </c>
      <c r="L34" s="75">
        <f t="shared" si="6"/>
        <v>4.63</v>
      </c>
      <c r="M34" s="75">
        <f t="shared" ref="M34:M36" si="12">+AF19</f>
        <v>0.68</v>
      </c>
      <c r="N34" s="94">
        <f t="shared" ref="N34:N36" si="13">+AG19</f>
        <v>5</v>
      </c>
      <c r="O34" s="94">
        <f t="shared" ref="O34:O36" si="14">+AH19</f>
        <v>5</v>
      </c>
      <c r="Q34" s="7" t="s">
        <v>167</v>
      </c>
      <c r="R34" s="7">
        <v>0</v>
      </c>
      <c r="S34" s="7">
        <v>0</v>
      </c>
      <c r="T34" s="7">
        <v>0</v>
      </c>
      <c r="U34" s="7">
        <v>0</v>
      </c>
    </row>
    <row r="35" spans="1:21" ht="36" customHeight="1">
      <c r="A35" s="178" t="s">
        <v>94</v>
      </c>
      <c r="B35" s="178"/>
      <c r="C35" s="73">
        <f t="shared" si="4"/>
        <v>0</v>
      </c>
      <c r="D35" s="73">
        <f t="shared" si="7"/>
        <v>0</v>
      </c>
      <c r="E35" s="73">
        <f t="shared" si="8"/>
        <v>1</v>
      </c>
      <c r="F35" s="73">
        <f t="shared" si="9"/>
        <v>5</v>
      </c>
      <c r="G35" s="73">
        <f t="shared" si="10"/>
        <v>10</v>
      </c>
      <c r="H35" s="73">
        <f t="shared" si="11"/>
        <v>3</v>
      </c>
      <c r="I35" s="73">
        <f t="shared" si="5"/>
        <v>19</v>
      </c>
      <c r="J35" s="74">
        <f t="shared" si="1"/>
        <v>0</v>
      </c>
      <c r="K35" s="74">
        <f t="shared" si="2"/>
        <v>1</v>
      </c>
      <c r="L35" s="75">
        <f t="shared" si="6"/>
        <v>4.79</v>
      </c>
      <c r="M35" s="75">
        <f t="shared" si="12"/>
        <v>0.79</v>
      </c>
      <c r="N35" s="94">
        <f t="shared" si="13"/>
        <v>5</v>
      </c>
      <c r="O35" s="94">
        <f t="shared" si="14"/>
        <v>5</v>
      </c>
      <c r="P35" s="7" t="s">
        <v>199</v>
      </c>
    </row>
    <row r="36" spans="1:21" ht="37.5" customHeight="1">
      <c r="A36" s="178" t="s">
        <v>95</v>
      </c>
      <c r="B36" s="178"/>
      <c r="C36" s="73">
        <f t="shared" si="4"/>
        <v>0</v>
      </c>
      <c r="D36" s="73">
        <f t="shared" si="7"/>
        <v>0</v>
      </c>
      <c r="E36" s="73">
        <f t="shared" si="8"/>
        <v>3</v>
      </c>
      <c r="F36" s="73">
        <f t="shared" si="9"/>
        <v>2</v>
      </c>
      <c r="G36" s="73">
        <f t="shared" si="10"/>
        <v>14</v>
      </c>
      <c r="H36" s="73">
        <f t="shared" si="11"/>
        <v>0</v>
      </c>
      <c r="I36" s="73">
        <f t="shared" si="5"/>
        <v>19</v>
      </c>
      <c r="J36" s="74">
        <f t="shared" si="1"/>
        <v>0</v>
      </c>
      <c r="K36" s="74">
        <f t="shared" si="2"/>
        <v>1</v>
      </c>
      <c r="L36" s="75">
        <f t="shared" si="6"/>
        <v>4.58</v>
      </c>
      <c r="M36" s="75">
        <f t="shared" si="12"/>
        <v>0.77</v>
      </c>
      <c r="N36" s="94">
        <f t="shared" si="13"/>
        <v>5</v>
      </c>
      <c r="O36" s="94">
        <f t="shared" si="14"/>
        <v>5</v>
      </c>
    </row>
    <row r="37" spans="1:21" ht="16.5" customHeight="1" thickBot="1">
      <c r="A37" s="76"/>
      <c r="B37" s="76"/>
      <c r="C37" s="77"/>
      <c r="D37" s="77"/>
      <c r="E37" s="77"/>
      <c r="F37" s="77"/>
      <c r="G37" s="77"/>
      <c r="H37" s="77"/>
      <c r="I37" s="77"/>
      <c r="J37" s="77"/>
      <c r="K37" s="77"/>
      <c r="L37" s="78"/>
      <c r="M37" s="78"/>
      <c r="N37" s="77"/>
      <c r="O37" s="77"/>
    </row>
    <row r="38" spans="1:21" ht="37.5" customHeight="1" thickBot="1">
      <c r="A38" s="181" t="s">
        <v>96</v>
      </c>
      <c r="B38" s="182"/>
      <c r="C38" s="182"/>
      <c r="D38" s="182"/>
      <c r="E38" s="182"/>
      <c r="F38" s="182"/>
      <c r="G38" s="182"/>
      <c r="H38" s="182"/>
      <c r="I38" s="182"/>
      <c r="J38" s="182"/>
      <c r="K38" s="182"/>
      <c r="L38" s="182"/>
      <c r="M38" s="182"/>
      <c r="N38" s="182"/>
      <c r="O38" s="183"/>
    </row>
    <row r="39" spans="1:21" ht="15" customHeight="1">
      <c r="A39" s="70"/>
      <c r="B39" s="70"/>
      <c r="C39" s="70"/>
      <c r="D39" s="70"/>
      <c r="E39" s="70"/>
      <c r="F39" s="70"/>
      <c r="G39" s="70"/>
      <c r="H39" s="70"/>
      <c r="I39" s="70"/>
      <c r="J39" s="70"/>
      <c r="K39" s="70"/>
      <c r="L39" s="70"/>
      <c r="M39" s="70"/>
      <c r="N39" s="70"/>
      <c r="O39" s="70"/>
      <c r="P39" s="79" t="s">
        <v>168</v>
      </c>
    </row>
    <row r="40" spans="1:21" ht="15">
      <c r="A40" s="177" t="s">
        <v>97</v>
      </c>
      <c r="B40" s="177"/>
      <c r="C40" s="177"/>
      <c r="D40" s="177"/>
      <c r="E40" s="177"/>
      <c r="F40" s="177"/>
      <c r="G40" s="177"/>
      <c r="H40" s="177"/>
      <c r="I40" s="177"/>
      <c r="J40" s="177"/>
      <c r="K40" s="177"/>
      <c r="L40" s="177"/>
      <c r="M40" s="177"/>
      <c r="N40" s="177"/>
      <c r="O40" s="177"/>
      <c r="P40" s="7" t="s">
        <v>204</v>
      </c>
    </row>
    <row r="41" spans="1:21" ht="38.25" customHeight="1">
      <c r="A41" s="170" t="s">
        <v>243</v>
      </c>
      <c r="B41" s="171"/>
      <c r="C41" s="171"/>
      <c r="D41" s="171"/>
      <c r="E41" s="171"/>
      <c r="F41" s="171"/>
      <c r="G41" s="171"/>
      <c r="H41" s="171"/>
      <c r="I41" s="171"/>
      <c r="J41" s="171"/>
      <c r="K41" s="171"/>
      <c r="L41" s="171"/>
      <c r="M41" s="171"/>
      <c r="N41" s="171"/>
      <c r="O41" s="172"/>
      <c r="R41" s="7" t="s">
        <v>170</v>
      </c>
      <c r="S41" s="7" t="s">
        <v>171</v>
      </c>
      <c r="T41" s="7" t="s">
        <v>172</v>
      </c>
      <c r="U41" s="7" t="s">
        <v>173</v>
      </c>
    </row>
    <row r="42" spans="1:21" ht="38.25" customHeight="1">
      <c r="A42" s="170" t="s">
        <v>205</v>
      </c>
      <c r="B42" s="171"/>
      <c r="C42" s="171"/>
      <c r="D42" s="171"/>
      <c r="E42" s="171"/>
      <c r="F42" s="171"/>
      <c r="G42" s="171"/>
      <c r="H42" s="171"/>
      <c r="I42" s="171"/>
      <c r="J42" s="171"/>
      <c r="K42" s="171"/>
      <c r="L42" s="171"/>
      <c r="M42" s="171"/>
      <c r="N42" s="171"/>
      <c r="O42" s="172"/>
      <c r="P42" s="7" t="s">
        <v>166</v>
      </c>
      <c r="Q42" s="7" t="s">
        <v>243</v>
      </c>
      <c r="R42" s="7">
        <v>1</v>
      </c>
      <c r="S42" s="7">
        <v>5.3</v>
      </c>
      <c r="T42" s="7">
        <v>5.3</v>
      </c>
      <c r="U42" s="7">
        <v>5.3</v>
      </c>
    </row>
    <row r="43" spans="1:21" ht="38.25" customHeight="1">
      <c r="A43" s="170" t="s">
        <v>206</v>
      </c>
      <c r="B43" s="171"/>
      <c r="C43" s="171"/>
      <c r="D43" s="171"/>
      <c r="E43" s="171"/>
      <c r="F43" s="171"/>
      <c r="G43" s="171"/>
      <c r="H43" s="171"/>
      <c r="I43" s="171"/>
      <c r="J43" s="171"/>
      <c r="K43" s="171"/>
      <c r="L43" s="171"/>
      <c r="M43" s="171"/>
      <c r="N43" s="171"/>
      <c r="O43" s="172"/>
      <c r="Q43" s="7" t="s">
        <v>205</v>
      </c>
      <c r="R43" s="7">
        <v>1</v>
      </c>
      <c r="S43" s="7">
        <v>5.3</v>
      </c>
      <c r="T43" s="7">
        <v>5.3</v>
      </c>
      <c r="U43" s="7">
        <v>10.5</v>
      </c>
    </row>
    <row r="44" spans="1:21" ht="38.25" customHeight="1">
      <c r="A44" s="170" t="s">
        <v>207</v>
      </c>
      <c r="B44" s="171"/>
      <c r="C44" s="171"/>
      <c r="D44" s="171"/>
      <c r="E44" s="171"/>
      <c r="F44" s="171"/>
      <c r="G44" s="171"/>
      <c r="H44" s="171"/>
      <c r="I44" s="171"/>
      <c r="J44" s="171"/>
      <c r="K44" s="171"/>
      <c r="L44" s="171"/>
      <c r="M44" s="171"/>
      <c r="N44" s="171"/>
      <c r="O44" s="172"/>
      <c r="Q44" s="7" t="s">
        <v>206</v>
      </c>
      <c r="R44" s="7">
        <v>1</v>
      </c>
      <c r="S44" s="7">
        <v>5.3</v>
      </c>
      <c r="T44" s="7">
        <v>5.3</v>
      </c>
      <c r="U44" s="7">
        <v>15.8</v>
      </c>
    </row>
    <row r="45" spans="1:21" ht="38.25" customHeight="1">
      <c r="A45" s="170" t="s">
        <v>208</v>
      </c>
      <c r="B45" s="171"/>
      <c r="C45" s="171"/>
      <c r="D45" s="171"/>
      <c r="E45" s="171"/>
      <c r="F45" s="171"/>
      <c r="G45" s="171"/>
      <c r="H45" s="171"/>
      <c r="I45" s="171"/>
      <c r="J45" s="171"/>
      <c r="K45" s="171"/>
      <c r="L45" s="171"/>
      <c r="M45" s="171"/>
      <c r="N45" s="171"/>
      <c r="O45" s="172"/>
      <c r="Q45" s="7" t="s">
        <v>207</v>
      </c>
      <c r="R45" s="7">
        <v>1</v>
      </c>
      <c r="S45" s="7">
        <v>5.3</v>
      </c>
      <c r="T45" s="7">
        <v>5.3</v>
      </c>
      <c r="U45" s="7">
        <v>21.1</v>
      </c>
    </row>
    <row r="46" spans="1:21" ht="38.25" customHeight="1">
      <c r="A46" s="170" t="s">
        <v>209</v>
      </c>
      <c r="B46" s="171"/>
      <c r="C46" s="171"/>
      <c r="D46" s="171"/>
      <c r="E46" s="171"/>
      <c r="F46" s="171"/>
      <c r="G46" s="171"/>
      <c r="H46" s="171"/>
      <c r="I46" s="171"/>
      <c r="J46" s="171"/>
      <c r="K46" s="171"/>
      <c r="L46" s="171"/>
      <c r="M46" s="171"/>
      <c r="N46" s="171"/>
      <c r="O46" s="172"/>
      <c r="Q46" s="7" t="s">
        <v>208</v>
      </c>
      <c r="R46" s="7">
        <v>1</v>
      </c>
      <c r="S46" s="7">
        <v>5.3</v>
      </c>
      <c r="T46" s="7">
        <v>5.3</v>
      </c>
      <c r="U46" s="7">
        <v>26.3</v>
      </c>
    </row>
    <row r="47" spans="1:21" ht="38.25" customHeight="1">
      <c r="A47" s="170" t="s">
        <v>210</v>
      </c>
      <c r="B47" s="171"/>
      <c r="C47" s="171"/>
      <c r="D47" s="171"/>
      <c r="E47" s="171"/>
      <c r="F47" s="171"/>
      <c r="G47" s="171"/>
      <c r="H47" s="171"/>
      <c r="I47" s="171"/>
      <c r="J47" s="171"/>
      <c r="K47" s="171"/>
      <c r="L47" s="171"/>
      <c r="M47" s="171"/>
      <c r="N47" s="171"/>
      <c r="O47" s="172"/>
      <c r="Q47" s="7" t="s">
        <v>209</v>
      </c>
      <c r="R47" s="7">
        <v>1</v>
      </c>
      <c r="S47" s="7">
        <v>5.3</v>
      </c>
      <c r="T47" s="7">
        <v>5.3</v>
      </c>
      <c r="U47" s="7">
        <v>31.6</v>
      </c>
    </row>
    <row r="48" spans="1:21" ht="38.25" customHeight="1">
      <c r="A48" s="170" t="s">
        <v>211</v>
      </c>
      <c r="B48" s="171"/>
      <c r="C48" s="171"/>
      <c r="D48" s="171"/>
      <c r="E48" s="171"/>
      <c r="F48" s="171"/>
      <c r="G48" s="171"/>
      <c r="H48" s="171"/>
      <c r="I48" s="171"/>
      <c r="J48" s="171"/>
      <c r="K48" s="171"/>
      <c r="L48" s="171"/>
      <c r="M48" s="171"/>
      <c r="N48" s="171"/>
      <c r="O48" s="172"/>
      <c r="Q48" s="7" t="s">
        <v>210</v>
      </c>
      <c r="R48" s="7">
        <v>1</v>
      </c>
      <c r="S48" s="7">
        <v>5.3</v>
      </c>
      <c r="T48" s="7">
        <v>5.3</v>
      </c>
      <c r="U48" s="7">
        <v>36.799999999999997</v>
      </c>
    </row>
    <row r="49" spans="1:21" ht="38.25" customHeight="1">
      <c r="A49" s="170" t="s">
        <v>212</v>
      </c>
      <c r="B49" s="171"/>
      <c r="C49" s="171"/>
      <c r="D49" s="171"/>
      <c r="E49" s="171"/>
      <c r="F49" s="171"/>
      <c r="G49" s="171"/>
      <c r="H49" s="171"/>
      <c r="I49" s="171"/>
      <c r="J49" s="171"/>
      <c r="K49" s="171"/>
      <c r="L49" s="171"/>
      <c r="M49" s="171"/>
      <c r="N49" s="171"/>
      <c r="O49" s="172"/>
      <c r="Q49" s="7" t="s">
        <v>211</v>
      </c>
      <c r="R49" s="7">
        <v>1</v>
      </c>
      <c r="S49" s="7">
        <v>5.3</v>
      </c>
      <c r="T49" s="7">
        <v>5.3</v>
      </c>
      <c r="U49" s="7">
        <v>42.1</v>
      </c>
    </row>
    <row r="50" spans="1:21" ht="38.25" customHeight="1">
      <c r="A50" s="170" t="s">
        <v>213</v>
      </c>
      <c r="B50" s="171"/>
      <c r="C50" s="171"/>
      <c r="D50" s="171"/>
      <c r="E50" s="171"/>
      <c r="F50" s="171"/>
      <c r="G50" s="171"/>
      <c r="H50" s="171"/>
      <c r="I50" s="171"/>
      <c r="J50" s="171"/>
      <c r="K50" s="171"/>
      <c r="L50" s="171"/>
      <c r="M50" s="171"/>
      <c r="N50" s="171"/>
      <c r="O50" s="172"/>
      <c r="Q50" s="7" t="s">
        <v>212</v>
      </c>
      <c r="R50" s="7">
        <v>1</v>
      </c>
      <c r="S50" s="7">
        <v>5.3</v>
      </c>
      <c r="T50" s="7">
        <v>5.3</v>
      </c>
      <c r="U50" s="7">
        <v>47.4</v>
      </c>
    </row>
    <row r="51" spans="1:21" ht="24.75" customHeight="1">
      <c r="A51" s="170" t="s">
        <v>214</v>
      </c>
      <c r="B51" s="171"/>
      <c r="C51" s="171"/>
      <c r="D51" s="171"/>
      <c r="E51" s="171"/>
      <c r="F51" s="171"/>
      <c r="G51" s="171"/>
      <c r="H51" s="171"/>
      <c r="I51" s="171"/>
      <c r="J51" s="171"/>
      <c r="K51" s="171"/>
      <c r="L51" s="171"/>
      <c r="M51" s="171"/>
      <c r="N51" s="171"/>
      <c r="O51" s="172"/>
      <c r="Q51" s="7" t="s">
        <v>213</v>
      </c>
      <c r="R51" s="7">
        <v>1</v>
      </c>
      <c r="S51" s="7">
        <v>5.3</v>
      </c>
      <c r="T51" s="7">
        <v>5.3</v>
      </c>
      <c r="U51" s="7">
        <v>52.6</v>
      </c>
    </row>
    <row r="52" spans="1:21" ht="21.75" customHeight="1">
      <c r="A52" s="170" t="s">
        <v>215</v>
      </c>
      <c r="B52" s="171"/>
      <c r="C52" s="171"/>
      <c r="D52" s="171"/>
      <c r="E52" s="171"/>
      <c r="F52" s="171"/>
      <c r="G52" s="171"/>
      <c r="H52" s="171"/>
      <c r="I52" s="171"/>
      <c r="J52" s="171"/>
      <c r="K52" s="171"/>
      <c r="L52" s="171"/>
      <c r="M52" s="171"/>
      <c r="N52" s="171"/>
      <c r="O52" s="172"/>
      <c r="Q52" s="7" t="s">
        <v>214</v>
      </c>
      <c r="R52" s="7">
        <v>1</v>
      </c>
      <c r="S52" s="7">
        <v>5.3</v>
      </c>
      <c r="T52" s="7">
        <v>5.3</v>
      </c>
      <c r="U52" s="7">
        <v>57.9</v>
      </c>
    </row>
    <row r="53" spans="1:21" ht="32.25" customHeight="1">
      <c r="A53" s="170" t="s">
        <v>216</v>
      </c>
      <c r="B53" s="171"/>
      <c r="C53" s="171"/>
      <c r="D53" s="171"/>
      <c r="E53" s="171"/>
      <c r="F53" s="171"/>
      <c r="G53" s="171"/>
      <c r="H53" s="171"/>
      <c r="I53" s="171"/>
      <c r="J53" s="171"/>
      <c r="K53" s="171"/>
      <c r="L53" s="171"/>
      <c r="M53" s="171"/>
      <c r="N53" s="171"/>
      <c r="O53" s="172"/>
      <c r="Q53" s="7" t="s">
        <v>215</v>
      </c>
      <c r="R53" s="7">
        <v>1</v>
      </c>
      <c r="S53" s="7">
        <v>5.3</v>
      </c>
      <c r="T53" s="7">
        <v>5.3</v>
      </c>
      <c r="U53" s="7">
        <v>63.2</v>
      </c>
    </row>
    <row r="54" spans="1:21" ht="15.75" customHeight="1">
      <c r="A54" s="170" t="s">
        <v>217</v>
      </c>
      <c r="B54" s="171"/>
      <c r="C54" s="171"/>
      <c r="D54" s="171"/>
      <c r="E54" s="171"/>
      <c r="F54" s="171"/>
      <c r="G54" s="171"/>
      <c r="H54" s="171"/>
      <c r="I54" s="171"/>
      <c r="J54" s="171"/>
      <c r="K54" s="171"/>
      <c r="L54" s="171"/>
      <c r="M54" s="171"/>
      <c r="N54" s="171"/>
      <c r="O54" s="172"/>
      <c r="Q54" s="7" t="s">
        <v>216</v>
      </c>
      <c r="R54" s="7">
        <v>1</v>
      </c>
      <c r="S54" s="7">
        <v>5.3</v>
      </c>
      <c r="T54" s="7">
        <v>5.3</v>
      </c>
      <c r="U54" s="7">
        <v>68.400000000000006</v>
      </c>
    </row>
    <row r="55" spans="1:21" ht="21.75" customHeight="1">
      <c r="A55" s="170" t="s">
        <v>218</v>
      </c>
      <c r="B55" s="171"/>
      <c r="C55" s="171"/>
      <c r="D55" s="171"/>
      <c r="E55" s="171"/>
      <c r="F55" s="171"/>
      <c r="G55" s="171"/>
      <c r="H55" s="171"/>
      <c r="I55" s="171"/>
      <c r="J55" s="171"/>
      <c r="K55" s="171"/>
      <c r="L55" s="171"/>
      <c r="M55" s="171"/>
      <c r="N55" s="171"/>
      <c r="O55" s="172"/>
      <c r="Q55" s="7" t="s">
        <v>217</v>
      </c>
      <c r="R55" s="7">
        <v>1</v>
      </c>
      <c r="S55" s="7">
        <v>5.3</v>
      </c>
      <c r="T55" s="7">
        <v>5.3</v>
      </c>
      <c r="U55" s="7">
        <v>73.7</v>
      </c>
    </row>
    <row r="56" spans="1:21" ht="21.75" customHeight="1">
      <c r="A56" s="170" t="s">
        <v>219</v>
      </c>
      <c r="B56" s="171"/>
      <c r="C56" s="171"/>
      <c r="D56" s="171"/>
      <c r="E56" s="171"/>
      <c r="F56" s="171"/>
      <c r="G56" s="171"/>
      <c r="H56" s="171"/>
      <c r="I56" s="171"/>
      <c r="J56" s="171"/>
      <c r="K56" s="171"/>
      <c r="L56" s="171"/>
      <c r="M56" s="171"/>
      <c r="N56" s="171"/>
      <c r="O56" s="172"/>
      <c r="Q56" s="7" t="s">
        <v>218</v>
      </c>
      <c r="R56" s="7">
        <v>1</v>
      </c>
      <c r="S56" s="7">
        <v>5.3</v>
      </c>
      <c r="T56" s="7">
        <v>5.3</v>
      </c>
      <c r="U56" s="7">
        <v>78.900000000000006</v>
      </c>
    </row>
    <row r="57" spans="1:21" ht="21.75" customHeight="1">
      <c r="A57" s="170" t="s">
        <v>220</v>
      </c>
      <c r="B57" s="171"/>
      <c r="C57" s="171"/>
      <c r="D57" s="171"/>
      <c r="E57" s="171"/>
      <c r="F57" s="171"/>
      <c r="G57" s="171"/>
      <c r="H57" s="171"/>
      <c r="I57" s="171"/>
      <c r="J57" s="171"/>
      <c r="K57" s="171"/>
      <c r="L57" s="171"/>
      <c r="M57" s="171"/>
      <c r="N57" s="171"/>
      <c r="O57" s="172"/>
      <c r="Q57" s="7" t="s">
        <v>219</v>
      </c>
      <c r="R57" s="7">
        <v>1</v>
      </c>
      <c r="S57" s="7">
        <v>5.3</v>
      </c>
      <c r="T57" s="7">
        <v>5.3</v>
      </c>
      <c r="U57" s="7">
        <v>84.2</v>
      </c>
    </row>
    <row r="58" spans="1:21" ht="21.75" customHeight="1">
      <c r="A58" s="170" t="s">
        <v>221</v>
      </c>
      <c r="B58" s="171"/>
      <c r="C58" s="171"/>
      <c r="D58" s="171"/>
      <c r="E58" s="171"/>
      <c r="F58" s="171"/>
      <c r="G58" s="171"/>
      <c r="H58" s="171"/>
      <c r="I58" s="171"/>
      <c r="J58" s="171"/>
      <c r="K58" s="171"/>
      <c r="L58" s="171"/>
      <c r="M58" s="171"/>
      <c r="N58" s="171"/>
      <c r="O58" s="172"/>
      <c r="Q58" s="7" t="s">
        <v>220</v>
      </c>
      <c r="R58" s="7">
        <v>1</v>
      </c>
      <c r="S58" s="7">
        <v>5.3</v>
      </c>
      <c r="T58" s="7">
        <v>5.3</v>
      </c>
      <c r="U58" s="7">
        <v>89.5</v>
      </c>
    </row>
    <row r="59" spans="1:21" ht="21.75" customHeight="1">
      <c r="A59" s="170" t="s">
        <v>222</v>
      </c>
      <c r="B59" s="171"/>
      <c r="C59" s="171"/>
      <c r="D59" s="171"/>
      <c r="E59" s="171"/>
      <c r="F59" s="171"/>
      <c r="G59" s="171"/>
      <c r="H59" s="171"/>
      <c r="I59" s="171"/>
      <c r="J59" s="171"/>
      <c r="K59" s="171"/>
      <c r="L59" s="171"/>
      <c r="M59" s="171"/>
      <c r="N59" s="171"/>
      <c r="O59" s="172"/>
      <c r="Q59" s="7" t="s">
        <v>221</v>
      </c>
      <c r="R59" s="7">
        <v>1</v>
      </c>
      <c r="S59" s="7">
        <v>5.3</v>
      </c>
      <c r="T59" s="7">
        <v>5.3</v>
      </c>
      <c r="U59" s="7">
        <v>94.7</v>
      </c>
    </row>
    <row r="60" spans="1:21" ht="21.75" customHeight="1">
      <c r="A60" s="89"/>
      <c r="B60" s="90"/>
      <c r="C60" s="90"/>
      <c r="D60" s="90"/>
      <c r="E60" s="90"/>
      <c r="F60" s="90"/>
      <c r="G60" s="90"/>
      <c r="H60" s="90"/>
      <c r="I60" s="90"/>
      <c r="J60" s="90"/>
      <c r="K60" s="90"/>
      <c r="L60" s="90"/>
      <c r="M60" s="90"/>
      <c r="N60" s="90"/>
      <c r="O60" s="91"/>
      <c r="Q60" s="7" t="s">
        <v>222</v>
      </c>
      <c r="R60" s="7">
        <v>1</v>
      </c>
      <c r="S60" s="7">
        <v>5.3</v>
      </c>
      <c r="T60" s="7">
        <v>5.3</v>
      </c>
      <c r="U60" s="7">
        <v>100</v>
      </c>
    </row>
    <row r="61" spans="1:21" ht="16.5" customHeight="1">
      <c r="A61" s="173" t="s">
        <v>99</v>
      </c>
      <c r="B61" s="174"/>
      <c r="C61" s="174"/>
      <c r="D61" s="174"/>
      <c r="E61" s="174"/>
      <c r="F61" s="174"/>
      <c r="G61" s="174"/>
      <c r="H61" s="174"/>
      <c r="I61" s="174"/>
      <c r="J61" s="174"/>
      <c r="K61" s="174"/>
      <c r="L61" s="174"/>
      <c r="M61" s="174"/>
      <c r="N61" s="174"/>
      <c r="O61" s="174"/>
      <c r="Q61" s="7" t="s">
        <v>50</v>
      </c>
      <c r="R61" s="7">
        <v>19</v>
      </c>
      <c r="S61" s="7">
        <v>100</v>
      </c>
      <c r="T61" s="7">
        <v>100</v>
      </c>
    </row>
    <row r="62" spans="1:21" ht="16.5" customHeight="1">
      <c r="A62" s="170" t="s">
        <v>225</v>
      </c>
      <c r="B62" s="171"/>
      <c r="C62" s="171"/>
      <c r="D62" s="171"/>
      <c r="E62" s="171"/>
      <c r="F62" s="171"/>
      <c r="G62" s="171"/>
      <c r="H62" s="171"/>
      <c r="I62" s="171"/>
      <c r="J62" s="171"/>
      <c r="K62" s="171"/>
      <c r="L62" s="171"/>
      <c r="M62" s="171"/>
      <c r="N62" s="171"/>
      <c r="O62" s="172"/>
      <c r="P62" s="7" t="s">
        <v>199</v>
      </c>
    </row>
    <row r="63" spans="1:21" ht="20.25" customHeight="1">
      <c r="A63" s="170" t="s">
        <v>226</v>
      </c>
      <c r="B63" s="171"/>
      <c r="C63" s="171"/>
      <c r="D63" s="171"/>
      <c r="E63" s="171"/>
      <c r="F63" s="171"/>
      <c r="G63" s="171"/>
      <c r="H63" s="171"/>
      <c r="I63" s="171"/>
      <c r="J63" s="171"/>
      <c r="K63" s="171"/>
      <c r="L63" s="171"/>
      <c r="M63" s="171"/>
      <c r="N63" s="171"/>
      <c r="O63" s="172"/>
    </row>
    <row r="64" spans="1:21">
      <c r="A64" s="170" t="s">
        <v>227</v>
      </c>
      <c r="B64" s="171"/>
      <c r="C64" s="171"/>
      <c r="D64" s="171"/>
      <c r="E64" s="171"/>
      <c r="F64" s="171"/>
      <c r="G64" s="171"/>
      <c r="H64" s="171"/>
      <c r="I64" s="171"/>
      <c r="J64" s="171"/>
      <c r="K64" s="171"/>
      <c r="L64" s="171"/>
      <c r="M64" s="171"/>
      <c r="N64" s="171"/>
      <c r="O64" s="172"/>
    </row>
    <row r="65" spans="1:21" ht="14.25" customHeight="1">
      <c r="A65" s="170" t="s">
        <v>228</v>
      </c>
      <c r="B65" s="171"/>
      <c r="C65" s="171"/>
      <c r="D65" s="171"/>
      <c r="E65" s="171"/>
      <c r="F65" s="171"/>
      <c r="G65" s="171"/>
      <c r="H65" s="171"/>
      <c r="I65" s="171"/>
      <c r="J65" s="171"/>
      <c r="K65" s="171"/>
      <c r="L65" s="171"/>
      <c r="M65" s="171"/>
      <c r="N65" s="171"/>
      <c r="O65" s="172"/>
      <c r="P65" s="79"/>
    </row>
    <row r="66" spans="1:21" ht="26.25" customHeight="1">
      <c r="A66" s="170" t="s">
        <v>229</v>
      </c>
      <c r="B66" s="171"/>
      <c r="C66" s="171"/>
      <c r="D66" s="171"/>
      <c r="E66" s="171"/>
      <c r="F66" s="171"/>
      <c r="G66" s="171"/>
      <c r="H66" s="171"/>
      <c r="I66" s="171"/>
      <c r="J66" s="171"/>
      <c r="K66" s="171"/>
      <c r="L66" s="171"/>
      <c r="M66" s="171"/>
      <c r="N66" s="171"/>
      <c r="O66" s="172"/>
      <c r="P66" s="7" t="s">
        <v>223</v>
      </c>
    </row>
    <row r="67" spans="1:21" ht="12.75" customHeight="1">
      <c r="A67" s="170" t="s">
        <v>230</v>
      </c>
      <c r="B67" s="171"/>
      <c r="C67" s="171"/>
      <c r="D67" s="171"/>
      <c r="E67" s="171"/>
      <c r="F67" s="171"/>
      <c r="G67" s="171"/>
      <c r="H67" s="171"/>
      <c r="I67" s="171"/>
      <c r="J67" s="171"/>
      <c r="K67" s="171"/>
      <c r="L67" s="171"/>
      <c r="M67" s="171"/>
      <c r="N67" s="171"/>
      <c r="O67" s="172"/>
      <c r="R67" s="7" t="s">
        <v>170</v>
      </c>
      <c r="S67" s="7" t="s">
        <v>171</v>
      </c>
      <c r="T67" s="7" t="s">
        <v>172</v>
      </c>
      <c r="U67" s="7" t="s">
        <v>173</v>
      </c>
    </row>
    <row r="68" spans="1:21">
      <c r="A68" s="170" t="s">
        <v>231</v>
      </c>
      <c r="B68" s="171"/>
      <c r="C68" s="171"/>
      <c r="D68" s="171"/>
      <c r="E68" s="171"/>
      <c r="F68" s="171"/>
      <c r="G68" s="171"/>
      <c r="H68" s="171"/>
      <c r="I68" s="171"/>
      <c r="J68" s="171"/>
      <c r="K68" s="171"/>
      <c r="L68" s="171"/>
      <c r="M68" s="171"/>
      <c r="N68" s="171"/>
      <c r="O68" s="172"/>
      <c r="P68" s="7" t="s">
        <v>166</v>
      </c>
      <c r="Q68" s="7" t="s">
        <v>224</v>
      </c>
      <c r="R68" s="7">
        <v>1</v>
      </c>
      <c r="S68" s="7">
        <v>5.3</v>
      </c>
      <c r="T68" s="7">
        <v>5.3</v>
      </c>
      <c r="U68" s="7">
        <v>5.3</v>
      </c>
    </row>
    <row r="69" spans="1:21">
      <c r="A69" s="170" t="s">
        <v>232</v>
      </c>
      <c r="B69" s="171"/>
      <c r="C69" s="171"/>
      <c r="D69" s="171"/>
      <c r="E69" s="171"/>
      <c r="F69" s="171"/>
      <c r="G69" s="171"/>
      <c r="H69" s="171"/>
      <c r="I69" s="171"/>
      <c r="J69" s="171"/>
      <c r="K69" s="171"/>
      <c r="L69" s="171"/>
      <c r="M69" s="171"/>
      <c r="N69" s="171"/>
      <c r="O69" s="172"/>
      <c r="Q69" s="7" t="s">
        <v>225</v>
      </c>
      <c r="R69" s="7">
        <v>1</v>
      </c>
      <c r="S69" s="7">
        <v>5.3</v>
      </c>
      <c r="T69" s="7">
        <v>5.3</v>
      </c>
      <c r="U69" s="7">
        <v>10.5</v>
      </c>
    </row>
    <row r="70" spans="1:21">
      <c r="A70" s="170" t="s">
        <v>233</v>
      </c>
      <c r="B70" s="171"/>
      <c r="C70" s="171"/>
      <c r="D70" s="171"/>
      <c r="E70" s="171"/>
      <c r="F70" s="171"/>
      <c r="G70" s="171"/>
      <c r="H70" s="171"/>
      <c r="I70" s="171"/>
      <c r="J70" s="171"/>
      <c r="K70" s="171"/>
      <c r="L70" s="171"/>
      <c r="M70" s="171"/>
      <c r="N70" s="171"/>
      <c r="O70" s="172"/>
      <c r="Q70" s="7" t="s">
        <v>226</v>
      </c>
      <c r="R70" s="7">
        <v>1</v>
      </c>
      <c r="S70" s="7">
        <v>5.3</v>
      </c>
      <c r="T70" s="7">
        <v>5.3</v>
      </c>
      <c r="U70" s="7">
        <v>15.8</v>
      </c>
    </row>
    <row r="71" spans="1:21" ht="30" customHeight="1">
      <c r="A71" s="170" t="s">
        <v>234</v>
      </c>
      <c r="B71" s="171"/>
      <c r="C71" s="171"/>
      <c r="D71" s="171"/>
      <c r="E71" s="171"/>
      <c r="F71" s="171"/>
      <c r="G71" s="171"/>
      <c r="H71" s="171"/>
      <c r="I71" s="171"/>
      <c r="J71" s="171"/>
      <c r="K71" s="171"/>
      <c r="L71" s="171"/>
      <c r="M71" s="171"/>
      <c r="N71" s="171"/>
      <c r="O71" s="172"/>
      <c r="Q71" s="7" t="s">
        <v>227</v>
      </c>
      <c r="R71" s="7">
        <v>1</v>
      </c>
      <c r="S71" s="7">
        <v>5.3</v>
      </c>
      <c r="T71" s="7">
        <v>5.3</v>
      </c>
      <c r="U71" s="7">
        <v>21.1</v>
      </c>
    </row>
    <row r="72" spans="1:21" ht="12.75" customHeight="1">
      <c r="A72" s="170" t="s">
        <v>235</v>
      </c>
      <c r="B72" s="171"/>
      <c r="C72" s="171"/>
      <c r="D72" s="171"/>
      <c r="E72" s="171"/>
      <c r="F72" s="171"/>
      <c r="G72" s="171"/>
      <c r="H72" s="171"/>
      <c r="I72" s="171"/>
      <c r="J72" s="171"/>
      <c r="K72" s="171"/>
      <c r="L72" s="171"/>
      <c r="M72" s="171"/>
      <c r="N72" s="171"/>
      <c r="O72" s="172"/>
      <c r="Q72" s="7" t="s">
        <v>228</v>
      </c>
      <c r="R72" s="7">
        <v>1</v>
      </c>
      <c r="S72" s="7">
        <v>5.3</v>
      </c>
      <c r="T72" s="7">
        <v>5.3</v>
      </c>
      <c r="U72" s="7">
        <v>26.3</v>
      </c>
    </row>
    <row r="73" spans="1:21" ht="12.75" customHeight="1">
      <c r="A73" s="170" t="s">
        <v>236</v>
      </c>
      <c r="B73" s="171"/>
      <c r="C73" s="171"/>
      <c r="D73" s="171"/>
      <c r="E73" s="171"/>
      <c r="F73" s="171"/>
      <c r="G73" s="171"/>
      <c r="H73" s="171"/>
      <c r="I73" s="171"/>
      <c r="J73" s="171"/>
      <c r="K73" s="171"/>
      <c r="L73" s="171"/>
      <c r="M73" s="171"/>
      <c r="N73" s="171"/>
      <c r="O73" s="172"/>
      <c r="Q73" s="7" t="s">
        <v>229</v>
      </c>
      <c r="R73" s="7">
        <v>1</v>
      </c>
      <c r="S73" s="7">
        <v>5.3</v>
      </c>
      <c r="T73" s="7">
        <v>5.3</v>
      </c>
      <c r="U73" s="7">
        <v>31.6</v>
      </c>
    </row>
    <row r="74" spans="1:21" ht="12.75" customHeight="1">
      <c r="A74" s="170" t="s">
        <v>237</v>
      </c>
      <c r="B74" s="171"/>
      <c r="C74" s="171"/>
      <c r="D74" s="171"/>
      <c r="E74" s="171"/>
      <c r="F74" s="171"/>
      <c r="G74" s="171"/>
      <c r="H74" s="171"/>
      <c r="I74" s="171"/>
      <c r="J74" s="171"/>
      <c r="K74" s="171"/>
      <c r="L74" s="171"/>
      <c r="M74" s="171"/>
      <c r="N74" s="171"/>
      <c r="O74" s="172"/>
      <c r="Q74" s="7" t="s">
        <v>230</v>
      </c>
      <c r="R74" s="7">
        <v>1</v>
      </c>
      <c r="S74" s="7">
        <v>5.3</v>
      </c>
      <c r="T74" s="7">
        <v>5.3</v>
      </c>
      <c r="U74" s="7">
        <v>36.799999999999997</v>
      </c>
    </row>
    <row r="75" spans="1:21">
      <c r="A75" s="170" t="s">
        <v>238</v>
      </c>
      <c r="B75" s="171"/>
      <c r="C75" s="171"/>
      <c r="D75" s="171"/>
      <c r="E75" s="171"/>
      <c r="F75" s="171"/>
      <c r="G75" s="171"/>
      <c r="H75" s="171"/>
      <c r="I75" s="171"/>
      <c r="J75" s="171"/>
      <c r="K75" s="171"/>
      <c r="L75" s="171"/>
      <c r="M75" s="171"/>
      <c r="N75" s="171"/>
      <c r="O75" s="172"/>
      <c r="Q75" s="7" t="s">
        <v>231</v>
      </c>
      <c r="R75" s="7">
        <v>1</v>
      </c>
      <c r="S75" s="7">
        <v>5.3</v>
      </c>
      <c r="T75" s="7">
        <v>5.3</v>
      </c>
      <c r="U75" s="7">
        <v>42.1</v>
      </c>
    </row>
    <row r="76" spans="1:21">
      <c r="A76" s="170" t="s">
        <v>239</v>
      </c>
      <c r="B76" s="171"/>
      <c r="C76" s="171"/>
      <c r="D76" s="171"/>
      <c r="E76" s="171"/>
      <c r="F76" s="171"/>
      <c r="G76" s="171"/>
      <c r="H76" s="171"/>
      <c r="I76" s="171"/>
      <c r="J76" s="171"/>
      <c r="K76" s="171"/>
      <c r="L76" s="171"/>
      <c r="M76" s="171"/>
      <c r="N76" s="171"/>
      <c r="O76" s="172"/>
      <c r="Q76" s="7" t="s">
        <v>232</v>
      </c>
      <c r="R76" s="7">
        <v>1</v>
      </c>
      <c r="S76" s="7">
        <v>5.3</v>
      </c>
      <c r="T76" s="7">
        <v>5.3</v>
      </c>
      <c r="U76" s="7">
        <v>47.4</v>
      </c>
    </row>
    <row r="77" spans="1:21">
      <c r="A77" s="170" t="s">
        <v>240</v>
      </c>
      <c r="B77" s="171"/>
      <c r="C77" s="171"/>
      <c r="D77" s="171"/>
      <c r="E77" s="171"/>
      <c r="F77" s="171"/>
      <c r="G77" s="171"/>
      <c r="H77" s="171"/>
      <c r="I77" s="171"/>
      <c r="J77" s="171"/>
      <c r="K77" s="171"/>
      <c r="L77" s="171"/>
      <c r="M77" s="171"/>
      <c r="N77" s="171"/>
      <c r="O77" s="172"/>
      <c r="Q77" s="7" t="s">
        <v>233</v>
      </c>
      <c r="R77" s="7">
        <v>1</v>
      </c>
      <c r="S77" s="7">
        <v>5.3</v>
      </c>
      <c r="T77" s="7">
        <v>5.3</v>
      </c>
      <c r="U77" s="7">
        <v>52.6</v>
      </c>
    </row>
    <row r="78" spans="1:21">
      <c r="A78" s="170" t="s">
        <v>241</v>
      </c>
      <c r="B78" s="171"/>
      <c r="C78" s="171"/>
      <c r="D78" s="171"/>
      <c r="E78" s="171"/>
      <c r="F78" s="171"/>
      <c r="G78" s="171"/>
      <c r="H78" s="171"/>
      <c r="I78" s="171"/>
      <c r="J78" s="171"/>
      <c r="K78" s="171"/>
      <c r="L78" s="171"/>
      <c r="M78" s="171"/>
      <c r="N78" s="171"/>
      <c r="O78" s="172"/>
      <c r="Q78" s="7" t="s">
        <v>234</v>
      </c>
      <c r="R78" s="7">
        <v>1</v>
      </c>
      <c r="S78" s="7">
        <v>5.3</v>
      </c>
      <c r="T78" s="7">
        <v>5.3</v>
      </c>
      <c r="U78" s="7">
        <v>57.9</v>
      </c>
    </row>
    <row r="79" spans="1:21">
      <c r="A79" s="170" t="s">
        <v>242</v>
      </c>
      <c r="B79" s="171"/>
      <c r="C79" s="171"/>
      <c r="D79" s="171"/>
      <c r="E79" s="171"/>
      <c r="F79" s="171"/>
      <c r="G79" s="171"/>
      <c r="H79" s="171"/>
      <c r="I79" s="171"/>
      <c r="J79" s="171"/>
      <c r="K79" s="171"/>
      <c r="L79" s="171"/>
      <c r="M79" s="171"/>
      <c r="N79" s="171"/>
      <c r="O79" s="172"/>
      <c r="Q79" s="7" t="s">
        <v>235</v>
      </c>
      <c r="R79" s="7">
        <v>1</v>
      </c>
      <c r="S79" s="7">
        <v>5.3</v>
      </c>
      <c r="T79" s="7">
        <v>5.3</v>
      </c>
      <c r="U79" s="7">
        <v>63.2</v>
      </c>
    </row>
    <row r="80" spans="1:21">
      <c r="A80" s="89"/>
      <c r="B80" s="90"/>
      <c r="C80" s="90"/>
      <c r="D80" s="90"/>
      <c r="E80" s="90"/>
      <c r="F80" s="90"/>
      <c r="G80" s="90"/>
      <c r="H80" s="90"/>
      <c r="I80" s="90"/>
      <c r="J80" s="90"/>
      <c r="K80" s="90"/>
      <c r="L80" s="90"/>
      <c r="M80" s="90"/>
      <c r="N80" s="90"/>
      <c r="O80" s="91"/>
      <c r="Q80" s="7" t="s">
        <v>236</v>
      </c>
      <c r="R80" s="7">
        <v>1</v>
      </c>
      <c r="S80" s="7">
        <v>5.3</v>
      </c>
      <c r="T80" s="7">
        <v>5.3</v>
      </c>
      <c r="U80" s="7">
        <v>68.400000000000006</v>
      </c>
    </row>
    <row r="81" spans="1:21" ht="15">
      <c r="A81" s="92"/>
      <c r="B81" s="93"/>
      <c r="C81" s="93"/>
      <c r="D81" s="93"/>
      <c r="E81" s="93"/>
      <c r="F81" s="93"/>
      <c r="G81" s="93"/>
      <c r="H81" s="93"/>
      <c r="I81" s="93"/>
      <c r="J81" s="93"/>
      <c r="K81" s="93"/>
      <c r="L81" s="93"/>
      <c r="M81" s="93"/>
      <c r="N81" s="93"/>
      <c r="O81" s="93"/>
      <c r="Q81" s="7" t="s">
        <v>237</v>
      </c>
      <c r="R81" s="7">
        <v>1</v>
      </c>
      <c r="S81" s="7">
        <v>5.3</v>
      </c>
      <c r="T81" s="7">
        <v>5.3</v>
      </c>
      <c r="U81" s="7">
        <v>73.7</v>
      </c>
    </row>
    <row r="82" spans="1:21" ht="15">
      <c r="A82" s="92"/>
      <c r="B82" s="93"/>
      <c r="C82" s="93"/>
      <c r="D82" s="93"/>
      <c r="E82" s="93"/>
      <c r="F82" s="93"/>
      <c r="G82" s="93"/>
      <c r="H82" s="93"/>
      <c r="I82" s="93"/>
      <c r="J82" s="93"/>
      <c r="K82" s="93"/>
      <c r="L82" s="93"/>
      <c r="M82" s="93"/>
      <c r="N82" s="93"/>
      <c r="O82" s="93"/>
      <c r="Q82" s="7" t="s">
        <v>238</v>
      </c>
      <c r="R82" s="7">
        <v>1</v>
      </c>
      <c r="S82" s="7">
        <v>5.3</v>
      </c>
      <c r="T82" s="7">
        <v>5.3</v>
      </c>
      <c r="U82" s="7">
        <v>78.900000000000006</v>
      </c>
    </row>
    <row r="83" spans="1:21" ht="15">
      <c r="A83" s="175" t="s">
        <v>98</v>
      </c>
      <c r="B83" s="176"/>
      <c r="C83" s="176"/>
      <c r="D83" s="176"/>
      <c r="E83" s="176"/>
      <c r="F83" s="176"/>
      <c r="G83" s="176"/>
      <c r="H83" s="176"/>
      <c r="I83" s="176"/>
      <c r="J83" s="176"/>
      <c r="K83" s="176"/>
      <c r="L83" s="176"/>
      <c r="M83" s="176"/>
      <c r="N83" s="176"/>
      <c r="O83" s="176"/>
      <c r="Q83" s="7" t="s">
        <v>239</v>
      </c>
      <c r="R83" s="7">
        <v>1</v>
      </c>
      <c r="S83" s="7">
        <v>5.3</v>
      </c>
      <c r="T83" s="7">
        <v>5.3</v>
      </c>
      <c r="U83" s="7">
        <v>84.2</v>
      </c>
    </row>
    <row r="84" spans="1:21" ht="27" customHeight="1">
      <c r="A84" s="170"/>
      <c r="B84" s="171"/>
      <c r="C84" s="171"/>
      <c r="D84" s="171"/>
      <c r="E84" s="171"/>
      <c r="F84" s="171"/>
      <c r="G84" s="171"/>
      <c r="H84" s="171"/>
      <c r="I84" s="171"/>
      <c r="J84" s="171"/>
      <c r="K84" s="171"/>
      <c r="L84" s="171"/>
      <c r="M84" s="171"/>
      <c r="N84" s="171"/>
      <c r="O84" s="172"/>
      <c r="Q84" s="7" t="s">
        <v>240</v>
      </c>
      <c r="R84" s="7">
        <v>1</v>
      </c>
      <c r="S84" s="7">
        <v>5.3</v>
      </c>
      <c r="T84" s="7">
        <v>5.3</v>
      </c>
      <c r="U84" s="7">
        <v>89.5</v>
      </c>
    </row>
    <row r="85" spans="1:21">
      <c r="A85" s="170"/>
      <c r="B85" s="171"/>
      <c r="C85" s="171"/>
      <c r="D85" s="171"/>
      <c r="E85" s="171"/>
      <c r="F85" s="171"/>
      <c r="G85" s="171"/>
      <c r="H85" s="171"/>
      <c r="I85" s="171"/>
      <c r="J85" s="171"/>
      <c r="K85" s="171"/>
      <c r="L85" s="171"/>
      <c r="M85" s="171"/>
      <c r="N85" s="171"/>
      <c r="O85" s="172"/>
      <c r="Q85" s="7" t="s">
        <v>241</v>
      </c>
      <c r="R85" s="7">
        <v>1</v>
      </c>
      <c r="S85" s="7">
        <v>5.3</v>
      </c>
      <c r="T85" s="7">
        <v>5.3</v>
      </c>
      <c r="U85" s="7">
        <v>94.7</v>
      </c>
    </row>
    <row r="86" spans="1:21">
      <c r="A86" s="170"/>
      <c r="B86" s="171"/>
      <c r="C86" s="171"/>
      <c r="D86" s="171"/>
      <c r="E86" s="171"/>
      <c r="F86" s="171"/>
      <c r="G86" s="171"/>
      <c r="H86" s="171"/>
      <c r="I86" s="171"/>
      <c r="J86" s="171"/>
      <c r="K86" s="171"/>
      <c r="L86" s="171"/>
      <c r="M86" s="171"/>
      <c r="N86" s="171"/>
      <c r="O86" s="172"/>
      <c r="Q86" s="7" t="s">
        <v>242</v>
      </c>
      <c r="R86" s="7">
        <v>1</v>
      </c>
      <c r="S86" s="7">
        <v>5.3</v>
      </c>
      <c r="T86" s="7">
        <v>5.3</v>
      </c>
      <c r="U86" s="7">
        <v>100</v>
      </c>
    </row>
    <row r="87" spans="1:21">
      <c r="A87" s="170"/>
      <c r="B87" s="171"/>
      <c r="C87" s="171"/>
      <c r="D87" s="171"/>
      <c r="E87" s="171"/>
      <c r="F87" s="171"/>
      <c r="G87" s="171"/>
      <c r="H87" s="171"/>
      <c r="I87" s="171"/>
      <c r="J87" s="171"/>
      <c r="K87" s="171"/>
      <c r="L87" s="171"/>
      <c r="M87" s="171"/>
      <c r="N87" s="171"/>
      <c r="O87" s="172"/>
      <c r="Q87" s="7" t="s">
        <v>50</v>
      </c>
      <c r="R87" s="7">
        <v>19</v>
      </c>
      <c r="S87" s="7">
        <v>100</v>
      </c>
      <c r="T87" s="7">
        <v>100</v>
      </c>
    </row>
    <row r="88" spans="1:21">
      <c r="A88" s="170"/>
      <c r="B88" s="171"/>
      <c r="C88" s="171"/>
      <c r="D88" s="171"/>
      <c r="E88" s="171"/>
      <c r="F88" s="171"/>
      <c r="G88" s="171"/>
      <c r="H88" s="171"/>
      <c r="I88" s="171"/>
      <c r="J88" s="171"/>
      <c r="K88" s="171"/>
      <c r="L88" s="171"/>
      <c r="M88" s="171"/>
      <c r="N88" s="171"/>
      <c r="O88" s="172"/>
      <c r="P88" s="7" t="s">
        <v>199</v>
      </c>
    </row>
    <row r="89" spans="1:21">
      <c r="A89" s="170"/>
      <c r="B89" s="171"/>
      <c r="C89" s="171"/>
      <c r="D89" s="171"/>
      <c r="E89" s="171"/>
      <c r="F89" s="171"/>
      <c r="G89" s="171"/>
      <c r="H89" s="171"/>
      <c r="I89" s="171"/>
      <c r="J89" s="171"/>
      <c r="K89" s="171"/>
      <c r="L89" s="171"/>
      <c r="M89" s="171"/>
      <c r="N89" s="171"/>
      <c r="O89" s="172"/>
    </row>
    <row r="90" spans="1:21" ht="15">
      <c r="A90" s="92"/>
      <c r="B90" s="93"/>
      <c r="C90" s="93"/>
      <c r="D90" s="93"/>
      <c r="E90" s="93"/>
      <c r="F90" s="93"/>
      <c r="G90" s="93"/>
      <c r="H90" s="93"/>
      <c r="I90" s="93"/>
      <c r="J90" s="93"/>
      <c r="K90" s="93"/>
      <c r="L90" s="93"/>
      <c r="M90" s="93"/>
      <c r="N90" s="93"/>
      <c r="O90" s="93"/>
    </row>
    <row r="91" spans="1:21" ht="15">
      <c r="A91" s="70"/>
      <c r="B91" s="70"/>
      <c r="C91" s="70"/>
      <c r="D91" s="70"/>
      <c r="E91" s="70"/>
      <c r="F91" s="70"/>
      <c r="G91" s="70"/>
      <c r="H91" s="70"/>
      <c r="I91" s="70"/>
      <c r="J91" s="70"/>
      <c r="K91" s="70"/>
      <c r="L91" s="70"/>
      <c r="M91" s="70"/>
      <c r="N91" s="70"/>
      <c r="O91" s="70"/>
    </row>
    <row r="92" spans="1:21" ht="15">
      <c r="A92" s="70"/>
      <c r="B92" s="70"/>
      <c r="C92" s="70"/>
      <c r="D92" s="70"/>
      <c r="E92" s="70"/>
      <c r="F92" s="70"/>
      <c r="G92" s="70"/>
      <c r="H92" s="70"/>
      <c r="I92" s="70"/>
      <c r="J92" s="70"/>
      <c r="K92" s="70"/>
      <c r="L92" s="70"/>
      <c r="M92" s="70"/>
      <c r="N92" s="70"/>
      <c r="O92" s="70"/>
    </row>
    <row r="93" spans="1:21" ht="15">
      <c r="A93" s="70"/>
      <c r="B93" s="70"/>
      <c r="C93" s="70"/>
      <c r="D93" s="70"/>
      <c r="E93" s="70"/>
      <c r="F93" s="70"/>
      <c r="G93" s="70"/>
      <c r="H93" s="70"/>
      <c r="I93" s="70"/>
      <c r="J93" s="70"/>
      <c r="K93" s="70"/>
      <c r="L93" s="70"/>
      <c r="M93" s="70"/>
      <c r="N93" s="70"/>
      <c r="O93" s="70"/>
    </row>
    <row r="94" spans="1:21" ht="15">
      <c r="A94" s="70"/>
      <c r="B94" s="70"/>
      <c r="C94" s="70"/>
      <c r="D94" s="70"/>
      <c r="E94" s="70"/>
      <c r="F94" s="70"/>
      <c r="G94" s="70"/>
      <c r="H94" s="70"/>
      <c r="I94" s="70"/>
      <c r="J94" s="70"/>
      <c r="K94" s="70"/>
      <c r="L94" s="70"/>
      <c r="M94" s="70"/>
      <c r="N94" s="70"/>
      <c r="O94" s="70"/>
    </row>
    <row r="95" spans="1:21" ht="15">
      <c r="A95" s="70"/>
      <c r="B95" s="70"/>
      <c r="C95" s="70"/>
      <c r="D95" s="70"/>
      <c r="E95" s="70"/>
      <c r="F95" s="70"/>
      <c r="G95" s="70"/>
      <c r="H95" s="70"/>
      <c r="I95" s="70"/>
      <c r="J95" s="70"/>
      <c r="K95" s="70"/>
      <c r="L95" s="70"/>
      <c r="M95" s="70"/>
      <c r="N95" s="70"/>
      <c r="O95" s="70"/>
    </row>
    <row r="96" spans="1:21" ht="15">
      <c r="A96" s="70"/>
      <c r="B96" s="70"/>
      <c r="C96" s="70"/>
      <c r="D96" s="70"/>
      <c r="E96" s="70"/>
      <c r="F96" s="70"/>
      <c r="G96" s="70"/>
      <c r="H96" s="70"/>
      <c r="I96" s="70"/>
      <c r="J96" s="70"/>
      <c r="K96" s="70"/>
      <c r="L96" s="70"/>
      <c r="M96" s="70"/>
      <c r="N96" s="70"/>
      <c r="O96" s="70"/>
    </row>
    <row r="97" spans="1:16" ht="15">
      <c r="A97" s="70"/>
      <c r="B97" s="70"/>
      <c r="C97" s="70"/>
      <c r="D97" s="70"/>
      <c r="E97" s="70"/>
      <c r="F97" s="70"/>
      <c r="G97" s="70"/>
      <c r="H97" s="70"/>
      <c r="I97" s="70"/>
      <c r="J97" s="70"/>
      <c r="K97" s="70"/>
      <c r="L97" s="70"/>
      <c r="M97" s="70"/>
      <c r="N97" s="70"/>
      <c r="O97" s="70"/>
    </row>
    <row r="98" spans="1:16" ht="15">
      <c r="A98" s="70"/>
      <c r="B98" s="70"/>
      <c r="C98" s="70"/>
      <c r="D98" s="70"/>
      <c r="E98" s="70"/>
      <c r="F98" s="70"/>
      <c r="G98" s="70"/>
      <c r="H98" s="70"/>
      <c r="I98" s="70"/>
      <c r="J98" s="70"/>
      <c r="K98" s="70"/>
      <c r="L98" s="70"/>
      <c r="M98" s="70"/>
      <c r="N98" s="70"/>
      <c r="O98" s="70"/>
    </row>
    <row r="99" spans="1:16" ht="15">
      <c r="A99" s="70"/>
      <c r="B99" s="70"/>
      <c r="C99" s="70"/>
      <c r="D99" s="70"/>
      <c r="E99" s="70"/>
      <c r="F99" s="70"/>
      <c r="G99" s="70"/>
      <c r="H99" s="70"/>
      <c r="I99" s="70"/>
      <c r="J99" s="70"/>
      <c r="K99" s="70"/>
      <c r="L99" s="70"/>
      <c r="M99" s="70"/>
      <c r="N99" s="70"/>
      <c r="O99" s="70"/>
    </row>
    <row r="100" spans="1:16" ht="15">
      <c r="A100" s="70"/>
      <c r="B100" s="70"/>
      <c r="C100" s="70"/>
      <c r="D100" s="70"/>
      <c r="E100" s="70"/>
      <c r="F100" s="70"/>
      <c r="G100" s="70"/>
      <c r="H100" s="70"/>
      <c r="I100" s="70"/>
      <c r="J100" s="70"/>
      <c r="K100" s="70"/>
      <c r="L100" s="70"/>
      <c r="M100" s="70"/>
      <c r="N100" s="70"/>
      <c r="O100" s="70"/>
    </row>
    <row r="101" spans="1:16" ht="15">
      <c r="A101" s="70"/>
      <c r="B101" s="70"/>
      <c r="C101" s="70"/>
      <c r="D101" s="70"/>
      <c r="E101" s="70"/>
      <c r="F101" s="70"/>
      <c r="G101" s="70"/>
      <c r="H101" s="70"/>
      <c r="I101" s="70"/>
      <c r="J101" s="70"/>
      <c r="K101" s="70"/>
      <c r="L101" s="70"/>
      <c r="M101" s="70"/>
      <c r="N101" s="70"/>
      <c r="O101" s="70"/>
    </row>
    <row r="102" spans="1:16" ht="15">
      <c r="A102" s="70"/>
      <c r="B102" s="70"/>
      <c r="C102" s="70"/>
      <c r="D102" s="70"/>
      <c r="E102" s="70"/>
      <c r="F102" s="70"/>
      <c r="G102" s="70"/>
      <c r="H102" s="70"/>
      <c r="I102" s="70"/>
      <c r="J102" s="70"/>
      <c r="K102" s="70"/>
      <c r="L102" s="70"/>
      <c r="M102" s="70"/>
      <c r="N102" s="70"/>
      <c r="O102" s="70"/>
    </row>
    <row r="103" spans="1:16" ht="15">
      <c r="A103" s="70"/>
      <c r="B103" s="70"/>
      <c r="C103" s="70"/>
      <c r="D103" s="70"/>
      <c r="E103" s="70"/>
      <c r="F103" s="70"/>
      <c r="G103" s="70"/>
      <c r="H103" s="70"/>
      <c r="I103" s="70"/>
      <c r="J103" s="70"/>
      <c r="K103" s="70"/>
      <c r="L103" s="70"/>
      <c r="M103" s="70"/>
      <c r="N103" s="70"/>
      <c r="O103" s="70"/>
      <c r="P103" s="7" t="s">
        <v>199</v>
      </c>
    </row>
    <row r="104" spans="1:16" ht="15">
      <c r="A104" s="70"/>
      <c r="B104" s="70"/>
      <c r="C104" s="70"/>
      <c r="D104" s="70"/>
      <c r="E104" s="70"/>
      <c r="F104" s="70"/>
      <c r="G104" s="70"/>
      <c r="H104" s="70"/>
      <c r="I104" s="70"/>
      <c r="J104" s="70"/>
      <c r="K104" s="70"/>
      <c r="L104" s="70"/>
      <c r="M104" s="70"/>
      <c r="N104" s="70"/>
      <c r="O104" s="70"/>
    </row>
    <row r="105" spans="1:16" ht="15">
      <c r="A105" s="70"/>
      <c r="B105" s="70"/>
      <c r="C105" s="70"/>
      <c r="D105" s="70"/>
      <c r="E105" s="70"/>
      <c r="F105" s="70"/>
      <c r="G105" s="70"/>
      <c r="H105" s="70"/>
      <c r="I105" s="70"/>
      <c r="J105" s="70"/>
      <c r="K105" s="70"/>
      <c r="L105" s="70"/>
      <c r="M105" s="70"/>
      <c r="N105" s="70"/>
      <c r="O105" s="70"/>
    </row>
    <row r="106" spans="1:16" ht="15">
      <c r="A106" s="70"/>
      <c r="B106" s="70"/>
      <c r="C106" s="70"/>
      <c r="D106" s="70"/>
      <c r="E106" s="70"/>
      <c r="F106" s="70"/>
      <c r="G106" s="70"/>
      <c r="H106" s="70"/>
      <c r="I106" s="70"/>
      <c r="J106" s="70"/>
      <c r="K106" s="70"/>
      <c r="L106" s="70"/>
      <c r="M106" s="70"/>
      <c r="N106" s="70"/>
      <c r="O106" s="70"/>
    </row>
    <row r="107" spans="1:16" ht="15">
      <c r="A107" s="70"/>
      <c r="B107" s="70"/>
      <c r="C107" s="70"/>
      <c r="D107" s="70"/>
      <c r="E107" s="70"/>
      <c r="F107" s="70"/>
      <c r="G107" s="70"/>
      <c r="H107" s="70"/>
      <c r="I107" s="70"/>
      <c r="J107" s="70"/>
      <c r="K107" s="70"/>
      <c r="L107" s="70"/>
      <c r="M107" s="70"/>
      <c r="N107" s="70"/>
      <c r="O107" s="70"/>
    </row>
    <row r="108" spans="1:16" ht="15">
      <c r="A108" s="70"/>
      <c r="B108" s="70"/>
      <c r="C108" s="70"/>
      <c r="D108" s="70"/>
      <c r="E108" s="70"/>
      <c r="F108" s="70"/>
      <c r="G108" s="70"/>
      <c r="H108" s="70"/>
      <c r="I108" s="70"/>
      <c r="J108" s="70"/>
      <c r="K108" s="70"/>
      <c r="L108" s="70"/>
      <c r="M108" s="70"/>
      <c r="N108" s="70"/>
      <c r="O108" s="70"/>
    </row>
    <row r="109" spans="1:16" ht="15">
      <c r="A109" s="70"/>
      <c r="B109" s="70"/>
      <c r="C109" s="70"/>
      <c r="D109" s="70"/>
      <c r="E109" s="70"/>
      <c r="F109" s="70"/>
      <c r="G109" s="70"/>
      <c r="H109" s="70"/>
      <c r="I109" s="70"/>
      <c r="J109" s="70"/>
      <c r="K109" s="70"/>
      <c r="L109" s="70"/>
      <c r="M109" s="70"/>
      <c r="N109" s="70"/>
      <c r="O109" s="70"/>
    </row>
    <row r="110" spans="1:16" ht="15">
      <c r="A110" s="70"/>
      <c r="B110" s="70"/>
      <c r="C110" s="70"/>
      <c r="D110" s="70"/>
      <c r="E110" s="70"/>
      <c r="F110" s="70"/>
      <c r="G110" s="70"/>
      <c r="H110" s="70"/>
      <c r="I110" s="70"/>
      <c r="J110" s="70"/>
      <c r="K110" s="70"/>
      <c r="L110" s="70"/>
      <c r="M110" s="70"/>
      <c r="N110" s="70"/>
      <c r="O110" s="70"/>
    </row>
    <row r="111" spans="1:16" ht="15">
      <c r="A111" s="70"/>
      <c r="B111" s="70"/>
      <c r="C111" s="70"/>
      <c r="D111" s="70"/>
      <c r="E111" s="70"/>
      <c r="F111" s="70"/>
      <c r="G111" s="70"/>
      <c r="H111" s="70"/>
      <c r="I111" s="70"/>
      <c r="J111" s="70"/>
      <c r="K111" s="70"/>
      <c r="L111" s="70"/>
      <c r="M111" s="70"/>
      <c r="N111" s="70"/>
      <c r="O111" s="70"/>
    </row>
    <row r="112" spans="1:16" ht="15">
      <c r="A112" s="70"/>
      <c r="B112" s="70"/>
      <c r="C112" s="70"/>
      <c r="D112" s="70"/>
      <c r="E112" s="70"/>
      <c r="F112" s="70"/>
      <c r="G112" s="70"/>
      <c r="H112" s="70"/>
      <c r="I112" s="70"/>
      <c r="J112" s="70"/>
      <c r="K112" s="70"/>
      <c r="L112" s="70"/>
      <c r="M112" s="70"/>
      <c r="N112" s="70"/>
      <c r="O112" s="70"/>
    </row>
    <row r="113" spans="1:15" ht="15">
      <c r="A113" s="70"/>
      <c r="B113" s="70"/>
      <c r="C113" s="70"/>
      <c r="D113" s="70"/>
      <c r="E113" s="70"/>
      <c r="F113" s="70"/>
      <c r="G113" s="70"/>
      <c r="H113" s="70"/>
      <c r="I113" s="70"/>
      <c r="J113" s="70"/>
      <c r="K113" s="70"/>
      <c r="L113" s="70"/>
      <c r="M113" s="70"/>
      <c r="N113" s="70"/>
      <c r="O113" s="70"/>
    </row>
    <row r="114" spans="1:15" ht="15">
      <c r="A114" s="70"/>
      <c r="B114" s="70"/>
      <c r="C114" s="70"/>
      <c r="D114" s="70"/>
      <c r="E114" s="70"/>
      <c r="F114" s="70"/>
      <c r="G114" s="70"/>
      <c r="H114" s="70"/>
      <c r="I114" s="70"/>
      <c r="J114" s="70"/>
      <c r="K114" s="70"/>
      <c r="L114" s="70"/>
      <c r="M114" s="70"/>
      <c r="N114" s="70"/>
      <c r="O114" s="70"/>
    </row>
    <row r="115" spans="1:15" ht="15">
      <c r="A115" s="70"/>
      <c r="B115" s="70"/>
      <c r="C115" s="70"/>
      <c r="D115" s="70"/>
      <c r="E115" s="70"/>
      <c r="F115" s="70"/>
      <c r="G115" s="70"/>
      <c r="H115" s="70"/>
      <c r="I115" s="70"/>
      <c r="J115" s="70"/>
      <c r="K115" s="70"/>
      <c r="L115" s="70"/>
      <c r="M115" s="70"/>
      <c r="N115" s="70"/>
      <c r="O115" s="70"/>
    </row>
    <row r="116" spans="1:15" ht="15">
      <c r="A116" s="70"/>
      <c r="B116" s="70"/>
      <c r="C116" s="70"/>
      <c r="D116" s="70"/>
      <c r="E116" s="70"/>
      <c r="F116" s="70"/>
      <c r="G116" s="70"/>
      <c r="H116" s="70"/>
      <c r="I116" s="70"/>
      <c r="J116" s="70"/>
      <c r="K116" s="70"/>
      <c r="L116" s="70"/>
      <c r="M116" s="70"/>
      <c r="N116" s="70"/>
      <c r="O116" s="70"/>
    </row>
    <row r="117" spans="1:15" ht="15">
      <c r="A117" s="70"/>
      <c r="B117" s="70"/>
      <c r="C117" s="70"/>
      <c r="D117" s="70"/>
      <c r="E117" s="70"/>
      <c r="F117" s="70"/>
      <c r="G117" s="70"/>
      <c r="H117" s="70"/>
      <c r="I117" s="70"/>
      <c r="J117" s="70"/>
      <c r="K117" s="70"/>
      <c r="L117" s="70"/>
      <c r="M117" s="70"/>
      <c r="N117" s="70"/>
      <c r="O117" s="70"/>
    </row>
    <row r="118" spans="1:15" ht="15">
      <c r="A118" s="70"/>
      <c r="B118" s="70"/>
      <c r="C118" s="70"/>
      <c r="D118" s="70"/>
      <c r="E118" s="70"/>
      <c r="F118" s="70"/>
      <c r="G118" s="70"/>
      <c r="H118" s="70"/>
      <c r="I118" s="70"/>
      <c r="J118" s="70"/>
      <c r="K118" s="70"/>
      <c r="L118" s="70"/>
      <c r="M118" s="70"/>
      <c r="N118" s="70"/>
      <c r="O118" s="70"/>
    </row>
    <row r="119" spans="1:15" ht="15">
      <c r="A119" s="70"/>
      <c r="B119" s="70"/>
      <c r="C119" s="70"/>
      <c r="D119" s="70"/>
      <c r="E119" s="70"/>
      <c r="F119" s="70"/>
      <c r="G119" s="70"/>
      <c r="H119" s="70"/>
      <c r="I119" s="70"/>
      <c r="J119" s="70"/>
      <c r="K119" s="70"/>
      <c r="L119" s="70"/>
      <c r="M119" s="70"/>
      <c r="N119" s="70"/>
      <c r="O119" s="70"/>
    </row>
    <row r="120" spans="1:15" ht="15">
      <c r="A120" s="70"/>
      <c r="B120" s="70"/>
      <c r="C120" s="70"/>
      <c r="D120" s="70"/>
      <c r="E120" s="70"/>
      <c r="F120" s="70"/>
      <c r="G120" s="70"/>
      <c r="H120" s="70"/>
      <c r="I120" s="70"/>
      <c r="J120" s="70"/>
      <c r="K120" s="70"/>
      <c r="L120" s="70"/>
      <c r="M120" s="70"/>
      <c r="N120" s="70"/>
      <c r="O120" s="70"/>
    </row>
    <row r="121" spans="1:15" ht="15">
      <c r="A121" s="70"/>
      <c r="B121" s="70"/>
      <c r="C121" s="70"/>
      <c r="D121" s="70"/>
      <c r="E121" s="70"/>
      <c r="F121" s="70"/>
      <c r="G121" s="70"/>
      <c r="H121" s="70"/>
      <c r="I121" s="70"/>
      <c r="J121" s="70"/>
      <c r="K121" s="70"/>
      <c r="L121" s="70"/>
      <c r="M121" s="70"/>
      <c r="N121" s="70"/>
      <c r="O121" s="70"/>
    </row>
    <row r="125" spans="1:15" ht="18.75">
      <c r="A125" s="6"/>
    </row>
  </sheetData>
  <sheetProtection sheet="1" objects="1" scenarios="1"/>
  <mergeCells count="79">
    <mergeCell ref="A33:B33"/>
    <mergeCell ref="A34:B34"/>
    <mergeCell ref="A8:M8"/>
    <mergeCell ref="A9:M9"/>
    <mergeCell ref="A89:O89"/>
    <mergeCell ref="A84:O84"/>
    <mergeCell ref="A85:O85"/>
    <mergeCell ref="A86:O86"/>
    <mergeCell ref="A87:O87"/>
    <mergeCell ref="A88:O88"/>
    <mergeCell ref="A7:M7"/>
    <mergeCell ref="A25:B25"/>
    <mergeCell ref="A26:B26"/>
    <mergeCell ref="A27:B27"/>
    <mergeCell ref="A14:O14"/>
    <mergeCell ref="C16:I16"/>
    <mergeCell ref="L16:O16"/>
    <mergeCell ref="A18:B18"/>
    <mergeCell ref="A10:M10"/>
    <mergeCell ref="A1:O1"/>
    <mergeCell ref="A3:M3"/>
    <mergeCell ref="A4:M4"/>
    <mergeCell ref="A5:M5"/>
    <mergeCell ref="A6:M6"/>
    <mergeCell ref="A40:O40"/>
    <mergeCell ref="A28:B28"/>
    <mergeCell ref="A30:B30"/>
    <mergeCell ref="A19:B19"/>
    <mergeCell ref="J16:K16"/>
    <mergeCell ref="A23:B23"/>
    <mergeCell ref="A24:B24"/>
    <mergeCell ref="A20:B20"/>
    <mergeCell ref="A31:B31"/>
    <mergeCell ref="A21:B21"/>
    <mergeCell ref="A22:B22"/>
    <mergeCell ref="A35:B35"/>
    <mergeCell ref="A38:O38"/>
    <mergeCell ref="A29:B29"/>
    <mergeCell ref="A36:B36"/>
    <mergeCell ref="A32:B32"/>
    <mergeCell ref="A69:O69"/>
    <mergeCell ref="A51:O51"/>
    <mergeCell ref="A77:O77"/>
    <mergeCell ref="A76:O76"/>
    <mergeCell ref="A75:O75"/>
    <mergeCell ref="A74:O74"/>
    <mergeCell ref="A73:O73"/>
    <mergeCell ref="A49:O49"/>
    <mergeCell ref="A48:O48"/>
    <mergeCell ref="A47:O47"/>
    <mergeCell ref="A83:O83"/>
    <mergeCell ref="A63:O63"/>
    <mergeCell ref="A52:O52"/>
    <mergeCell ref="A64:O64"/>
    <mergeCell ref="A65:O65"/>
    <mergeCell ref="A68:O68"/>
    <mergeCell ref="A59:O59"/>
    <mergeCell ref="A67:O67"/>
    <mergeCell ref="A70:O70"/>
    <mergeCell ref="A78:O78"/>
    <mergeCell ref="A79:O79"/>
    <mergeCell ref="A72:O72"/>
    <mergeCell ref="A71:O71"/>
    <mergeCell ref="A41:O41"/>
    <mergeCell ref="A42:O42"/>
    <mergeCell ref="A54:O54"/>
    <mergeCell ref="A62:O62"/>
    <mergeCell ref="A66:O66"/>
    <mergeCell ref="A43:O43"/>
    <mergeCell ref="A53:O53"/>
    <mergeCell ref="A61:O61"/>
    <mergeCell ref="A55:O55"/>
    <mergeCell ref="A56:O56"/>
    <mergeCell ref="A57:O57"/>
    <mergeCell ref="A58:O58"/>
    <mergeCell ref="A44:O44"/>
    <mergeCell ref="A45:O45"/>
    <mergeCell ref="A46:O46"/>
    <mergeCell ref="A50:O50"/>
  </mergeCells>
  <printOptions horizontalCentered="1" verticalCentered="1"/>
  <pageMargins left="0.70866141732283472" right="0.70866141732283472" top="0.74803149606299213" bottom="0.74803149606299213" header="0.31496062992125984" footer="0.31496062992125984"/>
  <pageSetup paperSize="9" scale="4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9</vt:i4>
      </vt:variant>
    </vt:vector>
  </HeadingPairs>
  <TitlesOfParts>
    <vt:vector size="12" baseType="lpstr">
      <vt:lpstr>Alumnos</vt:lpstr>
      <vt:lpstr>PDI</vt:lpstr>
      <vt:lpstr>Tutores</vt:lpstr>
      <vt:lpstr>PDI!a</vt:lpstr>
      <vt:lpstr>Alumnos!Área_de_impresión</vt:lpstr>
      <vt:lpstr>PDI!Área_de_impresión</vt:lpstr>
      <vt:lpstr>Tutores!Área_de_impresión</vt:lpstr>
      <vt:lpstr>PDI!p</vt:lpstr>
      <vt:lpstr>PDI!pp</vt:lpstr>
      <vt:lpstr>PDI!ppp</vt:lpstr>
      <vt:lpstr>Alumnos!Print_Area</vt:lpstr>
      <vt:lpstr>PDI!Print_Area</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UJA</dc:creator>
  <cp:lastModifiedBy>UJA</cp:lastModifiedBy>
  <dcterms:created xsi:type="dcterms:W3CDTF">2015-11-10T13:10:03Z</dcterms:created>
  <dcterms:modified xsi:type="dcterms:W3CDTF">2021-09-14T09:50:37Z</dcterms:modified>
</cp:coreProperties>
</file>