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425" activeTab="1"/>
  </bookViews>
  <sheets>
    <sheet name="Alumnos " sheetId="9" r:id="rId1"/>
    <sheet name="PDI" sheetId="8" r:id="rId2"/>
  </sheets>
  <definedNames>
    <definedName name="a" localSheetId="1">PDI!$A$1:$M$47</definedName>
    <definedName name="_xlnm.Print_Area" localSheetId="0">'Alumnos '!$A$1:$N$159</definedName>
    <definedName name="_xlnm.Print_Area" localSheetId="1">PDI!$A$1:$N$57</definedName>
    <definedName name="p" localSheetId="1">PDI!$A$1:$N$47,PDI!$A$50:$N$100</definedName>
    <definedName name="pp" localSheetId="1">PDI!$A$1:$N$46,PDI!$A$50:$N$100</definedName>
    <definedName name="ppp" localSheetId="1">PDI!$A$1:$N$46,PDI!$A$50:$N$100</definedName>
    <definedName name="Print_Area" localSheetId="0">'Alumnos '!$A$1:$N$92</definedName>
    <definedName name="Print_Area" localSheetId="1">PDI!$A$1:$N$46,PDI!$A$50:$N$100</definedName>
  </definedNames>
  <calcPr calcId="162913"/>
</workbook>
</file>

<file path=xl/calcChain.xml><?xml version="1.0" encoding="utf-8"?>
<calcChain xmlns="http://schemas.openxmlformats.org/spreadsheetml/2006/main">
  <c r="I36" i="9" l="1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O11" i="9" l="1"/>
  <c r="B196" i="9"/>
  <c r="B184" i="9"/>
  <c r="J83" i="9"/>
  <c r="I83" i="9"/>
  <c r="J82" i="9"/>
  <c r="I82" i="9"/>
  <c r="J81" i="9"/>
  <c r="I81" i="9"/>
  <c r="J80" i="9"/>
  <c r="I80" i="9"/>
  <c r="J79" i="9"/>
  <c r="I79" i="9"/>
  <c r="J78" i="9"/>
  <c r="I78" i="9"/>
  <c r="J72" i="9"/>
  <c r="I72" i="9"/>
  <c r="J71" i="9"/>
  <c r="I71" i="9"/>
  <c r="J70" i="9"/>
  <c r="I70" i="9"/>
  <c r="J69" i="9"/>
  <c r="I69" i="9"/>
  <c r="J68" i="9"/>
  <c r="I68" i="9"/>
  <c r="J67" i="9"/>
  <c r="I67" i="9"/>
  <c r="J66" i="9"/>
  <c r="I66" i="9"/>
  <c r="J65" i="9"/>
  <c r="I65" i="9"/>
  <c r="J64" i="9"/>
  <c r="I64" i="9"/>
  <c r="J63" i="9"/>
  <c r="I63" i="9"/>
  <c r="J62" i="9"/>
  <c r="I62" i="9"/>
  <c r="J61" i="9"/>
  <c r="I61" i="9"/>
  <c r="J60" i="9"/>
  <c r="I60" i="9"/>
  <c r="J59" i="9"/>
  <c r="I59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B72" i="8" l="1"/>
  <c r="J46" i="8" l="1"/>
  <c r="I46" i="8"/>
  <c r="J45" i="8"/>
  <c r="I45" i="8"/>
  <c r="J44" i="8"/>
  <c r="I44" i="8"/>
  <c r="J43" i="8"/>
  <c r="I43" i="8"/>
  <c r="J42" i="8"/>
  <c r="I42" i="8"/>
  <c r="J41" i="8"/>
  <c r="I41" i="8"/>
  <c r="J40" i="8"/>
  <c r="I40" i="8"/>
  <c r="J39" i="8"/>
  <c r="I39" i="8"/>
  <c r="J38" i="8"/>
  <c r="I38" i="8"/>
  <c r="J37" i="8"/>
  <c r="I37" i="8"/>
  <c r="J36" i="8"/>
  <c r="I36" i="8"/>
  <c r="J35" i="8"/>
  <c r="I35" i="8"/>
  <c r="J34" i="8"/>
  <c r="I34" i="8"/>
  <c r="J33" i="8"/>
  <c r="I33" i="8"/>
  <c r="J32" i="8"/>
  <c r="I32" i="8"/>
</calcChain>
</file>

<file path=xl/sharedStrings.xml><?xml version="1.0" encoding="utf-8"?>
<sst xmlns="http://schemas.openxmlformats.org/spreadsheetml/2006/main" count="189" uniqueCount="127">
  <si>
    <t>Ficha técnica:</t>
  </si>
  <si>
    <r>
      <t xml:space="preserve">Población Estudio: </t>
    </r>
    <r>
      <rPr>
        <sz val="13"/>
        <color indexed="8"/>
        <rFont val="Arial Bold"/>
      </rPr>
      <t>Alumnado del máster encuestado.</t>
    </r>
  </si>
  <si>
    <t>Ttipo de muestreo: aleatorio simple</t>
  </si>
  <si>
    <t>Método de entrevista: encuesta realizada a través de la plataforma de encuestas on-line de la Universidad de Jaén</t>
  </si>
  <si>
    <r>
      <t xml:space="preserve">Población Estudio: </t>
    </r>
    <r>
      <rPr>
        <sz val="13"/>
        <color indexed="8"/>
        <rFont val="Arial Bold"/>
      </rPr>
      <t>Profesorado del máster encuestado.</t>
    </r>
  </si>
  <si>
    <t>Resultados detallados por preguntas:</t>
  </si>
  <si>
    <t>Frecuencias absolutas</t>
  </si>
  <si>
    <t>Frecuencias por nivel de satisfacción</t>
  </si>
  <si>
    <t>Medidas Estadísticas</t>
  </si>
  <si>
    <t>ns/nc</t>
  </si>
  <si>
    <t>TOTAL</t>
  </si>
  <si>
    <t>% Insatisfacción</t>
  </si>
  <si>
    <t>% Satisfacción</t>
  </si>
  <si>
    <t>Media</t>
  </si>
  <si>
    <t>Desviación típica</t>
  </si>
  <si>
    <t>Mediana</t>
  </si>
  <si>
    <t>Moda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</si>
  <si>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</si>
  <si>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</si>
  <si>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</si>
  <si>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</si>
  <si>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</si>
  <si>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</si>
  <si>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</si>
  <si>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</si>
  <si>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</si>
  <si>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</si>
  <si>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</si>
  <si>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</si>
  <si>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</si>
  <si>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</si>
  <si>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t>15. En general, el grado de satisfacción con el Máster:</t>
  </si>
  <si>
    <t>OBSERVACIONES:</t>
  </si>
  <si>
    <t>Hombre</t>
  </si>
  <si>
    <t>Mujer</t>
  </si>
  <si>
    <t>Edad</t>
  </si>
  <si>
    <t>&lt;30</t>
  </si>
  <si>
    <t>30-34</t>
  </si>
  <si>
    <t>35-39</t>
  </si>
  <si>
    <t>40-44</t>
  </si>
  <si>
    <t>45-49</t>
  </si>
  <si>
    <t>50-54</t>
  </si>
  <si>
    <t>55-59</t>
  </si>
  <si>
    <t>60-64</t>
  </si>
  <si>
    <t>&gt;=65</t>
  </si>
  <si>
    <t>A Tiermpo Completo</t>
  </si>
  <si>
    <t>Profesional Externo</t>
  </si>
  <si>
    <t>A Tiempo Parcial</t>
  </si>
  <si>
    <t>Total</t>
  </si>
  <si>
    <t xml:space="preserve">INFORME DE RESULTADOS DE LA ENCUESTA A PDI DEL MÁSTER UNIVERSITARIO EN INVESTIGACIÓN Y EDUCACIÓN ESTÉTICA: ARTES, MUSICA Y DISEÑO </t>
  </si>
  <si>
    <t>Frecuencias</t>
  </si>
  <si>
    <t>Porcentaje por nivel de satisfacción</t>
  </si>
  <si>
    <t>Medias Estadísticas</t>
  </si>
  <si>
    <t>% Insatistación</t>
  </si>
  <si>
    <t>Los sistemas de orientación y acogida al entrar en la Universidad para facilitar su incorporación al Máster. :</t>
  </si>
  <si>
    <t>La distribución temporal y coordinación de módulos y/o materias a lo largo del Máster (ordenación de las materias entre los cursos). :</t>
  </si>
  <si>
    <t>La adecuación de los horarios y turnos. :</t>
  </si>
  <si>
    <t>La distribución teórica-práctica (proporción entre conocimientos teóricos y prácticos). :</t>
  </si>
  <si>
    <t>La variedad y adecuación de la metodología utilizada. :</t>
  </si>
  <si>
    <t>La oferta de programas de movilidad para los/as estudiantes. :</t>
  </si>
  <si>
    <t>La oferta de prácticas externas. :</t>
  </si>
  <si>
    <t>'La disponibilidad, accesibilidad y utilidad de la información existente sobre el Máster (página web del Máster y otros medios de difusión).' :</t>
  </si>
  <si>
    <t>La profesionalidad del Personal de Administración y Servicios del Máster. :</t>
  </si>
  <si>
    <t>La labor del profesorado del Máster. :</t>
  </si>
  <si>
    <t>La gestión desarrollada por el equipo que coordina el Máster. :</t>
  </si>
  <si>
    <t>Las infraestructuras e instalaciones para el desarrollo del Máster. :</t>
  </si>
  <si>
    <t>Los resultados alcanzados en cuanto a la consecución de los objetivos y las competencias previstas. :</t>
  </si>
  <si>
    <t>El sistema existente para dar respuesta a las sugerencias y reclamaciones. :</t>
  </si>
  <si>
    <t>El cumplimiento de las expectativas con respecto al Máster. :</t>
  </si>
  <si>
    <t>La coordinación entre las materias/asignaturas de un mismo módulo. :</t>
  </si>
  <si>
    <t>La coordinación entre las materias de un mismo curso. :</t>
  </si>
  <si>
    <t>'En general, el grado de satisfacción con el Máster.' :</t>
  </si>
  <si>
    <t>Relativas a las PRÁCTICAS:</t>
  </si>
  <si>
    <t>El ambiente de trabajo. :</t>
  </si>
  <si>
    <t>Las instalaciones del Centro y las condiciones de seguridad e higiene. :</t>
  </si>
  <si>
    <t>La ayuda recibida por parte de mis compañeros/as para realizar mi trabajo. :</t>
  </si>
  <si>
    <t>La disponibilidad de material para realizar mi trabajo. :</t>
  </si>
  <si>
    <t>La necesidad de manejar otro idioma. :</t>
  </si>
  <si>
    <t>El horario de trabajo. :</t>
  </si>
  <si>
    <t>El interés por mi trabajo del tutor asignado por el Centro. :</t>
  </si>
  <si>
    <t>El funcionamiento general del Centro. :</t>
  </si>
  <si>
    <t>El cumplimiento de mis expectativas. :</t>
  </si>
  <si>
    <t>El asesoramiento por parte de mi tutor académico. :</t>
  </si>
  <si>
    <t>La labores realizadas a lo largo de las prácticas en el Centro. :</t>
  </si>
  <si>
    <t>La duración de las prácticas. :</t>
  </si>
  <si>
    <t>Volvería a realizar prácticas en el mismo Centro. :</t>
  </si>
  <si>
    <t>'En general, el grado de satisfacción con las prácticas realizadas' :</t>
  </si>
  <si>
    <t>Relativas a la MOVILIDAD:</t>
  </si>
  <si>
    <t>La atención y recepción por parte de la Universidad de acogida. :</t>
  </si>
  <si>
    <t>La facilidad de los trámites en la Universidad de acogida. :</t>
  </si>
  <si>
    <t>La coordinación entre la Universidad de origen y la de acogida. :</t>
  </si>
  <si>
    <t>El tutor académico de mi Universidad de origen. :</t>
  </si>
  <si>
    <t>El tutor académico de la Universidad de acogida. :</t>
  </si>
  <si>
    <t>'En general, el grado de satisfacción con el programa de movilidad.' :</t>
  </si>
  <si>
    <t>Preguntas tipo texto:(respuestas literales):</t>
  </si>
  <si>
    <t>Respecto a las prácticas:</t>
  </si>
  <si>
    <t>Enumera las principales actividades desarrolladas en la empresa/institución</t>
  </si>
  <si>
    <t>Respecto a la movilidad:</t>
  </si>
  <si>
    <t>Señala los puntos fuertes más significativos del programa de movilidad en el que has participado</t>
  </si>
  <si>
    <t>Señala los puntos débiles más significativos del programa de movilidad en el que has participado</t>
  </si>
  <si>
    <t>Observaciones complementarias:</t>
  </si>
  <si>
    <t>Sexo:</t>
  </si>
  <si>
    <t>Prácticas Externas</t>
  </si>
  <si>
    <t>Edad:</t>
  </si>
  <si>
    <t xml:space="preserve">si </t>
  </si>
  <si>
    <t>20-24</t>
  </si>
  <si>
    <t>no</t>
  </si>
  <si>
    <t>25-29</t>
  </si>
  <si>
    <t>Movilidad</t>
  </si>
  <si>
    <t>&gt;=60</t>
  </si>
  <si>
    <t>horas semanales</t>
  </si>
  <si>
    <t>0-4</t>
  </si>
  <si>
    <t>5-9</t>
  </si>
  <si>
    <t>10-14</t>
  </si>
  <si>
    <t>15-19</t>
  </si>
  <si>
    <t>&gt;=40</t>
  </si>
  <si>
    <t>nº semanas</t>
  </si>
  <si>
    <t xml:space="preserve">INFORME DE RESULTADOS DE LA ENCUESTA A ALUMNOS DEL MÁSTER UNIVERSITARIO EN  INVESTIGACIÓN EN ARTES, MÚSICA Y EDUCACIÓN ESTÉTICA
</t>
  </si>
  <si>
    <t>Máster Universitario en ESTUDIOS AVANZADOS EN  INVESTIGACIÓN EN ARTES, MÚSICA Y EDUCACIÓN ESTÉTICA</t>
  </si>
  <si>
    <r>
      <t>Porcentaje de encuestas recogidas sobre alumnos localizables (con e-mail): 11</t>
    </r>
    <r>
      <rPr>
        <b/>
        <sz val="13"/>
        <color rgb="FF000000"/>
        <rFont val="Arial Bold"/>
      </rPr>
      <t>/ 52 = 21,15 %</t>
    </r>
  </si>
  <si>
    <t>Nº de encuestas recogidas: 11/ Nº encuestas necesarias: 34</t>
  </si>
  <si>
    <t>Tamaño Muestral:34; calculado para un error de muestreo del (+)(-)10% y un nivel de confianza del 90%</t>
  </si>
  <si>
    <t>Fecha encuesta: Junio-Julio 2019</t>
  </si>
  <si>
    <t>Tamaño Muestral: 25; calculado para un error de muestreo del (+)(-)10% y un nivel de confianza del 90%</t>
  </si>
  <si>
    <t>Nº de encuestas recogidas: 10 / Nº encuestas necesarias: 25</t>
  </si>
  <si>
    <t>Fecha encuesta: Julio 2019</t>
  </si>
  <si>
    <r>
      <t>Porcentaje de encuestas recogidas sobre profesores localizables (con e-mail): 10</t>
    </r>
    <r>
      <rPr>
        <b/>
        <sz val="13"/>
        <color rgb="FF000000"/>
        <rFont val="Arial Bold"/>
      </rPr>
      <t>/ 34= 29,41%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</si>
</sst>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.00"/>
    <numFmt numFmtId="165" formatCode="###0"/>
    <numFmt numFmtId="166" formatCode="###0.00"/>
  </numFmts>
  <fonts count="2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sz val="13"/>
      <color indexed="8"/>
      <name val="Arial Bold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rgb="FF000000"/>
      <name val="Arial Bold"/>
    </font>
    <font>
      <b/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9"/>
      <color indexed="8"/>
      <name val="Arial"/>
      <family val="2"/>
    </font>
    <font>
      <sz val="4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2"/>
      <color indexed="8"/>
      <name val="Arial"/>
      <family val="2"/>
    </font>
    <font>
      <sz val="4"/>
      <color indexed="8"/>
      <name val="Arial"/>
      <family val="2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31"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5" fillId="0" borderId="0" xfId="1"/>
    <xf numFmtId="49" fontId="2" fillId="0" borderId="0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 wrapText="1"/>
    </xf>
    <xf numFmtId="49" fontId="5" fillId="0" borderId="0" xfId="1" applyNumberFormat="1"/>
    <xf numFmtId="0" fontId="1" fillId="0" borderId="0" xfId="1" applyFont="1" applyAlignment="1">
      <alignment wrapText="1"/>
    </xf>
    <xf numFmtId="0" fontId="5" fillId="0" borderId="0" xfId="1" applyAlignment="1">
      <alignment wrapText="1"/>
    </xf>
    <xf numFmtId="0" fontId="5" fillId="0" borderId="11" xfId="1" applyFont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49" fontId="7" fillId="5" borderId="1" xfId="1" applyNumberFormat="1" applyFont="1" applyFill="1" applyBorder="1" applyAlignment="1">
      <alignment horizontal="center" vertical="center" wrapText="1"/>
    </xf>
    <xf numFmtId="0" fontId="7" fillId="5" borderId="12" xfId="1" applyFont="1" applyFill="1" applyBorder="1" applyAlignment="1">
      <alignment horizontal="left" vertical="center" wrapText="1"/>
    </xf>
    <xf numFmtId="165" fontId="8" fillId="0" borderId="1" xfId="1" applyNumberFormat="1" applyFont="1" applyBorder="1" applyAlignment="1">
      <alignment horizontal="center" vertical="center"/>
    </xf>
    <xf numFmtId="10" fontId="8" fillId="0" borderId="1" xfId="4" applyNumberFormat="1" applyFont="1" applyBorder="1" applyAlignment="1">
      <alignment horizontal="center" vertical="center"/>
    </xf>
    <xf numFmtId="0" fontId="9" fillId="0" borderId="0" xfId="1" applyFont="1" applyFill="1" applyAlignment="1">
      <alignment horizontal="center"/>
    </xf>
    <xf numFmtId="49" fontId="9" fillId="0" borderId="0" xfId="1" applyNumberFormat="1" applyFont="1" applyFill="1" applyAlignment="1">
      <alignment horizontal="center"/>
    </xf>
    <xf numFmtId="0" fontId="11" fillId="0" borderId="0" xfId="1" applyFont="1"/>
    <xf numFmtId="166" fontId="8" fillId="0" borderId="1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11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5" fillId="0" borderId="0" xfId="7"/>
    <xf numFmtId="0" fontId="7" fillId="6" borderId="13" xfId="0" applyFont="1" applyFill="1" applyBorder="1" applyAlignment="1">
      <alignment horizontal="left" vertical="center" wrapText="1"/>
    </xf>
    <xf numFmtId="165" fontId="14" fillId="0" borderId="1" xfId="8" applyNumberFormat="1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9" fontId="14" fillId="0" borderId="1" xfId="6" applyFont="1" applyBorder="1" applyAlignment="1">
      <alignment horizontal="center" vertical="center"/>
    </xf>
    <xf numFmtId="164" fontId="14" fillId="0" borderId="1" xfId="8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165" fontId="8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5" fontId="8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7" borderId="0" xfId="0" applyFont="1" applyFill="1" applyAlignment="1">
      <alignment wrapText="1"/>
    </xf>
    <xf numFmtId="0" fontId="14" fillId="0" borderId="1" xfId="8" applyFont="1" applyBorder="1" applyAlignment="1">
      <alignment horizontal="center" vertical="center" wrapText="1"/>
    </xf>
    <xf numFmtId="0" fontId="7" fillId="8" borderId="0" xfId="0" applyFont="1" applyFill="1" applyBorder="1" applyAlignment="1">
      <alignment horizontal="left" vertical="center" wrapText="1"/>
    </xf>
    <xf numFmtId="165" fontId="8" fillId="8" borderId="0" xfId="0" applyNumberFormat="1" applyFont="1" applyFill="1" applyBorder="1" applyAlignment="1">
      <alignment horizontal="center" vertical="center"/>
    </xf>
    <xf numFmtId="164" fontId="8" fillId="8" borderId="0" xfId="0" applyNumberFormat="1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0" xfId="0" applyFill="1"/>
    <xf numFmtId="165" fontId="8" fillId="8" borderId="0" xfId="0" applyNumberFormat="1" applyFont="1" applyFill="1" applyBorder="1" applyAlignment="1">
      <alignment horizontal="right" vertical="center"/>
    </xf>
    <xf numFmtId="164" fontId="8" fillId="8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/>
    <xf numFmtId="0" fontId="9" fillId="0" borderId="0" xfId="0" applyFont="1"/>
    <xf numFmtId="0" fontId="17" fillId="0" borderId="0" xfId="0" applyFont="1"/>
    <xf numFmtId="0" fontId="0" fillId="0" borderId="0" xfId="0" applyBorder="1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19" fillId="0" borderId="0" xfId="0" applyFont="1" applyAlignment="1">
      <alignment wrapText="1"/>
    </xf>
    <xf numFmtId="0" fontId="19" fillId="0" borderId="0" xfId="0" applyFont="1"/>
    <xf numFmtId="0" fontId="21" fillId="0" borderId="0" xfId="10" applyFont="1" applyBorder="1" applyAlignment="1">
      <alignment vertical="top" wrapText="1"/>
    </xf>
    <xf numFmtId="0" fontId="22" fillId="0" borderId="0" xfId="10" applyFont="1" applyBorder="1" applyAlignment="1">
      <alignment vertical="top" wrapText="1"/>
    </xf>
    <xf numFmtId="0" fontId="5" fillId="0" borderId="0" xfId="11"/>
    <xf numFmtId="0" fontId="21" fillId="0" borderId="0" xfId="10" applyFont="1" applyFill="1" applyBorder="1" applyAlignment="1">
      <alignment vertical="top" wrapText="1"/>
    </xf>
    <xf numFmtId="0" fontId="5" fillId="0" borderId="0" xfId="12"/>
    <xf numFmtId="0" fontId="23" fillId="0" borderId="0" xfId="0" applyFont="1" applyAlignment="1">
      <alignment wrapText="1"/>
    </xf>
    <xf numFmtId="0" fontId="23" fillId="0" borderId="0" xfId="0" applyFont="1"/>
    <xf numFmtId="0" fontId="5" fillId="0" borderId="0" xfId="13"/>
    <xf numFmtId="0" fontId="5" fillId="0" borderId="0" xfId="14"/>
    <xf numFmtId="49" fontId="0" fillId="0" borderId="0" xfId="0" applyNumberFormat="1" applyAlignment="1">
      <alignment wrapText="1"/>
    </xf>
    <xf numFmtId="0" fontId="0" fillId="0" borderId="0" xfId="0" applyAlignment="1">
      <alignment horizontal="right" wrapText="1"/>
    </xf>
    <xf numFmtId="0" fontId="19" fillId="0" borderId="8" xfId="0" applyFont="1" applyBorder="1" applyAlignment="1">
      <alignment wrapText="1"/>
    </xf>
    <xf numFmtId="0" fontId="19" fillId="0" borderId="9" xfId="0" applyFont="1" applyBorder="1" applyAlignment="1">
      <alignment wrapText="1"/>
    </xf>
    <xf numFmtId="0" fontId="19" fillId="0" borderId="10" xfId="0" applyFont="1" applyBorder="1" applyAlignment="1">
      <alignment wrapText="1"/>
    </xf>
    <xf numFmtId="0" fontId="20" fillId="0" borderId="8" xfId="0" applyFont="1" applyBorder="1" applyAlignment="1">
      <alignment horizontal="left" wrapText="1"/>
    </xf>
    <xf numFmtId="0" fontId="20" fillId="0" borderId="9" xfId="0" applyFont="1" applyBorder="1" applyAlignment="1">
      <alignment horizontal="left" wrapText="1"/>
    </xf>
    <xf numFmtId="0" fontId="20" fillId="0" borderId="10" xfId="0" applyFont="1" applyBorder="1" applyAlignment="1">
      <alignment horizontal="left" wrapText="1"/>
    </xf>
    <xf numFmtId="0" fontId="18" fillId="0" borderId="8" xfId="9" applyFont="1" applyBorder="1" applyAlignment="1">
      <alignment horizontal="left" vertical="center" wrapText="1"/>
    </xf>
    <xf numFmtId="0" fontId="18" fillId="0" borderId="9" xfId="9" applyFont="1" applyBorder="1" applyAlignment="1">
      <alignment horizontal="left" vertical="center" wrapText="1"/>
    </xf>
    <xf numFmtId="0" fontId="18" fillId="0" borderId="10" xfId="9" applyFont="1" applyBorder="1" applyAlignment="1">
      <alignment horizontal="left" vertical="center" wrapText="1"/>
    </xf>
    <xf numFmtId="0" fontId="18" fillId="0" borderId="1" xfId="9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5" fillId="0" borderId="0" xfId="9" applyFont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15" xfId="0" applyFont="1" applyFill="1" applyBorder="1" applyAlignment="1">
      <alignment horizontal="left" vertical="center" wrapText="1"/>
    </xf>
    <xf numFmtId="0" fontId="7" fillId="6" borderId="16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9" fillId="5" borderId="0" xfId="1" applyFont="1" applyFill="1" applyAlignment="1">
      <alignment horizontal="left"/>
    </xf>
    <xf numFmtId="0" fontId="10" fillId="0" borderId="8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10" fillId="0" borderId="10" xfId="1" applyFont="1" applyBorder="1" applyAlignment="1">
      <alignment horizontal="left" vertical="center" wrapText="1"/>
    </xf>
    <xf numFmtId="0" fontId="10" fillId="0" borderId="8" xfId="1" applyFont="1" applyFill="1" applyBorder="1" applyAlignment="1">
      <alignment horizontal="left" wrapText="1"/>
    </xf>
    <xf numFmtId="0" fontId="10" fillId="0" borderId="9" xfId="1" applyFont="1" applyFill="1" applyBorder="1" applyAlignment="1">
      <alignment horizontal="left" wrapText="1"/>
    </xf>
    <xf numFmtId="0" fontId="10" fillId="0" borderId="10" xfId="1" applyFont="1" applyFill="1" applyBorder="1" applyAlignment="1">
      <alignment horizontal="left" wrapText="1"/>
    </xf>
    <xf numFmtId="0" fontId="2" fillId="0" borderId="3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4" xfId="1" applyFont="1" applyFill="1" applyBorder="1" applyAlignment="1">
      <alignment horizontal="left"/>
    </xf>
    <xf numFmtId="0" fontId="2" fillId="0" borderId="3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left" wrapText="1"/>
    </xf>
    <xf numFmtId="0" fontId="2" fillId="0" borderId="5" xfId="1" applyFont="1" applyFill="1" applyBorder="1" applyAlignment="1">
      <alignment horizontal="left" wrapText="1"/>
    </xf>
    <xf numFmtId="0" fontId="2" fillId="0" borderId="6" xfId="1" applyFont="1" applyFill="1" applyBorder="1" applyAlignment="1">
      <alignment horizontal="left" wrapText="1"/>
    </xf>
    <xf numFmtId="0" fontId="2" fillId="0" borderId="7" xfId="1" applyFont="1" applyFill="1" applyBorder="1" applyAlignment="1">
      <alignment horizontal="left" wrapText="1"/>
    </xf>
    <xf numFmtId="0" fontId="1" fillId="4" borderId="1" xfId="1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5" fillId="3" borderId="0" xfId="1" applyFill="1" applyAlignment="1">
      <alignment horizontal="center" vertical="center"/>
    </xf>
    <xf numFmtId="0" fontId="2" fillId="0" borderId="1" xfId="1" applyFont="1" applyFill="1" applyBorder="1" applyAlignment="1">
      <alignment horizontal="center"/>
    </xf>
  </cellXfs>
  <cellStyles count="15">
    <cellStyle name="Normal" xfId="0" builtinId="0"/>
    <cellStyle name="Normal 2" xfId="1"/>
    <cellStyle name="Normal 3" xfId="2"/>
    <cellStyle name="Normal 4" xfId="3"/>
    <cellStyle name="Normal 4 2" xfId="5"/>
    <cellStyle name="Normal_Avances en seguridad alimentos" xfId="8"/>
    <cellStyle name="Normal_Biotecnologia y Biomedicina" xfId="13"/>
    <cellStyle name="Normal_Hoja1" xfId="10"/>
    <cellStyle name="Normal_Hoja1_1" xfId="9"/>
    <cellStyle name="Normal_Ingeniería industrial" xfId="7"/>
    <cellStyle name="Normal_Psicologia general sanitaria" xfId="14"/>
    <cellStyle name="Normal_Sostenibilidad" xfId="11"/>
    <cellStyle name="Normal_Tecno Geoespaciales" xfId="12"/>
    <cellStyle name="Porcentaje" xfId="6" builtinId="5"/>
    <cellStyle name="Porcentaje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de participantes</a:t>
            </a:r>
          </a:p>
        </c:rich>
      </c:tx>
      <c:layout>
        <c:manualLayout>
          <c:xMode val="edge"/>
          <c:yMode val="edge"/>
          <c:x val="0.12463967173880153"/>
          <c:y val="2.84175242891516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11BD-4E4D-8103-EAF86C2D3466}"/>
                </c:ext>
              </c:extLst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11BD-4E4D-8103-EAF86C2D346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'Alumnos '!$A$161:$A$162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'Alumnos '!$B$161:$B$162</c:f>
              <c:numCache>
                <c:formatCode>General</c:formatCode>
                <c:ptCount val="2"/>
                <c:pt idx="0">
                  <c:v>3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BD-4E4D-8103-EAF86C2D346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edad y sexo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00484089609002"/>
          <c:y val="0.31876526979326686"/>
          <c:w val="0.84643103251380314"/>
          <c:h val="0.5244970229840076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'Alumnos '!$B$163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'Alumnos '!$A$164:$A$172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'Alumnos '!$B$164:$B$172</c:f>
              <c:numCache>
                <c:formatCode>General</c:formatCode>
                <c:ptCount val="9"/>
                <c:pt idx="1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B-4836-A1F1-1CE39FC07176}"/>
            </c:ext>
          </c:extLst>
        </c:ser>
        <c:ser>
          <c:idx val="2"/>
          <c:order val="1"/>
          <c:tx>
            <c:strRef>
              <c:f>'Alumnos '!$C$163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'Alumnos '!$A$164:$A$172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'Alumnos '!$C$164:$C$172</c:f>
              <c:numCache>
                <c:formatCode>General</c:formatCode>
                <c:ptCount val="9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B-4836-A1F1-1CE39FC07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64821928"/>
        <c:axId val="364822320"/>
      </c:barChart>
      <c:catAx>
        <c:axId val="364821928"/>
        <c:scaling>
          <c:orientation val="minMax"/>
        </c:scaling>
        <c:delete val="0"/>
        <c:axPos val="l"/>
        <c:numFmt formatCode="General" sourceLinked="1"/>
        <c:majorTickMark val="none"/>
        <c:minorTickMark val="out"/>
        <c:tickLblPos val="low"/>
        <c:txPr>
          <a:bodyPr rot="0" anchor="t" anchorCtr="1"/>
          <a:lstStyle/>
          <a:p>
            <a:pPr>
              <a:defRPr sz="900"/>
            </a:pPr>
            <a:endParaRPr lang="es-ES"/>
          </a:p>
        </c:txPr>
        <c:crossAx val="364822320"/>
        <c:crosses val="autoZero"/>
        <c:auto val="1"/>
        <c:lblAlgn val="ctr"/>
        <c:lblOffset val="100"/>
        <c:tickLblSkip val="1"/>
        <c:noMultiLvlLbl val="0"/>
      </c:catAx>
      <c:valAx>
        <c:axId val="364822320"/>
        <c:scaling>
          <c:orientation val="minMax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crossAx val="36482192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1664722250937222"/>
          <c:y val="0.22981155569635672"/>
          <c:w val="0.36670525359932893"/>
          <c:h val="8.156354183943720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realizado prácticas</a:t>
            </a:r>
            <a:r>
              <a:rPr lang="en-US" baseline="0"/>
              <a:t> externas en alguna empresa</a:t>
            </a:r>
            <a:r>
              <a:rPr lang="en-US"/>
              <a:t>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'Alumnos '!$E$163:$E$164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'Alumnos '!$E$163:$E$164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'Alumnos '!$F$163:$F$164</c:f>
              <c:numCache>
                <c:formatCode>General</c:formatCode>
                <c:ptCount val="2"/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76-49B1-A13F-31ABAE7CD11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participado en algún programa de movilidad interuniversitario?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'Alumnos '!$E$166:$E$167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'Alumnos '!$E$166:$E$167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'Alumnos '!$F$166:$F$167</c:f>
              <c:numCache>
                <c:formatCode>General</c:formatCode>
                <c:ptCount val="2"/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23-4B4B-B8B6-4D146F1A81F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nº horas de las prácticas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'Alumnos '!$A$174:$A$183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'Alumnos '!$B$174:$B$183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BA1E-4DA5-8D80-4CD80B49F5E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nº de semanas </a:t>
            </a:r>
          </a:p>
          <a:p>
            <a:pPr>
              <a:defRPr/>
            </a:pPr>
            <a:r>
              <a:rPr lang="en-US"/>
              <a:t>de las prácticas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'Alumnos '!$A$185</c:f>
              <c:strCache>
                <c:ptCount val="1"/>
                <c:pt idx="0">
                  <c:v>nº semanas</c:v>
                </c:pt>
              </c:strCache>
            </c:strRef>
          </c:tx>
          <c:explosion val="8"/>
          <c:dLbls>
            <c:dLbl>
              <c:idx val="0"/>
              <c:layout>
                <c:manualLayout>
                  <c:x val="-2.1847893396990472E-2"/>
                  <c:y val="0.17142406632382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B3-4EA7-B724-592B8782D35F}"/>
                </c:ext>
              </c:extLst>
            </c:dLbl>
            <c:dLbl>
              <c:idx val="2"/>
              <c:layout>
                <c:manualLayout>
                  <c:x val="1.0303712830955897E-2"/>
                  <c:y val="0.173679441171609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B3-4EA7-B724-592B8782D35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'Alumnos '!$A$186:$A$195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'Alumnos '!$B$186:$B$195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D3B3-4EA7-B724-592B8782D35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1AC6-417F-8556-8D7E00300CDA}"/>
                </c:ext>
              </c:extLst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1AC6-417F-8556-8D7E00300CD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PDI!$B$59:$B$60</c:f>
              <c:numCache>
                <c:formatCode>General</c:formatCode>
                <c:ptCount val="2"/>
                <c:pt idx="0">
                  <c:v>2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C6-417F-8556-8D7E00300CD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cked"/>
        <c:varyColors val="0"/>
        <c:ser>
          <c:idx val="1"/>
          <c:order val="0"/>
          <c:cat>
            <c:strRef>
              <c:f>PDI!$A$63:$A$71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PDI!$B$63:$B$71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3">
                  <c:v>1</c:v>
                </c:pt>
                <c:pt idx="4">
                  <c:v>4</c:v>
                </c:pt>
                <c:pt idx="5">
                  <c:v>3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04-4730-9F41-07B0934A8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076904"/>
        <c:axId val="283078864"/>
        <c:axId val="0"/>
      </c:area3DChart>
      <c:dateAx>
        <c:axId val="283076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83078864"/>
        <c:crosses val="autoZero"/>
        <c:auto val="0"/>
        <c:lblOffset val="100"/>
        <c:baseTimeUnit val="days"/>
      </c:dateAx>
      <c:valAx>
        <c:axId val="283078864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283076904"/>
        <c:crosses val="autoZero"/>
        <c:crossBetween val="midCat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PDI!$B$74:$B$76</c:f>
              <c:strCache>
                <c:ptCount val="3"/>
                <c:pt idx="0">
                  <c:v>3</c:v>
                </c:pt>
                <c:pt idx="1">
                  <c:v>5</c:v>
                </c:pt>
                <c:pt idx="2">
                  <c:v>2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26A-4123-B65D-28F1EB283A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PDI!$A$74:$A$76</c:f>
              <c:strCache>
                <c:ptCount val="3"/>
                <c:pt idx="0">
                  <c:v>A Tiermpo Completo</c:v>
                </c:pt>
                <c:pt idx="1">
                  <c:v>Profesional Externo</c:v>
                </c:pt>
                <c:pt idx="2">
                  <c:v>A Tiempo Parcial</c:v>
                </c:pt>
              </c:strCache>
            </c:strRef>
          </c:cat>
          <c:val>
            <c:numRef>
              <c:f>PDI!$B$74:$B$76</c:f>
              <c:numCache>
                <c:formatCode>General</c:formatCode>
                <c:ptCount val="3"/>
                <c:pt idx="0">
                  <c:v>3</c:v>
                </c:pt>
                <c:pt idx="1">
                  <c:v>5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6A-4123-B65D-28F1EB283AD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73269</xdr:colOff>
      <xdr:row>12</xdr:row>
      <xdr:rowOff>197470</xdr:rowOff>
    </xdr:from>
    <xdr:to>
      <xdr:col>1</xdr:col>
      <xdr:colOff>650487</xdr:colOff>
      <xdr:row>29</xdr:row>
      <xdr:rowOff>174237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162622</xdr:colOff>
      <xdr:row>12</xdr:row>
      <xdr:rowOff>174238</xdr:rowOff>
    </xdr:from>
    <xdr:to>
      <xdr:col>13</xdr:col>
      <xdr:colOff>360091</xdr:colOff>
      <xdr:row>29</xdr:row>
      <xdr:rowOff>174237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92927</xdr:colOff>
      <xdr:row>85</xdr:row>
      <xdr:rowOff>104542</xdr:rowOff>
    </xdr:from>
    <xdr:to>
      <xdr:col>3</xdr:col>
      <xdr:colOff>157756</xdr:colOff>
      <xdr:row>105</xdr:row>
      <xdr:rowOff>185854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569177</xdr:colOff>
      <xdr:row>85</xdr:row>
      <xdr:rowOff>69695</xdr:rowOff>
    </xdr:from>
    <xdr:to>
      <xdr:col>13</xdr:col>
      <xdr:colOff>250682</xdr:colOff>
      <xdr:row>105</xdr:row>
      <xdr:rowOff>151007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197470</xdr:colOff>
      <xdr:row>106</xdr:row>
      <xdr:rowOff>116158</xdr:rowOff>
    </xdr:from>
    <xdr:to>
      <xdr:col>3</xdr:col>
      <xdr:colOff>262299</xdr:colOff>
      <xdr:row>126</xdr:row>
      <xdr:rowOff>151007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418171</xdr:colOff>
      <xdr:row>106</xdr:row>
      <xdr:rowOff>46463</xdr:rowOff>
    </xdr:from>
    <xdr:to>
      <xdr:col>12</xdr:col>
      <xdr:colOff>174238</xdr:colOff>
      <xdr:row>127</xdr:row>
      <xdr:rowOff>116158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2312459</xdr:colOff>
      <xdr:row>19</xdr:row>
      <xdr:rowOff>349250</xdr:rowOff>
    </xdr:from>
    <xdr:to>
      <xdr:col>10</xdr:col>
      <xdr:colOff>391584</xdr:colOff>
      <xdr:row>28</xdr:row>
      <xdr:rowOff>111125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U209"/>
  <sheetViews>
    <sheetView view="pageBreakPreview" topLeftCell="A136" zoomScaleNormal="100" zoomScaleSheetLayoutView="100" workbookViewId="0">
      <selection activeCell="A153" sqref="A153"/>
    </sheetView>
  </sheetViews>
  <sheetFormatPr baseColWidth="10" defaultRowHeight="15"/>
  <cols>
    <col min="1" max="1" width="91.7109375" style="2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  <col min="15" max="15" width="37.42578125" customWidth="1"/>
    <col min="16" max="20" width="2" bestFit="1" customWidth="1"/>
    <col min="21" max="21" width="5.85546875" bestFit="1" customWidth="1"/>
    <col min="22" max="22" width="5.42578125" bestFit="1" customWidth="1"/>
    <col min="23" max="23" width="2" bestFit="1" customWidth="1"/>
    <col min="24" max="24" width="3.140625" bestFit="1" customWidth="1"/>
  </cols>
  <sheetData>
    <row r="1" spans="1:15" ht="33" customHeight="1">
      <c r="A1" s="96" t="s">
        <v>117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5" ht="16.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1"/>
    </row>
    <row r="3" spans="1:15" ht="20.25">
      <c r="A3" s="98" t="s">
        <v>118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15" ht="16.5">
      <c r="A4" s="99" t="s">
        <v>0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</row>
    <row r="5" spans="1:15" ht="16.5">
      <c r="A5" s="100" t="s">
        <v>1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2"/>
    </row>
    <row r="6" spans="1:15" ht="16.5">
      <c r="A6" s="100" t="s">
        <v>121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1:15" ht="16.5">
      <c r="A7" s="100" t="s">
        <v>2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1:15" ht="16.5">
      <c r="A8" s="100" t="s">
        <v>122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2"/>
    </row>
    <row r="9" spans="1:15" ht="16.5">
      <c r="A9" s="103" t="s">
        <v>3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5"/>
    </row>
    <row r="10" spans="1:15" ht="16.5">
      <c r="A10" s="103" t="s">
        <v>120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5"/>
    </row>
    <row r="11" spans="1:15" ht="16.5">
      <c r="A11" s="106" t="s">
        <v>119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8"/>
      <c r="O11">
        <f>11/57*100</f>
        <v>19.298245614035086</v>
      </c>
    </row>
    <row r="13" spans="1:15" ht="16.5">
      <c r="A13" s="22"/>
      <c r="B13" s="22"/>
      <c r="C13" s="22"/>
      <c r="D13" s="22"/>
      <c r="E13" s="22"/>
      <c r="F13" s="22"/>
      <c r="G13" s="22"/>
      <c r="H13" s="22"/>
      <c r="I13" s="22"/>
      <c r="J13" s="22"/>
    </row>
    <row r="14" spans="1:15" ht="16.5">
      <c r="A14" s="22"/>
      <c r="B14" s="22"/>
      <c r="C14" s="22"/>
      <c r="D14" s="22"/>
      <c r="E14" s="22"/>
      <c r="F14" s="22"/>
      <c r="G14" s="22"/>
      <c r="H14" s="22"/>
      <c r="I14" s="22"/>
      <c r="J14" s="22"/>
    </row>
    <row r="32" spans="1:1">
      <c r="A32" s="23" t="s">
        <v>5</v>
      </c>
    </row>
    <row r="34" spans="1:20" ht="30" customHeight="1" thickBot="1">
      <c r="B34" s="90" t="s">
        <v>50</v>
      </c>
      <c r="C34" s="90"/>
      <c r="D34" s="90"/>
      <c r="E34" s="90"/>
      <c r="F34" s="90"/>
      <c r="G34" s="90"/>
      <c r="H34" s="90"/>
      <c r="I34" s="91" t="s">
        <v>51</v>
      </c>
      <c r="J34" s="91"/>
      <c r="K34" s="91" t="s">
        <v>52</v>
      </c>
      <c r="L34" s="91"/>
      <c r="M34" s="91"/>
      <c r="N34" s="91"/>
    </row>
    <row r="35" spans="1:20" ht="25.5">
      <c r="A35" s="24"/>
      <c r="B35" s="25">
        <v>1</v>
      </c>
      <c r="C35" s="25">
        <v>2</v>
      </c>
      <c r="D35" s="25">
        <v>3</v>
      </c>
      <c r="E35" s="25">
        <v>4</v>
      </c>
      <c r="F35" s="25">
        <v>5</v>
      </c>
      <c r="G35" s="25" t="s">
        <v>9</v>
      </c>
      <c r="H35" s="25" t="s">
        <v>48</v>
      </c>
      <c r="I35" s="25" t="s">
        <v>53</v>
      </c>
      <c r="J35" s="25" t="s">
        <v>12</v>
      </c>
      <c r="K35" s="25" t="s">
        <v>13</v>
      </c>
      <c r="L35" s="25" t="s">
        <v>14</v>
      </c>
      <c r="M35" s="25" t="s">
        <v>15</v>
      </c>
      <c r="N35" s="25" t="s">
        <v>16</v>
      </c>
      <c r="T35" s="26"/>
    </row>
    <row r="36" spans="1:20" ht="34.5" customHeight="1" thickBot="1">
      <c r="A36" s="27" t="s">
        <v>54</v>
      </c>
      <c r="B36" s="28">
        <v>0</v>
      </c>
      <c r="C36" s="28">
        <v>1</v>
      </c>
      <c r="D36" s="28">
        <v>2</v>
      </c>
      <c r="E36" s="28">
        <v>3</v>
      </c>
      <c r="F36" s="28">
        <v>4</v>
      </c>
      <c r="G36" s="28">
        <v>1</v>
      </c>
      <c r="H36" s="29">
        <v>11</v>
      </c>
      <c r="I36" s="30">
        <f t="shared" ref="I36:I53" si="0">(B36+C36)/(B36+C36+D36+E36+F36)</f>
        <v>0.1</v>
      </c>
      <c r="J36" s="30">
        <f t="shared" ref="J36:J53" si="1">(D36+E36+F36)/(B36+C36+D36+E36+F36)</f>
        <v>0.9</v>
      </c>
      <c r="K36" s="31">
        <v>4</v>
      </c>
      <c r="L36" s="31">
        <v>1.05</v>
      </c>
      <c r="M36" s="28">
        <v>4</v>
      </c>
      <c r="N36" s="28">
        <v>5</v>
      </c>
      <c r="T36" s="26"/>
    </row>
    <row r="37" spans="1:20" ht="26.25" thickBot="1">
      <c r="A37" s="27" t="s">
        <v>55</v>
      </c>
      <c r="B37" s="28">
        <v>0</v>
      </c>
      <c r="C37" s="28">
        <v>1</v>
      </c>
      <c r="D37" s="28">
        <v>2</v>
      </c>
      <c r="E37" s="28">
        <v>3</v>
      </c>
      <c r="F37" s="28">
        <v>4</v>
      </c>
      <c r="G37" s="28">
        <v>1</v>
      </c>
      <c r="H37" s="29">
        <v>11</v>
      </c>
      <c r="I37" s="30">
        <f t="shared" si="0"/>
        <v>0.1</v>
      </c>
      <c r="J37" s="30">
        <f t="shared" si="1"/>
        <v>0.9</v>
      </c>
      <c r="K37" s="31">
        <v>4</v>
      </c>
      <c r="L37" s="31">
        <v>1.05</v>
      </c>
      <c r="M37" s="28">
        <v>4</v>
      </c>
      <c r="N37" s="28">
        <v>5</v>
      </c>
      <c r="T37" s="26"/>
    </row>
    <row r="38" spans="1:20" ht="15.75" thickBot="1">
      <c r="A38" s="27" t="s">
        <v>56</v>
      </c>
      <c r="B38" s="28">
        <v>1</v>
      </c>
      <c r="C38" s="28">
        <v>1</v>
      </c>
      <c r="D38" s="28">
        <v>3</v>
      </c>
      <c r="E38" s="28">
        <v>4</v>
      </c>
      <c r="F38" s="28">
        <v>2</v>
      </c>
      <c r="G38" s="28">
        <v>0</v>
      </c>
      <c r="H38" s="29">
        <v>11</v>
      </c>
      <c r="I38" s="30">
        <f t="shared" si="0"/>
        <v>0.18181818181818182</v>
      </c>
      <c r="J38" s="30">
        <f t="shared" si="1"/>
        <v>0.81818181818181823</v>
      </c>
      <c r="K38" s="31">
        <v>3.45</v>
      </c>
      <c r="L38" s="31">
        <v>1.21</v>
      </c>
      <c r="M38" s="28">
        <v>4</v>
      </c>
      <c r="N38" s="28">
        <v>4</v>
      </c>
      <c r="T38" s="26"/>
    </row>
    <row r="39" spans="1:20" ht="15.75" thickBot="1">
      <c r="A39" s="27" t="s">
        <v>57</v>
      </c>
      <c r="B39" s="28">
        <v>2</v>
      </c>
      <c r="C39" s="28">
        <v>1</v>
      </c>
      <c r="D39" s="28">
        <v>1</v>
      </c>
      <c r="E39" s="28">
        <v>2</v>
      </c>
      <c r="F39" s="28">
        <v>5</v>
      </c>
      <c r="G39" s="28">
        <v>0</v>
      </c>
      <c r="H39" s="29">
        <v>11</v>
      </c>
      <c r="I39" s="30">
        <f t="shared" si="0"/>
        <v>0.27272727272727271</v>
      </c>
      <c r="J39" s="30">
        <f t="shared" si="1"/>
        <v>0.72727272727272729</v>
      </c>
      <c r="K39" s="31">
        <v>3.64</v>
      </c>
      <c r="L39" s="31">
        <v>1.63</v>
      </c>
      <c r="M39" s="28">
        <v>4</v>
      </c>
      <c r="N39" s="28">
        <v>5</v>
      </c>
      <c r="T39" s="26"/>
    </row>
    <row r="40" spans="1:20" ht="15.75" thickBot="1">
      <c r="A40" s="27" t="s">
        <v>58</v>
      </c>
      <c r="B40" s="28">
        <v>2</v>
      </c>
      <c r="C40" s="28">
        <v>0</v>
      </c>
      <c r="D40" s="28">
        <v>2</v>
      </c>
      <c r="E40" s="28">
        <v>2</v>
      </c>
      <c r="F40" s="28">
        <v>5</v>
      </c>
      <c r="G40" s="28">
        <v>0</v>
      </c>
      <c r="H40" s="29">
        <v>11</v>
      </c>
      <c r="I40" s="30">
        <f t="shared" si="0"/>
        <v>0.18181818181818182</v>
      </c>
      <c r="J40" s="30">
        <f t="shared" si="1"/>
        <v>0.81818181818181823</v>
      </c>
      <c r="K40" s="31">
        <v>3.73</v>
      </c>
      <c r="L40" s="31">
        <v>1.56</v>
      </c>
      <c r="M40" s="28">
        <v>4</v>
      </c>
      <c r="N40" s="28">
        <v>5</v>
      </c>
      <c r="T40" s="26"/>
    </row>
    <row r="41" spans="1:20" ht="15.75" thickBot="1">
      <c r="A41" s="27" t="s">
        <v>59</v>
      </c>
      <c r="B41" s="28">
        <v>1</v>
      </c>
      <c r="C41" s="28">
        <v>0</v>
      </c>
      <c r="D41" s="28">
        <v>3</v>
      </c>
      <c r="E41" s="28">
        <v>2</v>
      </c>
      <c r="F41" s="28">
        <v>1</v>
      </c>
      <c r="G41" s="28">
        <v>4</v>
      </c>
      <c r="H41" s="29">
        <v>11</v>
      </c>
      <c r="I41" s="30">
        <f t="shared" si="0"/>
        <v>0.14285714285714285</v>
      </c>
      <c r="J41" s="30">
        <f t="shared" si="1"/>
        <v>0.8571428571428571</v>
      </c>
      <c r="K41" s="31">
        <v>3.29</v>
      </c>
      <c r="L41" s="31">
        <v>1.25</v>
      </c>
      <c r="M41" s="28">
        <v>3</v>
      </c>
      <c r="N41" s="28">
        <v>3</v>
      </c>
      <c r="T41" s="26"/>
    </row>
    <row r="42" spans="1:20" ht="15.75" thickBot="1">
      <c r="A42" s="27" t="s">
        <v>60</v>
      </c>
      <c r="B42" s="28">
        <v>0</v>
      </c>
      <c r="C42" s="28">
        <v>1</v>
      </c>
      <c r="D42" s="28">
        <v>3</v>
      </c>
      <c r="E42" s="28">
        <v>0</v>
      </c>
      <c r="F42" s="28">
        <v>1</v>
      </c>
      <c r="G42" s="28">
        <v>6</v>
      </c>
      <c r="H42" s="29">
        <v>11</v>
      </c>
      <c r="I42" s="30">
        <f t="shared" si="0"/>
        <v>0.2</v>
      </c>
      <c r="J42" s="30">
        <f t="shared" si="1"/>
        <v>0.8</v>
      </c>
      <c r="K42" s="31">
        <v>3.2</v>
      </c>
      <c r="L42" s="31">
        <v>1.1000000000000001</v>
      </c>
      <c r="M42" s="28">
        <v>3</v>
      </c>
      <c r="N42" s="28">
        <v>3</v>
      </c>
      <c r="T42" s="26"/>
    </row>
    <row r="43" spans="1:20" ht="26.25" thickBot="1">
      <c r="A43" s="27" t="s">
        <v>61</v>
      </c>
      <c r="B43" s="28">
        <v>1</v>
      </c>
      <c r="C43" s="28">
        <v>0</v>
      </c>
      <c r="D43" s="28">
        <v>2</v>
      </c>
      <c r="E43" s="28">
        <v>3</v>
      </c>
      <c r="F43" s="28">
        <v>5</v>
      </c>
      <c r="G43" s="28">
        <v>0</v>
      </c>
      <c r="H43" s="29">
        <v>11</v>
      </c>
      <c r="I43" s="30">
        <f t="shared" si="0"/>
        <v>9.0909090909090912E-2</v>
      </c>
      <c r="J43" s="30">
        <f t="shared" si="1"/>
        <v>0.90909090909090906</v>
      </c>
      <c r="K43" s="31">
        <v>4</v>
      </c>
      <c r="L43" s="31">
        <v>1.26</v>
      </c>
      <c r="M43" s="28">
        <v>4</v>
      </c>
      <c r="N43" s="28">
        <v>5</v>
      </c>
      <c r="T43" s="26"/>
    </row>
    <row r="44" spans="1:20" ht="15.75" thickBot="1">
      <c r="A44" s="27" t="s">
        <v>62</v>
      </c>
      <c r="B44" s="28">
        <v>1</v>
      </c>
      <c r="C44" s="28">
        <v>1</v>
      </c>
      <c r="D44" s="28">
        <v>1</v>
      </c>
      <c r="E44" s="28">
        <v>2</v>
      </c>
      <c r="F44" s="28">
        <v>5</v>
      </c>
      <c r="G44" s="28">
        <v>1</v>
      </c>
      <c r="H44" s="29">
        <v>11</v>
      </c>
      <c r="I44" s="30">
        <f t="shared" si="0"/>
        <v>0.2</v>
      </c>
      <c r="J44" s="30">
        <f t="shared" si="1"/>
        <v>0.8</v>
      </c>
      <c r="K44" s="31">
        <v>3.9</v>
      </c>
      <c r="L44" s="31">
        <v>1.45</v>
      </c>
      <c r="M44" s="28">
        <v>5</v>
      </c>
      <c r="N44" s="28">
        <v>5</v>
      </c>
      <c r="T44" s="26"/>
    </row>
    <row r="45" spans="1:20" ht="15.75" thickBot="1">
      <c r="A45" s="27" t="s">
        <v>63</v>
      </c>
      <c r="B45" s="28">
        <v>1</v>
      </c>
      <c r="C45" s="28">
        <v>0</v>
      </c>
      <c r="D45" s="28">
        <v>2</v>
      </c>
      <c r="E45" s="28">
        <v>4</v>
      </c>
      <c r="F45" s="28">
        <v>4</v>
      </c>
      <c r="G45" s="28">
        <v>0</v>
      </c>
      <c r="H45" s="29">
        <v>11</v>
      </c>
      <c r="I45" s="30">
        <f t="shared" si="0"/>
        <v>9.0909090909090912E-2</v>
      </c>
      <c r="J45" s="30">
        <f t="shared" si="1"/>
        <v>0.90909090909090906</v>
      </c>
      <c r="K45" s="31">
        <v>3.91</v>
      </c>
      <c r="L45" s="31">
        <v>1.22</v>
      </c>
      <c r="M45" s="28">
        <v>4</v>
      </c>
      <c r="N45" s="28">
        <v>4</v>
      </c>
      <c r="T45" s="26"/>
    </row>
    <row r="46" spans="1:20" ht="15.75" thickBot="1">
      <c r="A46" s="27" t="s">
        <v>64</v>
      </c>
      <c r="B46" s="28">
        <v>2</v>
      </c>
      <c r="C46" s="28">
        <v>0</v>
      </c>
      <c r="D46" s="28">
        <v>2</v>
      </c>
      <c r="E46" s="28">
        <v>3</v>
      </c>
      <c r="F46" s="28">
        <v>4</v>
      </c>
      <c r="G46" s="28">
        <v>0</v>
      </c>
      <c r="H46" s="29">
        <v>11</v>
      </c>
      <c r="I46" s="30">
        <f t="shared" si="0"/>
        <v>0.18181818181818182</v>
      </c>
      <c r="J46" s="30">
        <f t="shared" si="1"/>
        <v>0.81818181818181823</v>
      </c>
      <c r="K46" s="31">
        <v>3.64</v>
      </c>
      <c r="L46" s="31">
        <v>1.5</v>
      </c>
      <c r="M46" s="28">
        <v>4</v>
      </c>
      <c r="N46" s="28">
        <v>5</v>
      </c>
      <c r="T46" s="26"/>
    </row>
    <row r="47" spans="1:20" ht="15.75" thickBot="1">
      <c r="A47" s="27" t="s">
        <v>65</v>
      </c>
      <c r="B47" s="28">
        <v>1</v>
      </c>
      <c r="C47" s="28">
        <v>1</v>
      </c>
      <c r="D47" s="28">
        <v>4</v>
      </c>
      <c r="E47" s="28">
        <v>2</v>
      </c>
      <c r="F47" s="28">
        <v>3</v>
      </c>
      <c r="G47" s="28">
        <v>0</v>
      </c>
      <c r="H47" s="29">
        <v>11</v>
      </c>
      <c r="I47" s="30">
        <f t="shared" si="0"/>
        <v>0.18181818181818182</v>
      </c>
      <c r="J47" s="30">
        <f t="shared" si="1"/>
        <v>0.81818181818181823</v>
      </c>
      <c r="K47" s="31">
        <v>3.45</v>
      </c>
      <c r="L47" s="31">
        <v>1.29</v>
      </c>
      <c r="M47" s="28">
        <v>3</v>
      </c>
      <c r="N47" s="28">
        <v>3</v>
      </c>
      <c r="T47" s="26"/>
    </row>
    <row r="48" spans="1:20" ht="15.75" thickBot="1">
      <c r="A48" s="27" t="s">
        <v>66</v>
      </c>
      <c r="B48" s="28">
        <v>1</v>
      </c>
      <c r="C48" s="28">
        <v>0</v>
      </c>
      <c r="D48" s="28">
        <v>2</v>
      </c>
      <c r="E48" s="28">
        <v>1</v>
      </c>
      <c r="F48" s="28">
        <v>6</v>
      </c>
      <c r="G48" s="28">
        <v>1</v>
      </c>
      <c r="H48" s="29">
        <v>11</v>
      </c>
      <c r="I48" s="30">
        <f t="shared" si="0"/>
        <v>0.1</v>
      </c>
      <c r="J48" s="30">
        <f t="shared" si="1"/>
        <v>0.9</v>
      </c>
      <c r="K48" s="31">
        <v>4.0999999999999996</v>
      </c>
      <c r="L48" s="31">
        <v>1.37</v>
      </c>
      <c r="M48" s="28">
        <v>5</v>
      </c>
      <c r="N48" s="28">
        <v>5</v>
      </c>
      <c r="T48" s="26"/>
    </row>
    <row r="49" spans="1:21" ht="15.75" thickBot="1">
      <c r="A49" s="27" t="s">
        <v>67</v>
      </c>
      <c r="B49" s="28">
        <v>1</v>
      </c>
      <c r="C49" s="28">
        <v>1</v>
      </c>
      <c r="D49" s="28">
        <v>2</v>
      </c>
      <c r="E49" s="28">
        <v>2</v>
      </c>
      <c r="F49" s="28">
        <v>3</v>
      </c>
      <c r="G49" s="28">
        <v>2</v>
      </c>
      <c r="H49" s="29">
        <v>11</v>
      </c>
      <c r="I49" s="30">
        <f t="shared" si="0"/>
        <v>0.22222222222222221</v>
      </c>
      <c r="J49" s="30">
        <f t="shared" si="1"/>
        <v>0.77777777777777779</v>
      </c>
      <c r="K49" s="31">
        <v>3.56</v>
      </c>
      <c r="L49" s="31">
        <v>1.42</v>
      </c>
      <c r="M49" s="28">
        <v>4</v>
      </c>
      <c r="N49" s="28">
        <v>5</v>
      </c>
      <c r="T49" s="26"/>
    </row>
    <row r="50" spans="1:21" ht="15.75" thickBot="1">
      <c r="A50" s="27" t="s">
        <v>68</v>
      </c>
      <c r="B50" s="28">
        <v>1</v>
      </c>
      <c r="C50" s="28">
        <v>1</v>
      </c>
      <c r="D50" s="28">
        <v>2</v>
      </c>
      <c r="E50" s="28">
        <v>1</v>
      </c>
      <c r="F50" s="28">
        <v>6</v>
      </c>
      <c r="G50" s="28">
        <v>0</v>
      </c>
      <c r="H50" s="29">
        <v>11</v>
      </c>
      <c r="I50" s="30">
        <f t="shared" si="0"/>
        <v>0.18181818181818182</v>
      </c>
      <c r="J50" s="30">
        <f t="shared" si="1"/>
        <v>0.81818181818181823</v>
      </c>
      <c r="K50" s="31">
        <v>3.91</v>
      </c>
      <c r="L50" s="31">
        <v>1.45</v>
      </c>
      <c r="M50" s="28">
        <v>5</v>
      </c>
      <c r="N50" s="28">
        <v>5</v>
      </c>
      <c r="T50" s="26"/>
    </row>
    <row r="51" spans="1:21" ht="15.75" thickBot="1">
      <c r="A51" s="27" t="s">
        <v>69</v>
      </c>
      <c r="B51" s="28">
        <v>1</v>
      </c>
      <c r="C51" s="28">
        <v>1</v>
      </c>
      <c r="D51" s="28">
        <v>2</v>
      </c>
      <c r="E51" s="28">
        <v>3</v>
      </c>
      <c r="F51" s="28">
        <v>4</v>
      </c>
      <c r="G51" s="28">
        <v>0</v>
      </c>
      <c r="H51" s="29">
        <v>11</v>
      </c>
      <c r="I51" s="30">
        <f t="shared" si="0"/>
        <v>0.18181818181818182</v>
      </c>
      <c r="J51" s="30">
        <f t="shared" si="1"/>
        <v>0.81818181818181823</v>
      </c>
      <c r="K51" s="31">
        <v>3.73</v>
      </c>
      <c r="L51" s="31">
        <v>1.35</v>
      </c>
      <c r="M51" s="28">
        <v>4</v>
      </c>
      <c r="N51" s="28">
        <v>5</v>
      </c>
      <c r="T51" s="26"/>
    </row>
    <row r="52" spans="1:21" ht="15.75" thickBot="1">
      <c r="A52" s="27" t="s">
        <v>70</v>
      </c>
      <c r="B52" s="28">
        <v>1</v>
      </c>
      <c r="C52" s="28">
        <v>0</v>
      </c>
      <c r="D52" s="28">
        <v>2</v>
      </c>
      <c r="E52" s="28">
        <v>2</v>
      </c>
      <c r="F52" s="28">
        <v>5</v>
      </c>
      <c r="G52" s="28">
        <v>1</v>
      </c>
      <c r="H52" s="29">
        <v>11</v>
      </c>
      <c r="I52" s="30">
        <f t="shared" si="0"/>
        <v>0.1</v>
      </c>
      <c r="J52" s="30">
        <f t="shared" si="1"/>
        <v>0.9</v>
      </c>
      <c r="K52" s="31">
        <v>4</v>
      </c>
      <c r="L52" s="31">
        <v>1.33</v>
      </c>
      <c r="M52" s="28">
        <v>5</v>
      </c>
      <c r="N52" s="28">
        <v>5</v>
      </c>
      <c r="T52" s="26"/>
    </row>
    <row r="53" spans="1:21" ht="15.75" thickBot="1">
      <c r="A53" s="27" t="s">
        <v>71</v>
      </c>
      <c r="B53" s="28">
        <v>1</v>
      </c>
      <c r="C53" s="28">
        <v>2</v>
      </c>
      <c r="D53" s="28">
        <v>0</v>
      </c>
      <c r="E53" s="28">
        <v>2</v>
      </c>
      <c r="F53" s="28">
        <v>6</v>
      </c>
      <c r="G53" s="28">
        <v>0</v>
      </c>
      <c r="H53" s="29">
        <v>11</v>
      </c>
      <c r="I53" s="30">
        <f t="shared" si="0"/>
        <v>0.27272727272727271</v>
      </c>
      <c r="J53" s="30">
        <f t="shared" si="1"/>
        <v>0.72727272727272729</v>
      </c>
      <c r="K53" s="31">
        <v>3.91</v>
      </c>
      <c r="L53" s="31">
        <v>1.51</v>
      </c>
      <c r="M53" s="28">
        <v>5</v>
      </c>
      <c r="N53" s="28">
        <v>5</v>
      </c>
      <c r="T53" s="26"/>
    </row>
    <row r="54" spans="1:21" s="35" customFormat="1">
      <c r="A54" s="32"/>
      <c r="B54" s="33"/>
      <c r="C54" s="33"/>
      <c r="D54" s="33"/>
      <c r="E54" s="33"/>
      <c r="F54" s="33"/>
      <c r="G54" s="33"/>
      <c r="H54" s="33"/>
      <c r="I54" s="33"/>
      <c r="J54" s="33"/>
      <c r="K54" s="34"/>
      <c r="L54" s="34"/>
      <c r="M54" s="33"/>
      <c r="N54" s="33"/>
      <c r="O54"/>
      <c r="P54"/>
      <c r="Q54"/>
      <c r="R54"/>
      <c r="S54"/>
      <c r="T54" s="26"/>
      <c r="U54"/>
    </row>
    <row r="55" spans="1:21" s="35" customFormat="1">
      <c r="A55" s="32"/>
      <c r="B55" s="33"/>
      <c r="C55" s="33"/>
      <c r="D55" s="33"/>
      <c r="E55" s="33"/>
      <c r="F55" s="33"/>
      <c r="G55" s="33"/>
      <c r="H55" s="33"/>
      <c r="I55" s="33"/>
      <c r="J55" s="33"/>
      <c r="K55" s="34"/>
      <c r="L55" s="34"/>
      <c r="M55" s="33"/>
      <c r="N55" s="33"/>
      <c r="O55"/>
      <c r="P55"/>
      <c r="Q55"/>
      <c r="R55"/>
      <c r="S55"/>
      <c r="T55" s="26"/>
      <c r="U55"/>
    </row>
    <row r="56" spans="1:21">
      <c r="A56" s="23" t="s">
        <v>5</v>
      </c>
      <c r="B56" s="36"/>
      <c r="C56" s="36"/>
      <c r="D56" s="36"/>
      <c r="E56" s="36"/>
      <c r="F56" s="36"/>
      <c r="G56" s="36"/>
      <c r="H56" s="36"/>
      <c r="I56" s="36"/>
      <c r="J56" s="36"/>
      <c r="K56" s="37"/>
      <c r="L56" s="37"/>
      <c r="M56" s="36"/>
      <c r="N56" s="38"/>
      <c r="T56" s="26"/>
    </row>
    <row r="57" spans="1:21" ht="34.5" customHeight="1" thickBot="1">
      <c r="A57" s="39" t="s">
        <v>72</v>
      </c>
      <c r="B57" s="90" t="s">
        <v>50</v>
      </c>
      <c r="C57" s="90"/>
      <c r="D57" s="90"/>
      <c r="E57" s="90"/>
      <c r="F57" s="90"/>
      <c r="G57" s="90"/>
      <c r="H57" s="90"/>
      <c r="I57" s="91" t="s">
        <v>51</v>
      </c>
      <c r="J57" s="91"/>
      <c r="K57" s="91" t="s">
        <v>52</v>
      </c>
      <c r="L57" s="91"/>
      <c r="M57" s="91"/>
      <c r="N57" s="91"/>
      <c r="T57" s="26"/>
    </row>
    <row r="58" spans="1:21" ht="25.5">
      <c r="A58" s="24"/>
      <c r="B58" s="25">
        <v>1</v>
      </c>
      <c r="C58" s="25">
        <v>2</v>
      </c>
      <c r="D58" s="25">
        <v>3</v>
      </c>
      <c r="E58" s="25">
        <v>4</v>
      </c>
      <c r="F58" s="25">
        <v>5</v>
      </c>
      <c r="G58" s="25" t="s">
        <v>9</v>
      </c>
      <c r="H58" s="25" t="s">
        <v>48</v>
      </c>
      <c r="I58" s="25" t="s">
        <v>53</v>
      </c>
      <c r="J58" s="25" t="s">
        <v>12</v>
      </c>
      <c r="K58" s="25" t="s">
        <v>13</v>
      </c>
      <c r="L58" s="25" t="s">
        <v>14</v>
      </c>
      <c r="M58" s="25" t="s">
        <v>15</v>
      </c>
      <c r="N58" s="25" t="s">
        <v>16</v>
      </c>
      <c r="T58" s="26"/>
    </row>
    <row r="59" spans="1:21" ht="15.75" thickBot="1">
      <c r="A59" s="27" t="s">
        <v>73</v>
      </c>
      <c r="B59" s="28"/>
      <c r="C59" s="28"/>
      <c r="D59" s="28"/>
      <c r="E59" s="28"/>
      <c r="F59" s="28"/>
      <c r="G59" s="28"/>
      <c r="H59" s="29"/>
      <c r="I59" s="30" t="e">
        <f t="shared" ref="I59:I72" si="2">(B59+C59)/(B59+C59+D59+E59+F59)</f>
        <v>#DIV/0!</v>
      </c>
      <c r="J59" s="30" t="e">
        <f t="shared" ref="J59:J72" si="3">(D59+E59+F59)/(B59+C59+D59+E59+F59)</f>
        <v>#DIV/0!</v>
      </c>
      <c r="K59" s="31"/>
      <c r="L59" s="40"/>
      <c r="M59" s="28"/>
      <c r="N59" s="28"/>
      <c r="T59" s="26"/>
    </row>
    <row r="60" spans="1:21" ht="15.75" thickBot="1">
      <c r="A60" s="27" t="s">
        <v>74</v>
      </c>
      <c r="B60" s="28"/>
      <c r="C60" s="28"/>
      <c r="D60" s="28"/>
      <c r="E60" s="28"/>
      <c r="F60" s="28"/>
      <c r="G60" s="28"/>
      <c r="H60" s="29"/>
      <c r="I60" s="30" t="e">
        <f t="shared" si="2"/>
        <v>#DIV/0!</v>
      </c>
      <c r="J60" s="30" t="e">
        <f t="shared" si="3"/>
        <v>#DIV/0!</v>
      </c>
      <c r="K60" s="31"/>
      <c r="L60" s="40"/>
      <c r="M60" s="28"/>
      <c r="N60" s="28"/>
      <c r="T60" s="26"/>
    </row>
    <row r="61" spans="1:21" ht="15.75" thickBot="1">
      <c r="A61" s="27" t="s">
        <v>75</v>
      </c>
      <c r="B61" s="28"/>
      <c r="C61" s="28"/>
      <c r="D61" s="28"/>
      <c r="E61" s="28"/>
      <c r="F61" s="28"/>
      <c r="G61" s="28"/>
      <c r="H61" s="29"/>
      <c r="I61" s="30" t="e">
        <f t="shared" si="2"/>
        <v>#DIV/0!</v>
      </c>
      <c r="J61" s="30" t="e">
        <f t="shared" si="3"/>
        <v>#DIV/0!</v>
      </c>
      <c r="K61" s="31"/>
      <c r="L61" s="40"/>
      <c r="M61" s="28"/>
      <c r="N61" s="28"/>
      <c r="T61" s="26"/>
    </row>
    <row r="62" spans="1:21" ht="15.75" thickBot="1">
      <c r="A62" s="27" t="s">
        <v>76</v>
      </c>
      <c r="B62" s="28"/>
      <c r="C62" s="28"/>
      <c r="D62" s="28"/>
      <c r="E62" s="28"/>
      <c r="F62" s="28"/>
      <c r="G62" s="28"/>
      <c r="H62" s="29"/>
      <c r="I62" s="30" t="e">
        <f t="shared" si="2"/>
        <v>#DIV/0!</v>
      </c>
      <c r="J62" s="30" t="e">
        <f t="shared" si="3"/>
        <v>#DIV/0!</v>
      </c>
      <c r="K62" s="31"/>
      <c r="L62" s="40"/>
      <c r="M62" s="28"/>
      <c r="N62" s="28"/>
      <c r="T62" s="26"/>
    </row>
    <row r="63" spans="1:21" ht="15.75" thickBot="1">
      <c r="A63" s="27" t="s">
        <v>77</v>
      </c>
      <c r="B63" s="28"/>
      <c r="C63" s="28"/>
      <c r="D63" s="28"/>
      <c r="E63" s="28"/>
      <c r="F63" s="28"/>
      <c r="G63" s="28"/>
      <c r="H63" s="29"/>
      <c r="I63" s="30" t="e">
        <f t="shared" si="2"/>
        <v>#DIV/0!</v>
      </c>
      <c r="J63" s="30" t="e">
        <f t="shared" si="3"/>
        <v>#DIV/0!</v>
      </c>
      <c r="K63" s="31"/>
      <c r="L63" s="40"/>
      <c r="M63" s="28"/>
      <c r="N63" s="28"/>
      <c r="T63" s="26"/>
    </row>
    <row r="64" spans="1:21" ht="15.75" thickBot="1">
      <c r="A64" s="27" t="s">
        <v>78</v>
      </c>
      <c r="B64" s="28"/>
      <c r="C64" s="28"/>
      <c r="D64" s="28"/>
      <c r="E64" s="28"/>
      <c r="F64" s="28"/>
      <c r="G64" s="28"/>
      <c r="H64" s="29"/>
      <c r="I64" s="30" t="e">
        <f t="shared" si="2"/>
        <v>#DIV/0!</v>
      </c>
      <c r="J64" s="30" t="e">
        <f t="shared" si="3"/>
        <v>#DIV/0!</v>
      </c>
      <c r="K64" s="31"/>
      <c r="L64" s="40"/>
      <c r="M64" s="28"/>
      <c r="N64" s="28"/>
      <c r="T64" s="26"/>
    </row>
    <row r="65" spans="1:21" ht="15.75" thickBot="1">
      <c r="A65" s="27" t="s">
        <v>79</v>
      </c>
      <c r="B65" s="28"/>
      <c r="C65" s="28"/>
      <c r="D65" s="28"/>
      <c r="E65" s="28"/>
      <c r="F65" s="28"/>
      <c r="G65" s="28"/>
      <c r="H65" s="29"/>
      <c r="I65" s="30" t="e">
        <f t="shared" si="2"/>
        <v>#DIV/0!</v>
      </c>
      <c r="J65" s="30" t="e">
        <f t="shared" si="3"/>
        <v>#DIV/0!</v>
      </c>
      <c r="K65" s="31"/>
      <c r="L65" s="40"/>
      <c r="M65" s="28"/>
      <c r="N65" s="28"/>
      <c r="T65" s="26"/>
    </row>
    <row r="66" spans="1:21" ht="15.75" thickBot="1">
      <c r="A66" s="27" t="s">
        <v>80</v>
      </c>
      <c r="B66" s="28"/>
      <c r="C66" s="28"/>
      <c r="D66" s="28"/>
      <c r="E66" s="28"/>
      <c r="F66" s="28"/>
      <c r="G66" s="28"/>
      <c r="H66" s="29"/>
      <c r="I66" s="30" t="e">
        <f t="shared" si="2"/>
        <v>#DIV/0!</v>
      </c>
      <c r="J66" s="30" t="e">
        <f t="shared" si="3"/>
        <v>#DIV/0!</v>
      </c>
      <c r="K66" s="31"/>
      <c r="L66" s="40"/>
      <c r="M66" s="28"/>
      <c r="N66" s="28"/>
      <c r="T66" s="26"/>
    </row>
    <row r="67" spans="1:21" ht="15.75" thickBot="1">
      <c r="A67" s="27" t="s">
        <v>81</v>
      </c>
      <c r="B67" s="28"/>
      <c r="C67" s="28"/>
      <c r="D67" s="28"/>
      <c r="E67" s="28"/>
      <c r="F67" s="28"/>
      <c r="G67" s="28"/>
      <c r="H67" s="29"/>
      <c r="I67" s="30" t="e">
        <f t="shared" si="2"/>
        <v>#DIV/0!</v>
      </c>
      <c r="J67" s="30" t="e">
        <f t="shared" si="3"/>
        <v>#DIV/0!</v>
      </c>
      <c r="K67" s="31"/>
      <c r="L67" s="40"/>
      <c r="M67" s="28"/>
      <c r="N67" s="28"/>
      <c r="T67" s="26"/>
    </row>
    <row r="68" spans="1:21" ht="15.75" thickBot="1">
      <c r="A68" s="27" t="s">
        <v>82</v>
      </c>
      <c r="B68" s="28"/>
      <c r="C68" s="28"/>
      <c r="D68" s="28"/>
      <c r="E68" s="28"/>
      <c r="F68" s="28"/>
      <c r="G68" s="28"/>
      <c r="H68" s="29"/>
      <c r="I68" s="30" t="e">
        <f t="shared" si="2"/>
        <v>#DIV/0!</v>
      </c>
      <c r="J68" s="30" t="e">
        <f t="shared" si="3"/>
        <v>#DIV/0!</v>
      </c>
      <c r="K68" s="31"/>
      <c r="L68" s="40"/>
      <c r="M68" s="28"/>
      <c r="N68" s="28"/>
      <c r="T68" s="26"/>
    </row>
    <row r="69" spans="1:21" ht="15.75" thickBot="1">
      <c r="A69" s="27" t="s">
        <v>83</v>
      </c>
      <c r="B69" s="28"/>
      <c r="C69" s="28"/>
      <c r="D69" s="28"/>
      <c r="E69" s="28"/>
      <c r="F69" s="28"/>
      <c r="G69" s="28"/>
      <c r="H69" s="29"/>
      <c r="I69" s="30" t="e">
        <f t="shared" si="2"/>
        <v>#DIV/0!</v>
      </c>
      <c r="J69" s="30" t="e">
        <f t="shared" si="3"/>
        <v>#DIV/0!</v>
      </c>
      <c r="K69" s="31"/>
      <c r="L69" s="40"/>
      <c r="M69" s="28"/>
      <c r="N69" s="28"/>
      <c r="T69" s="26"/>
    </row>
    <row r="70" spans="1:21" ht="15.75" thickBot="1">
      <c r="A70" s="27" t="s">
        <v>84</v>
      </c>
      <c r="B70" s="28"/>
      <c r="C70" s="28"/>
      <c r="D70" s="28"/>
      <c r="E70" s="28"/>
      <c r="F70" s="28"/>
      <c r="G70" s="28"/>
      <c r="H70" s="29"/>
      <c r="I70" s="30" t="e">
        <f t="shared" si="2"/>
        <v>#DIV/0!</v>
      </c>
      <c r="J70" s="30" t="e">
        <f t="shared" si="3"/>
        <v>#DIV/0!</v>
      </c>
      <c r="K70" s="31"/>
      <c r="L70" s="40"/>
      <c r="M70" s="28"/>
      <c r="N70" s="28"/>
      <c r="T70" s="26"/>
    </row>
    <row r="71" spans="1:21" ht="15.75" thickBot="1">
      <c r="A71" s="27" t="s">
        <v>85</v>
      </c>
      <c r="B71" s="28"/>
      <c r="C71" s="28"/>
      <c r="D71" s="28"/>
      <c r="E71" s="28"/>
      <c r="F71" s="28"/>
      <c r="G71" s="28"/>
      <c r="H71" s="29"/>
      <c r="I71" s="30" t="e">
        <f t="shared" si="2"/>
        <v>#DIV/0!</v>
      </c>
      <c r="J71" s="30" t="e">
        <f t="shared" si="3"/>
        <v>#DIV/0!</v>
      </c>
      <c r="K71" s="31"/>
      <c r="L71" s="40"/>
      <c r="M71" s="28"/>
      <c r="N71" s="28"/>
      <c r="T71" s="26"/>
    </row>
    <row r="72" spans="1:21" ht="15.75" thickBot="1">
      <c r="A72" s="27" t="s">
        <v>86</v>
      </c>
      <c r="B72" s="28"/>
      <c r="C72" s="28"/>
      <c r="D72" s="28"/>
      <c r="E72" s="28"/>
      <c r="F72" s="28"/>
      <c r="G72" s="28"/>
      <c r="H72" s="29"/>
      <c r="I72" s="30" t="e">
        <f t="shared" si="2"/>
        <v>#DIV/0!</v>
      </c>
      <c r="J72" s="30" t="e">
        <f t="shared" si="3"/>
        <v>#DIV/0!</v>
      </c>
      <c r="K72" s="31"/>
      <c r="L72" s="40"/>
      <c r="M72" s="28"/>
      <c r="N72" s="28"/>
      <c r="T72" s="26"/>
    </row>
    <row r="73" spans="1:21" s="45" customFormat="1">
      <c r="A73" s="41"/>
      <c r="B73" s="42"/>
      <c r="C73" s="42"/>
      <c r="D73" s="42"/>
      <c r="E73" s="42"/>
      <c r="F73" s="42"/>
      <c r="G73" s="42"/>
      <c r="H73" s="42"/>
      <c r="I73" s="42"/>
      <c r="J73" s="42"/>
      <c r="K73" s="43"/>
      <c r="L73" s="43"/>
      <c r="M73" s="42"/>
      <c r="N73" s="44"/>
      <c r="O73"/>
      <c r="P73"/>
      <c r="Q73"/>
      <c r="R73"/>
      <c r="S73"/>
      <c r="T73" s="26"/>
      <c r="U73"/>
    </row>
    <row r="74" spans="1:21" s="45" customFormat="1" ht="15.75" customHeight="1">
      <c r="A74" s="41"/>
      <c r="B74" s="42"/>
      <c r="C74" s="42"/>
      <c r="D74" s="42"/>
      <c r="E74" s="42"/>
      <c r="F74" s="42"/>
      <c r="G74" s="42"/>
      <c r="H74" s="42"/>
      <c r="I74" s="42"/>
      <c r="J74" s="42"/>
      <c r="K74" s="43"/>
      <c r="L74" s="43"/>
      <c r="M74" s="42"/>
      <c r="N74" s="44"/>
      <c r="O74"/>
      <c r="P74"/>
      <c r="Q74"/>
      <c r="R74"/>
      <c r="S74"/>
      <c r="T74" s="26"/>
      <c r="U74"/>
    </row>
    <row r="75" spans="1:21">
      <c r="A75" s="23" t="s">
        <v>5</v>
      </c>
      <c r="B75" s="36"/>
      <c r="C75" s="36"/>
      <c r="D75" s="36"/>
      <c r="E75" s="36"/>
      <c r="F75" s="36"/>
      <c r="G75" s="36"/>
      <c r="H75" s="36"/>
      <c r="I75" s="36"/>
      <c r="J75" s="36"/>
      <c r="K75" s="37"/>
      <c r="L75" s="37"/>
      <c r="M75" s="36"/>
      <c r="N75" s="38"/>
    </row>
    <row r="76" spans="1:21" ht="35.25" customHeight="1" thickBot="1">
      <c r="A76" s="39" t="s">
        <v>87</v>
      </c>
      <c r="B76" s="90" t="s">
        <v>50</v>
      </c>
      <c r="C76" s="90"/>
      <c r="D76" s="90"/>
      <c r="E76" s="90"/>
      <c r="F76" s="90"/>
      <c r="G76" s="90"/>
      <c r="H76" s="90"/>
      <c r="I76" s="91" t="s">
        <v>51</v>
      </c>
      <c r="J76" s="91"/>
      <c r="K76" s="91" t="s">
        <v>52</v>
      </c>
      <c r="L76" s="91"/>
      <c r="M76" s="91"/>
      <c r="N76" s="91"/>
    </row>
    <row r="77" spans="1:21" ht="25.5">
      <c r="A77" s="24"/>
      <c r="B77" s="25">
        <v>1</v>
      </c>
      <c r="C77" s="25">
        <v>2</v>
      </c>
      <c r="D77" s="25">
        <v>3</v>
      </c>
      <c r="E77" s="25">
        <v>4</v>
      </c>
      <c r="F77" s="25">
        <v>5</v>
      </c>
      <c r="G77" s="25" t="s">
        <v>9</v>
      </c>
      <c r="H77" s="25" t="s">
        <v>48</v>
      </c>
      <c r="I77" s="25" t="s">
        <v>53</v>
      </c>
      <c r="J77" s="25" t="s">
        <v>12</v>
      </c>
      <c r="K77" s="25" t="s">
        <v>13</v>
      </c>
      <c r="L77" s="25" t="s">
        <v>14</v>
      </c>
      <c r="M77" s="25" t="s">
        <v>15</v>
      </c>
      <c r="N77" s="25" t="s">
        <v>16</v>
      </c>
    </row>
    <row r="78" spans="1:21" ht="15.75" thickBot="1">
      <c r="A78" s="27" t="s">
        <v>88</v>
      </c>
      <c r="B78" s="28"/>
      <c r="C78" s="28"/>
      <c r="D78" s="28"/>
      <c r="E78" s="28"/>
      <c r="F78" s="28"/>
      <c r="G78" s="28"/>
      <c r="H78" s="28"/>
      <c r="I78" s="30" t="e">
        <f t="shared" ref="I78:I83" si="4">(B78+C78)/(B78+C78+D78+E78+F78)</f>
        <v>#DIV/0!</v>
      </c>
      <c r="J78" s="30" t="e">
        <f t="shared" ref="J78:J83" si="5">(D78+E78+F78)/(B78+C78+D78+E78+F78)</f>
        <v>#DIV/0!</v>
      </c>
      <c r="K78" s="40"/>
      <c r="L78" s="40"/>
      <c r="M78" s="40"/>
      <c r="N78" s="40"/>
    </row>
    <row r="79" spans="1:21" ht="15.75" thickBot="1">
      <c r="A79" s="27" t="s">
        <v>89</v>
      </c>
      <c r="B79" s="28"/>
      <c r="C79" s="28"/>
      <c r="D79" s="28"/>
      <c r="E79" s="28"/>
      <c r="F79" s="28"/>
      <c r="G79" s="28"/>
      <c r="H79" s="28"/>
      <c r="I79" s="30" t="e">
        <f t="shared" si="4"/>
        <v>#DIV/0!</v>
      </c>
      <c r="J79" s="30" t="e">
        <f t="shared" si="5"/>
        <v>#DIV/0!</v>
      </c>
      <c r="K79" s="40"/>
      <c r="L79" s="40"/>
      <c r="M79" s="40"/>
      <c r="N79" s="40"/>
    </row>
    <row r="80" spans="1:21" ht="15.75" thickBot="1">
      <c r="A80" s="27" t="s">
        <v>90</v>
      </c>
      <c r="B80" s="28"/>
      <c r="C80" s="28"/>
      <c r="D80" s="28"/>
      <c r="E80" s="28"/>
      <c r="F80" s="28"/>
      <c r="G80" s="28"/>
      <c r="H80" s="28"/>
      <c r="I80" s="30" t="e">
        <f t="shared" si="4"/>
        <v>#DIV/0!</v>
      </c>
      <c r="J80" s="30" t="e">
        <f t="shared" si="5"/>
        <v>#DIV/0!</v>
      </c>
      <c r="K80" s="40"/>
      <c r="L80" s="40"/>
      <c r="M80" s="40"/>
      <c r="N80" s="40"/>
    </row>
    <row r="81" spans="1:14" ht="15.75" thickBot="1">
      <c r="A81" s="27" t="s">
        <v>91</v>
      </c>
      <c r="B81" s="28"/>
      <c r="C81" s="28"/>
      <c r="D81" s="28"/>
      <c r="E81" s="28"/>
      <c r="F81" s="28"/>
      <c r="G81" s="28"/>
      <c r="H81" s="28"/>
      <c r="I81" s="30" t="e">
        <f t="shared" si="4"/>
        <v>#DIV/0!</v>
      </c>
      <c r="J81" s="30" t="e">
        <f t="shared" si="5"/>
        <v>#DIV/0!</v>
      </c>
      <c r="K81" s="40"/>
      <c r="L81" s="40"/>
      <c r="M81" s="40"/>
      <c r="N81" s="40"/>
    </row>
    <row r="82" spans="1:14" ht="15.75" thickBot="1">
      <c r="A82" s="27" t="s">
        <v>92</v>
      </c>
      <c r="B82" s="28"/>
      <c r="C82" s="28"/>
      <c r="D82" s="28"/>
      <c r="E82" s="28"/>
      <c r="F82" s="28"/>
      <c r="G82" s="28"/>
      <c r="H82" s="28"/>
      <c r="I82" s="30" t="e">
        <f t="shared" si="4"/>
        <v>#DIV/0!</v>
      </c>
      <c r="J82" s="30" t="e">
        <f t="shared" si="5"/>
        <v>#DIV/0!</v>
      </c>
      <c r="K82" s="40"/>
      <c r="L82" s="40"/>
      <c r="M82" s="40"/>
      <c r="N82" s="40"/>
    </row>
    <row r="83" spans="1:14" ht="15.75" thickBot="1">
      <c r="A83" s="27" t="s">
        <v>93</v>
      </c>
      <c r="B83" s="28"/>
      <c r="C83" s="28"/>
      <c r="D83" s="28"/>
      <c r="E83" s="28"/>
      <c r="F83" s="28"/>
      <c r="G83" s="28"/>
      <c r="H83" s="28"/>
      <c r="I83" s="30" t="e">
        <f t="shared" si="4"/>
        <v>#DIV/0!</v>
      </c>
      <c r="J83" s="30" t="e">
        <f t="shared" si="5"/>
        <v>#DIV/0!</v>
      </c>
      <c r="K83" s="40"/>
      <c r="L83" s="40"/>
      <c r="M83" s="40"/>
      <c r="N83" s="40"/>
    </row>
    <row r="84" spans="1:14" s="45" customFormat="1">
      <c r="A84" s="41"/>
      <c r="B84" s="46"/>
      <c r="C84" s="46"/>
      <c r="D84" s="46"/>
      <c r="E84" s="46"/>
      <c r="F84" s="46"/>
      <c r="G84" s="46"/>
      <c r="H84" s="46"/>
      <c r="I84" s="46"/>
      <c r="J84" s="46"/>
      <c r="K84" s="47"/>
      <c r="L84" s="47"/>
      <c r="M84" s="46"/>
    </row>
    <row r="86" spans="1:14">
      <c r="A86" s="92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</row>
    <row r="87" spans="1:14">
      <c r="A87" s="92"/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</row>
    <row r="88" spans="1:14" s="48" customFormat="1" ht="15" customHeight="1">
      <c r="A88" s="92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</row>
    <row r="89" spans="1:14" s="48" customFormat="1">
      <c r="A89" s="92"/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</row>
    <row r="90" spans="1:14" s="48" customFormat="1" ht="15" customHeight="1">
      <c r="A90" s="92"/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</row>
    <row r="91" spans="1:14" s="48" customFormat="1" ht="15" customHeight="1">
      <c r="A91" s="92"/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</row>
    <row r="92" spans="1:14" s="48" customFormat="1" ht="15" customHeight="1">
      <c r="A92" s="92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</row>
    <row r="93" spans="1:14" s="48" customFormat="1">
      <c r="A93" s="92"/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</row>
    <row r="94" spans="1:14" s="49" customFormat="1">
      <c r="A94" s="92"/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</row>
    <row r="95" spans="1:14" s="49" customFormat="1">
      <c r="A95" s="92"/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</row>
    <row r="96" spans="1:14" s="49" customFormat="1">
      <c r="A96" s="92"/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</row>
    <row r="97" spans="1:21" s="50" customFormat="1" ht="15" customHeight="1">
      <c r="A97" s="92"/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49"/>
      <c r="P97" s="49"/>
      <c r="Q97" s="49"/>
      <c r="R97" s="49"/>
      <c r="S97" s="49"/>
      <c r="T97" s="49"/>
      <c r="U97" s="49"/>
    </row>
    <row r="98" spans="1:21" s="50" customFormat="1" ht="15" customHeight="1">
      <c r="A98" s="92"/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49"/>
      <c r="P98" s="49"/>
      <c r="Q98" s="49"/>
      <c r="R98" s="49"/>
      <c r="S98" s="49"/>
      <c r="T98" s="49"/>
      <c r="U98" s="49"/>
    </row>
    <row r="99" spans="1:21" s="50" customFormat="1" ht="15" customHeight="1">
      <c r="A99" s="92"/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49"/>
      <c r="P99" s="49"/>
      <c r="Q99" s="49"/>
      <c r="R99" s="49"/>
      <c r="S99" s="49"/>
      <c r="T99" s="49"/>
      <c r="U99" s="49"/>
    </row>
    <row r="100" spans="1:21" s="50" customFormat="1" ht="15" customHeight="1">
      <c r="A100" s="92"/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49"/>
      <c r="P100" s="49"/>
      <c r="Q100" s="49"/>
      <c r="R100" s="49"/>
      <c r="S100" s="49"/>
      <c r="T100" s="49"/>
      <c r="U100" s="49"/>
    </row>
    <row r="101" spans="1:21" s="50" customFormat="1" ht="15.75" customHeight="1">
      <c r="A101" s="92"/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49"/>
      <c r="P101" s="49"/>
      <c r="Q101" s="49"/>
      <c r="R101" s="49"/>
      <c r="S101" s="49"/>
      <c r="T101" s="49"/>
      <c r="U101" s="49"/>
    </row>
    <row r="102" spans="1:21" s="50" customFormat="1" ht="15" customHeight="1">
      <c r="A102" s="92"/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49"/>
      <c r="P102" s="49"/>
      <c r="Q102" s="49"/>
      <c r="R102" s="49"/>
      <c r="S102" s="49"/>
      <c r="T102" s="49"/>
      <c r="U102" s="49"/>
    </row>
    <row r="103" spans="1:21" s="50" customFormat="1" ht="15" customHeight="1">
      <c r="A103" s="92"/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49"/>
      <c r="P103" s="49"/>
      <c r="Q103" s="49"/>
      <c r="R103" s="49"/>
      <c r="S103" s="49"/>
      <c r="T103" s="49"/>
      <c r="U103" s="49"/>
    </row>
    <row r="104" spans="1:21" s="51" customFormat="1" ht="15" customHeight="1">
      <c r="A104" s="92"/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49"/>
      <c r="P104" s="49"/>
      <c r="Q104" s="49"/>
      <c r="R104" s="49"/>
      <c r="S104" s="49"/>
      <c r="T104" s="49"/>
      <c r="U104" s="49"/>
    </row>
    <row r="105" spans="1:21" s="51" customFormat="1" ht="15.75" customHeight="1">
      <c r="A105" s="92"/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49"/>
      <c r="P105" s="49"/>
      <c r="Q105" s="49"/>
      <c r="R105" s="49"/>
      <c r="S105" s="49"/>
      <c r="T105" s="49"/>
      <c r="U105" s="49"/>
    </row>
    <row r="106" spans="1:21" s="51" customFormat="1" ht="18.75" customHeight="1">
      <c r="A106" s="92"/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49"/>
      <c r="P106" s="49"/>
      <c r="Q106" s="49"/>
      <c r="R106" s="49"/>
      <c r="S106" s="49"/>
      <c r="T106" s="49"/>
      <c r="U106" s="49"/>
    </row>
    <row r="107" spans="1:21" s="51" customFormat="1" ht="15.75" customHeight="1">
      <c r="A107" s="92"/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49"/>
      <c r="P107" s="49"/>
      <c r="Q107" s="49"/>
      <c r="R107" s="49"/>
      <c r="S107" s="49"/>
      <c r="T107" s="49"/>
      <c r="U107" s="49"/>
    </row>
    <row r="108" spans="1:21" s="51" customFormat="1" ht="18.75" customHeight="1">
      <c r="A108" s="92"/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49"/>
      <c r="P108" s="49"/>
      <c r="Q108" s="49"/>
      <c r="R108" s="49"/>
      <c r="S108" s="49"/>
      <c r="T108" s="49"/>
      <c r="U108" s="49"/>
    </row>
    <row r="109" spans="1:21" s="51" customFormat="1" ht="18.75" customHeight="1">
      <c r="A109" s="92"/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49"/>
      <c r="P109" s="49"/>
      <c r="Q109" s="49"/>
      <c r="R109" s="49"/>
      <c r="S109" s="49"/>
      <c r="T109" s="49"/>
      <c r="U109" s="49"/>
    </row>
    <row r="110" spans="1:21" s="51" customFormat="1" ht="10.5" customHeight="1">
      <c r="A110" s="92"/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49"/>
      <c r="P110" s="49"/>
      <c r="Q110" s="49"/>
      <c r="R110" s="49"/>
      <c r="S110" s="49"/>
      <c r="T110" s="49"/>
      <c r="U110" s="49"/>
    </row>
    <row r="111" spans="1:21">
      <c r="A111" s="92"/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</row>
    <row r="112" spans="1:21">
      <c r="A112" s="92"/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</row>
    <row r="113" spans="1:14">
      <c r="A113" s="92"/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</row>
    <row r="114" spans="1:14">
      <c r="A114" s="92"/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</row>
    <row r="115" spans="1:14">
      <c r="A115" s="92"/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</row>
    <row r="116" spans="1:14">
      <c r="A116" s="92"/>
      <c r="B116" s="92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</row>
    <row r="117" spans="1:14">
      <c r="A117" s="92"/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</row>
    <row r="118" spans="1:14">
      <c r="A118" s="92"/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</row>
    <row r="119" spans="1:14">
      <c r="A119" s="92"/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</row>
    <row r="120" spans="1:14">
      <c r="A120" s="92"/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</row>
    <row r="121" spans="1:14">
      <c r="A121" s="92"/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</row>
    <row r="122" spans="1:14">
      <c r="A122" s="92"/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</row>
    <row r="123" spans="1:14">
      <c r="A123" s="92"/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</row>
    <row r="124" spans="1:14">
      <c r="A124" s="92"/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</row>
    <row r="125" spans="1:14">
      <c r="A125" s="92"/>
      <c r="B125" s="92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</row>
    <row r="126" spans="1:14">
      <c r="A126" s="92"/>
      <c r="B126" s="92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</row>
    <row r="127" spans="1:14">
      <c r="A127" s="92"/>
      <c r="B127" s="92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</row>
    <row r="128" spans="1:14">
      <c r="A128" s="92"/>
      <c r="B128" s="92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</row>
    <row r="129" spans="1:14">
      <c r="A129" s="92"/>
      <c r="B129" s="92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</row>
    <row r="130" spans="1:14" ht="15.75">
      <c r="A130" s="52" t="s">
        <v>94</v>
      </c>
    </row>
    <row r="131" spans="1:14" ht="15.75">
      <c r="A131" s="53" t="s">
        <v>95</v>
      </c>
    </row>
    <row r="132" spans="1:14">
      <c r="A132" s="93" t="s">
        <v>96</v>
      </c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5"/>
    </row>
    <row r="133" spans="1:14" s="54" customFormat="1">
      <c r="A133" s="83"/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5"/>
    </row>
    <row r="134" spans="1:14" s="54" customFormat="1">
      <c r="A134" s="83"/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5"/>
    </row>
    <row r="135" spans="1:14" s="54" customFormat="1">
      <c r="A135" s="83"/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5"/>
    </row>
    <row r="136" spans="1:14" s="54" customFormat="1">
      <c r="A136" s="76"/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2"/>
    </row>
    <row r="137" spans="1:14" s="54" customFormat="1">
      <c r="A137" s="83"/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5"/>
    </row>
    <row r="138" spans="1:14" s="54" customFormat="1">
      <c r="A138" s="83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5"/>
    </row>
    <row r="139" spans="1:14" s="54" customFormat="1" ht="15.75">
      <c r="A139" s="53" t="s">
        <v>97</v>
      </c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</row>
    <row r="140" spans="1:14" s="54" customFormat="1">
      <c r="A140" s="86" t="s">
        <v>98</v>
      </c>
      <c r="B140" s="86"/>
      <c r="C140" s="86"/>
      <c r="D140" s="86"/>
      <c r="E140" s="86"/>
      <c r="F140" s="86"/>
      <c r="G140" s="86"/>
      <c r="H140" s="86"/>
      <c r="I140" s="86"/>
      <c r="J140" s="86"/>
      <c r="K140" s="86"/>
      <c r="L140" s="86"/>
    </row>
    <row r="141" spans="1:14" s="54" customFormat="1">
      <c r="A141" s="87"/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9"/>
    </row>
    <row r="142" spans="1:14" s="56" customFormat="1" ht="18" customHeight="1">
      <c r="A142" s="87"/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9"/>
    </row>
    <row r="143" spans="1:14">
      <c r="A143" s="79"/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</row>
    <row r="144" spans="1:14">
      <c r="A144" s="79"/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</row>
    <row r="145" spans="1:12">
      <c r="A145" s="79"/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</row>
    <row r="146" spans="1:12">
      <c r="A146" s="79"/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</row>
    <row r="147" spans="1:12">
      <c r="A147" s="86" t="s">
        <v>99</v>
      </c>
      <c r="B147" s="86"/>
      <c r="C147" s="86"/>
      <c r="D147" s="86"/>
      <c r="E147" s="86"/>
      <c r="F147" s="86"/>
      <c r="G147" s="86"/>
      <c r="H147" s="86"/>
      <c r="I147" s="86"/>
      <c r="J147" s="86"/>
      <c r="K147" s="86"/>
      <c r="L147" s="86"/>
    </row>
    <row r="148" spans="1:12">
      <c r="A148" s="76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8"/>
    </row>
    <row r="149" spans="1:12">
      <c r="A149" s="76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8"/>
    </row>
    <row r="150" spans="1:12" ht="33" customHeight="1">
      <c r="A150" s="76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8"/>
    </row>
    <row r="151" spans="1:12">
      <c r="A151" s="79"/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</row>
    <row r="152" spans="1:12" ht="34.5" customHeight="1">
      <c r="A152" s="79"/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</row>
    <row r="153" spans="1:12" ht="16.5" customHeight="1">
      <c r="A153" s="53" t="s">
        <v>100</v>
      </c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</row>
    <row r="154" spans="1:12" ht="31.5" customHeight="1">
      <c r="A154" s="73"/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5"/>
    </row>
    <row r="155" spans="1:12" ht="44.25" customHeight="1">
      <c r="A155" s="73"/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5"/>
    </row>
    <row r="156" spans="1:12">
      <c r="A156" s="73"/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5"/>
    </row>
    <row r="157" spans="1:12">
      <c r="A157" s="73"/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5"/>
    </row>
    <row r="158" spans="1:12">
      <c r="A158" s="70"/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2"/>
    </row>
    <row r="159" spans="1:12">
      <c r="A159" s="57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</row>
    <row r="160" spans="1:12">
      <c r="A160" s="59" t="s">
        <v>101</v>
      </c>
      <c r="B160" s="60"/>
      <c r="C160" s="60"/>
    </row>
    <row r="161" spans="1:15">
      <c r="A161" s="59" t="s">
        <v>33</v>
      </c>
      <c r="B161" s="59">
        <v>3</v>
      </c>
      <c r="C161" s="59"/>
    </row>
    <row r="162" spans="1:15" ht="15.75" customHeight="1">
      <c r="A162" s="59" t="s">
        <v>34</v>
      </c>
      <c r="B162" s="59">
        <v>8</v>
      </c>
      <c r="C162" s="59"/>
      <c r="E162" t="s">
        <v>102</v>
      </c>
      <c r="O162" s="61"/>
    </row>
    <row r="163" spans="1:15">
      <c r="A163" s="59" t="s">
        <v>103</v>
      </c>
      <c r="B163" s="59" t="s">
        <v>33</v>
      </c>
      <c r="C163" s="59" t="s">
        <v>34</v>
      </c>
      <c r="E163" s="62" t="s">
        <v>104</v>
      </c>
      <c r="O163" s="61"/>
    </row>
    <row r="164" spans="1:15" ht="15.75" customHeight="1">
      <c r="A164" s="59" t="s">
        <v>105</v>
      </c>
      <c r="B164" s="59"/>
      <c r="C164" s="59">
        <v>2</v>
      </c>
      <c r="E164" t="s">
        <v>106</v>
      </c>
      <c r="F164">
        <v>11</v>
      </c>
      <c r="O164" s="61"/>
    </row>
    <row r="165" spans="1:15">
      <c r="A165" s="59" t="s">
        <v>107</v>
      </c>
      <c r="B165" s="59">
        <v>1</v>
      </c>
      <c r="C165" s="59">
        <v>4</v>
      </c>
      <c r="E165" t="s">
        <v>108</v>
      </c>
      <c r="O165" s="61"/>
    </row>
    <row r="166" spans="1:15" ht="15.75" customHeight="1">
      <c r="A166" s="59" t="s">
        <v>37</v>
      </c>
      <c r="B166" s="59"/>
      <c r="C166" s="59">
        <v>1</v>
      </c>
      <c r="E166" t="s">
        <v>104</v>
      </c>
      <c r="O166" s="63"/>
    </row>
    <row r="167" spans="1:15" ht="16.5" customHeight="1">
      <c r="A167" s="64" t="s">
        <v>38</v>
      </c>
      <c r="B167" s="65">
        <v>1</v>
      </c>
      <c r="C167" s="65">
        <v>1</v>
      </c>
      <c r="E167" t="s">
        <v>106</v>
      </c>
      <c r="F167">
        <v>11</v>
      </c>
      <c r="O167" s="63"/>
    </row>
    <row r="168" spans="1:15" ht="16.5" customHeight="1">
      <c r="A168" s="64" t="s">
        <v>39</v>
      </c>
      <c r="B168" s="64">
        <v>1</v>
      </c>
      <c r="C168" s="64"/>
      <c r="O168" s="63"/>
    </row>
    <row r="169" spans="1:15" ht="16.5" customHeight="1">
      <c r="A169" s="64" t="s">
        <v>40</v>
      </c>
      <c r="B169" s="65"/>
      <c r="C169" s="65"/>
      <c r="O169" s="63"/>
    </row>
    <row r="170" spans="1:15" ht="16.5" customHeight="1">
      <c r="A170" s="64" t="s">
        <v>41</v>
      </c>
      <c r="B170" s="65"/>
      <c r="C170" s="65"/>
      <c r="O170" s="63"/>
    </row>
    <row r="171" spans="1:15" ht="16.5" customHeight="1">
      <c r="A171" s="64" t="s">
        <v>42</v>
      </c>
      <c r="B171" s="65"/>
      <c r="C171" s="65"/>
      <c r="O171" s="63"/>
    </row>
    <row r="172" spans="1:15" ht="16.5" customHeight="1">
      <c r="A172" s="64" t="s">
        <v>109</v>
      </c>
      <c r="B172" s="65"/>
      <c r="C172" s="65"/>
    </row>
    <row r="173" spans="1:15" ht="15.75" customHeight="1">
      <c r="A173" s="2" t="s">
        <v>110</v>
      </c>
      <c r="L173" s="66"/>
      <c r="N173" s="61"/>
    </row>
    <row r="174" spans="1:15" ht="15.75" customHeight="1">
      <c r="A174" s="48">
        <v>0</v>
      </c>
      <c r="K174" s="26"/>
      <c r="L174" s="66"/>
    </row>
    <row r="175" spans="1:15" ht="15.75" customHeight="1">
      <c r="A175" s="2" t="s">
        <v>111</v>
      </c>
      <c r="K175" s="26"/>
      <c r="L175" s="66"/>
      <c r="M175" s="67"/>
    </row>
    <row r="176" spans="1:15">
      <c r="A176" s="68" t="s">
        <v>112</v>
      </c>
      <c r="K176" s="26"/>
      <c r="L176" s="66"/>
      <c r="M176" s="67"/>
    </row>
    <row r="177" spans="1:13" ht="15.75" customHeight="1">
      <c r="A177" s="68" t="s">
        <v>113</v>
      </c>
      <c r="K177" s="26"/>
      <c r="L177" s="66"/>
      <c r="M177" s="67"/>
    </row>
    <row r="178" spans="1:13" ht="15.75" customHeight="1">
      <c r="A178" s="2" t="s">
        <v>114</v>
      </c>
      <c r="K178" s="26"/>
      <c r="L178" s="66"/>
      <c r="M178" s="67"/>
    </row>
    <row r="179" spans="1:13" ht="15.75" customHeight="1">
      <c r="A179" s="2" t="s">
        <v>105</v>
      </c>
      <c r="K179" s="26"/>
      <c r="M179" s="67"/>
    </row>
    <row r="180" spans="1:13">
      <c r="A180" s="2" t="s">
        <v>107</v>
      </c>
      <c r="K180" s="26"/>
    </row>
    <row r="181" spans="1:13">
      <c r="A181" s="2" t="s">
        <v>37</v>
      </c>
      <c r="K181" s="26"/>
      <c r="L181" s="67"/>
    </row>
    <row r="182" spans="1:13" ht="15.75" customHeight="1">
      <c r="A182" s="2" t="s">
        <v>38</v>
      </c>
      <c r="K182" s="26"/>
      <c r="L182" s="67"/>
    </row>
    <row r="183" spans="1:13">
      <c r="A183" s="2" t="s">
        <v>115</v>
      </c>
      <c r="K183" s="26"/>
    </row>
    <row r="184" spans="1:13">
      <c r="A184" s="69" t="s">
        <v>48</v>
      </c>
      <c r="B184">
        <f>SUM(B176:B183)</f>
        <v>0</v>
      </c>
      <c r="K184" s="26"/>
    </row>
    <row r="185" spans="1:13">
      <c r="A185" s="2" t="s">
        <v>116</v>
      </c>
      <c r="K185" s="26"/>
    </row>
    <row r="186" spans="1:13">
      <c r="A186" s="48">
        <v>0</v>
      </c>
      <c r="K186" s="26"/>
    </row>
    <row r="187" spans="1:13">
      <c r="A187" s="2" t="s">
        <v>111</v>
      </c>
      <c r="K187" s="26"/>
    </row>
    <row r="188" spans="1:13">
      <c r="A188" s="2" t="s">
        <v>112</v>
      </c>
      <c r="K188" s="26"/>
    </row>
    <row r="189" spans="1:13">
      <c r="A189" s="2" t="s">
        <v>113</v>
      </c>
      <c r="K189" s="26"/>
    </row>
    <row r="190" spans="1:13">
      <c r="A190" s="2" t="s">
        <v>114</v>
      </c>
      <c r="K190" s="26"/>
    </row>
    <row r="191" spans="1:13">
      <c r="A191" s="2" t="s">
        <v>105</v>
      </c>
      <c r="K191" s="26"/>
    </row>
    <row r="192" spans="1:13">
      <c r="A192" s="2" t="s">
        <v>107</v>
      </c>
      <c r="K192" s="26"/>
    </row>
    <row r="193" spans="1:11">
      <c r="A193" s="2" t="s">
        <v>37</v>
      </c>
      <c r="K193" s="26"/>
    </row>
    <row r="194" spans="1:11">
      <c r="A194" s="2" t="s">
        <v>38</v>
      </c>
      <c r="K194" s="26"/>
    </row>
    <row r="195" spans="1:11">
      <c r="A195" s="2" t="s">
        <v>115</v>
      </c>
      <c r="K195" s="26"/>
    </row>
    <row r="196" spans="1:11" ht="15.75" customHeight="1">
      <c r="A196" s="69" t="s">
        <v>48</v>
      </c>
      <c r="B196">
        <f>SUM(B186:B195)</f>
        <v>0</v>
      </c>
      <c r="K196" s="26"/>
    </row>
    <row r="197" spans="1:11" ht="15.75" customHeight="1">
      <c r="K197" s="26"/>
    </row>
    <row r="209" spans="2:21" s="2" customFormat="1" ht="15.75" customHeight="1"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</row>
  </sheetData>
  <sheetProtection sheet="1" objects="1" scenarios="1"/>
  <mergeCells count="46">
    <mergeCell ref="B34:H34"/>
    <mergeCell ref="I34:J34"/>
    <mergeCell ref="K34:N34"/>
    <mergeCell ref="A1:N1"/>
    <mergeCell ref="A2:M2"/>
    <mergeCell ref="A3:M3"/>
    <mergeCell ref="A4:M4"/>
    <mergeCell ref="A5:M5"/>
    <mergeCell ref="A6:M6"/>
    <mergeCell ref="A7:M7"/>
    <mergeCell ref="A8:M8"/>
    <mergeCell ref="A9:M9"/>
    <mergeCell ref="A10:M10"/>
    <mergeCell ref="A11:M11"/>
    <mergeCell ref="A135:L135"/>
    <mergeCell ref="B57:H57"/>
    <mergeCell ref="I57:J57"/>
    <mergeCell ref="K57:N57"/>
    <mergeCell ref="B76:H76"/>
    <mergeCell ref="I76:J76"/>
    <mergeCell ref="K76:N76"/>
    <mergeCell ref="A86:N106"/>
    <mergeCell ref="A107:N129"/>
    <mergeCell ref="A132:L132"/>
    <mergeCell ref="A133:L133"/>
    <mergeCell ref="A134:L134"/>
    <mergeCell ref="A148:L148"/>
    <mergeCell ref="A136:L136"/>
    <mergeCell ref="A137:L137"/>
    <mergeCell ref="A138:L138"/>
    <mergeCell ref="A140:L140"/>
    <mergeCell ref="A141:L141"/>
    <mergeCell ref="A142:L142"/>
    <mergeCell ref="A143:L143"/>
    <mergeCell ref="A144:L144"/>
    <mergeCell ref="A145:L145"/>
    <mergeCell ref="A146:L146"/>
    <mergeCell ref="A147:L147"/>
    <mergeCell ref="A155:L155"/>
    <mergeCell ref="A156:L156"/>
    <mergeCell ref="A157:L157"/>
    <mergeCell ref="A149:L149"/>
    <mergeCell ref="A150:L150"/>
    <mergeCell ref="A151:L151"/>
    <mergeCell ref="A152:L152"/>
    <mergeCell ref="A154:L154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rowBreaks count="2" manualBreakCount="2">
    <brk id="54" max="13" man="1"/>
    <brk id="85" max="1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N100"/>
  <sheetViews>
    <sheetView tabSelected="1" view="pageBreakPreview" topLeftCell="A49" zoomScaleNormal="100" zoomScaleSheetLayoutView="100" workbookViewId="0">
      <selection activeCell="A50" sqref="A50:N50"/>
    </sheetView>
  </sheetViews>
  <sheetFormatPr baseColWidth="10" defaultRowHeight="12.75"/>
  <cols>
    <col min="1" max="1" width="48.85546875" style="3" customWidth="1"/>
    <col min="2" max="6" width="11.42578125" style="3"/>
    <col min="7" max="7" width="14.85546875" style="3" bestFit="1" customWidth="1"/>
    <col min="8" max="8" width="11.42578125" style="3"/>
    <col min="9" max="9" width="14.85546875" style="3" customWidth="1"/>
    <col min="10" max="10" width="13.28515625" style="3" customWidth="1"/>
    <col min="11" max="11" width="11.42578125" style="3"/>
    <col min="12" max="12" width="13.5703125" style="3" customWidth="1"/>
    <col min="13" max="13" width="11.42578125" style="3"/>
    <col min="14" max="14" width="11.42578125" style="8"/>
    <col min="15" max="15" width="45.42578125" style="3" customWidth="1"/>
    <col min="16" max="16" width="5.5703125" style="3" bestFit="1" customWidth="1"/>
    <col min="17" max="17" width="5" style="3" bestFit="1" customWidth="1"/>
    <col min="18" max="16384" width="11.42578125" style="3"/>
  </cols>
  <sheetData>
    <row r="1" spans="1:14" ht="32.25" customHeight="1">
      <c r="A1" s="127" t="s">
        <v>49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14" ht="16.5" customHeight="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4" ht="16.5">
      <c r="A3" s="130" t="s">
        <v>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4"/>
    </row>
    <row r="4" spans="1:14" ht="16.5">
      <c r="A4" s="116" t="s">
        <v>4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8"/>
      <c r="N4" s="5"/>
    </row>
    <row r="5" spans="1:14" ht="16.5">
      <c r="A5" s="116" t="s">
        <v>123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8"/>
      <c r="N5" s="5"/>
    </row>
    <row r="6" spans="1:14" ht="16.5">
      <c r="A6" s="116" t="s">
        <v>2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8"/>
      <c r="N6" s="5"/>
    </row>
    <row r="7" spans="1:14" ht="16.5">
      <c r="A7" s="116" t="s">
        <v>125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8"/>
      <c r="N7" s="5"/>
    </row>
    <row r="8" spans="1:14" ht="16.5">
      <c r="A8" s="119" t="s">
        <v>3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1"/>
      <c r="N8" s="6"/>
    </row>
    <row r="9" spans="1:14" ht="16.5">
      <c r="A9" s="119" t="s">
        <v>124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1"/>
      <c r="N9" s="6"/>
    </row>
    <row r="10" spans="1:14" ht="16.5">
      <c r="A10" s="122" t="s">
        <v>126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4"/>
      <c r="N10" s="6"/>
    </row>
    <row r="11" spans="1:14" ht="22.5" customHeight="1">
      <c r="A11" s="7"/>
      <c r="B11" s="7"/>
      <c r="C11" s="7"/>
      <c r="D11" s="7"/>
    </row>
    <row r="12" spans="1:14" ht="24" customHeight="1">
      <c r="A12" s="7"/>
      <c r="B12" s="7"/>
      <c r="C12" s="7"/>
      <c r="D12" s="7"/>
    </row>
    <row r="13" spans="1:14" ht="34.5" customHeight="1">
      <c r="A13" s="7"/>
      <c r="B13" s="7"/>
      <c r="C13" s="7"/>
      <c r="D13" s="7"/>
    </row>
    <row r="14" spans="1:14" ht="34.5" customHeight="1">
      <c r="A14" s="7"/>
      <c r="B14" s="7"/>
      <c r="C14" s="7"/>
      <c r="D14" s="7"/>
    </row>
    <row r="15" spans="1:14" ht="34.5" customHeight="1">
      <c r="A15" s="7"/>
      <c r="B15" s="7"/>
      <c r="C15" s="7"/>
      <c r="D15" s="7"/>
    </row>
    <row r="16" spans="1:14" ht="34.5" customHeight="1">
      <c r="A16" s="7"/>
      <c r="B16" s="7"/>
      <c r="C16" s="7"/>
      <c r="D16" s="7"/>
    </row>
    <row r="17" spans="1:14" ht="34.5" customHeight="1">
      <c r="A17" s="7"/>
      <c r="B17" s="7"/>
      <c r="C17" s="7"/>
      <c r="D17" s="7"/>
    </row>
    <row r="18" spans="1:14" ht="34.5" customHeight="1">
      <c r="A18" s="7"/>
      <c r="B18" s="7"/>
      <c r="C18" s="7"/>
      <c r="D18" s="7"/>
    </row>
    <row r="19" spans="1:14" ht="34.5" customHeight="1">
      <c r="A19" s="7"/>
      <c r="B19" s="7"/>
      <c r="C19" s="7"/>
      <c r="D19" s="7"/>
    </row>
    <row r="20" spans="1:14" ht="34.5" customHeight="1">
      <c r="A20" s="7"/>
      <c r="B20" s="7"/>
      <c r="C20" s="7"/>
      <c r="D20" s="7"/>
    </row>
    <row r="21" spans="1:14" ht="34.5" customHeight="1">
      <c r="A21" s="7"/>
      <c r="B21" s="7"/>
      <c r="C21" s="7"/>
      <c r="D21" s="7"/>
    </row>
    <row r="22" spans="1:14" ht="34.5" customHeight="1">
      <c r="A22" s="7"/>
      <c r="B22" s="7"/>
      <c r="C22" s="7"/>
      <c r="D22" s="7"/>
    </row>
    <row r="23" spans="1:14" ht="34.5" customHeight="1">
      <c r="A23" s="7"/>
      <c r="B23" s="7"/>
      <c r="C23" s="7"/>
      <c r="D23" s="7"/>
    </row>
    <row r="24" spans="1:14" ht="34.5" customHeight="1">
      <c r="A24" s="7"/>
      <c r="B24" s="7"/>
      <c r="C24" s="7"/>
      <c r="D24" s="7"/>
    </row>
    <row r="25" spans="1:14" ht="34.5" customHeight="1">
      <c r="A25" s="7"/>
      <c r="B25" s="7"/>
      <c r="C25" s="7"/>
      <c r="D25" s="7"/>
    </row>
    <row r="26" spans="1:14" ht="34.5" customHeight="1">
      <c r="A26" s="7"/>
      <c r="B26" s="7"/>
      <c r="C26" s="7"/>
      <c r="D26" s="7"/>
    </row>
    <row r="27" spans="1:14" ht="34.5" customHeight="1">
      <c r="A27" s="7"/>
      <c r="B27" s="7"/>
      <c r="C27" s="7"/>
      <c r="D27" s="7"/>
    </row>
    <row r="28" spans="1:14" ht="34.5" customHeight="1">
      <c r="A28" s="7"/>
      <c r="B28" s="7"/>
      <c r="C28" s="7"/>
      <c r="D28" s="7"/>
    </row>
    <row r="29" spans="1:14" ht="16.5" customHeight="1">
      <c r="A29" s="9" t="s">
        <v>5</v>
      </c>
    </row>
    <row r="30" spans="1:14" ht="33" customHeight="1" thickBot="1">
      <c r="A30" s="10"/>
      <c r="B30" s="125" t="s">
        <v>6</v>
      </c>
      <c r="C30" s="125"/>
      <c r="D30" s="125"/>
      <c r="E30" s="125"/>
      <c r="F30" s="125"/>
      <c r="G30" s="125"/>
      <c r="H30" s="125"/>
      <c r="I30" s="126" t="s">
        <v>7</v>
      </c>
      <c r="J30" s="126"/>
      <c r="K30" s="125" t="s">
        <v>8</v>
      </c>
      <c r="L30" s="125"/>
      <c r="M30" s="125"/>
      <c r="N30" s="125"/>
    </row>
    <row r="31" spans="1:14" ht="36.75" customHeight="1" thickBot="1">
      <c r="A31" s="11"/>
      <c r="B31" s="12">
        <v>1</v>
      </c>
      <c r="C31" s="12">
        <v>2</v>
      </c>
      <c r="D31" s="12">
        <v>3</v>
      </c>
      <c r="E31" s="12">
        <v>4</v>
      </c>
      <c r="F31" s="12">
        <v>5</v>
      </c>
      <c r="G31" s="12" t="s">
        <v>9</v>
      </c>
      <c r="H31" s="12" t="s">
        <v>10</v>
      </c>
      <c r="I31" s="12" t="s">
        <v>11</v>
      </c>
      <c r="J31" s="12" t="s">
        <v>12</v>
      </c>
      <c r="K31" s="12" t="s">
        <v>13</v>
      </c>
      <c r="L31" s="12" t="s">
        <v>14</v>
      </c>
      <c r="M31" s="12" t="s">
        <v>15</v>
      </c>
      <c r="N31" s="13" t="s">
        <v>16</v>
      </c>
    </row>
    <row r="32" spans="1:14" ht="41.25" customHeight="1" thickBot="1">
      <c r="A32" s="14" t="s">
        <v>17</v>
      </c>
      <c r="B32" s="15">
        <v>0</v>
      </c>
      <c r="C32" s="15">
        <v>0</v>
      </c>
      <c r="D32" s="15">
        <v>0</v>
      </c>
      <c r="E32" s="15">
        <v>3</v>
      </c>
      <c r="F32" s="15">
        <v>7</v>
      </c>
      <c r="G32" s="15">
        <v>0</v>
      </c>
      <c r="H32" s="15">
        <v>10</v>
      </c>
      <c r="I32" s="16">
        <f>(B32+C32)/(B32+C32+D32+E32+F32)</f>
        <v>0</v>
      </c>
      <c r="J32" s="16">
        <f>(D32+E32+F32)/(B32+C32+D32+E32+F32)</f>
        <v>1</v>
      </c>
      <c r="K32" s="20">
        <v>4.7</v>
      </c>
      <c r="L32" s="21">
        <v>0.48</v>
      </c>
      <c r="M32" s="15">
        <v>5</v>
      </c>
      <c r="N32" s="15">
        <v>5</v>
      </c>
    </row>
    <row r="33" spans="1:14" ht="35.25" customHeight="1" thickBot="1">
      <c r="A33" s="14" t="s">
        <v>18</v>
      </c>
      <c r="B33" s="15">
        <v>0</v>
      </c>
      <c r="C33" s="15">
        <v>0</v>
      </c>
      <c r="D33" s="15">
        <v>2</v>
      </c>
      <c r="E33" s="15">
        <v>3</v>
      </c>
      <c r="F33" s="15">
        <v>5</v>
      </c>
      <c r="G33" s="15">
        <v>0</v>
      </c>
      <c r="H33" s="15">
        <v>10</v>
      </c>
      <c r="I33" s="16">
        <f t="shared" ref="I33:I46" si="0">(B33+C33)/(B33+C33+D33+E33+F33)</f>
        <v>0</v>
      </c>
      <c r="J33" s="16">
        <f t="shared" ref="J33:J46" si="1">(D33+E33+F33)/(B33+C33+D33+E33+F33)</f>
        <v>1</v>
      </c>
      <c r="K33" s="20">
        <v>4.3</v>
      </c>
      <c r="L33" s="21">
        <v>0.82</v>
      </c>
      <c r="M33" s="15">
        <v>5</v>
      </c>
      <c r="N33" s="15">
        <v>5</v>
      </c>
    </row>
    <row r="34" spans="1:14" ht="58.5" customHeight="1" thickBot="1">
      <c r="A34" s="14" t="s">
        <v>19</v>
      </c>
      <c r="B34" s="15">
        <v>0</v>
      </c>
      <c r="C34" s="15">
        <v>0</v>
      </c>
      <c r="D34" s="15">
        <v>0</v>
      </c>
      <c r="E34" s="15">
        <v>2</v>
      </c>
      <c r="F34" s="15">
        <v>8</v>
      </c>
      <c r="G34" s="15">
        <v>0</v>
      </c>
      <c r="H34" s="15">
        <v>10</v>
      </c>
      <c r="I34" s="16">
        <f t="shared" si="0"/>
        <v>0</v>
      </c>
      <c r="J34" s="16">
        <f t="shared" si="1"/>
        <v>1</v>
      </c>
      <c r="K34" s="20">
        <v>4.8</v>
      </c>
      <c r="L34" s="21">
        <v>0.42</v>
      </c>
      <c r="M34" s="15">
        <v>5</v>
      </c>
      <c r="N34" s="15">
        <v>5</v>
      </c>
    </row>
    <row r="35" spans="1:14" ht="41.25" customHeight="1" thickBot="1">
      <c r="A35" s="14" t="s">
        <v>20</v>
      </c>
      <c r="B35" s="15">
        <v>0</v>
      </c>
      <c r="C35" s="15">
        <v>0</v>
      </c>
      <c r="D35" s="15">
        <v>0</v>
      </c>
      <c r="E35" s="15">
        <v>1</v>
      </c>
      <c r="F35" s="15">
        <v>8</v>
      </c>
      <c r="G35" s="15">
        <v>1</v>
      </c>
      <c r="H35" s="15">
        <v>10</v>
      </c>
      <c r="I35" s="16">
        <f t="shared" si="0"/>
        <v>0</v>
      </c>
      <c r="J35" s="16">
        <f t="shared" si="1"/>
        <v>1</v>
      </c>
      <c r="K35" s="20">
        <v>4.8899999999999997</v>
      </c>
      <c r="L35" s="21">
        <v>0.33</v>
      </c>
      <c r="M35" s="15">
        <v>5</v>
      </c>
      <c r="N35" s="15">
        <v>5</v>
      </c>
    </row>
    <row r="36" spans="1:14" ht="54" customHeight="1" thickBot="1">
      <c r="A36" s="14" t="s">
        <v>21</v>
      </c>
      <c r="B36" s="15">
        <v>1</v>
      </c>
      <c r="C36" s="15">
        <v>0</v>
      </c>
      <c r="D36" s="15">
        <v>0</v>
      </c>
      <c r="E36" s="15">
        <v>3</v>
      </c>
      <c r="F36" s="15">
        <v>6</v>
      </c>
      <c r="G36" s="15">
        <v>0</v>
      </c>
      <c r="H36" s="15">
        <v>10</v>
      </c>
      <c r="I36" s="16">
        <f t="shared" si="0"/>
        <v>0.1</v>
      </c>
      <c r="J36" s="16">
        <f t="shared" si="1"/>
        <v>0.9</v>
      </c>
      <c r="K36" s="20">
        <v>4.3</v>
      </c>
      <c r="L36" s="21">
        <v>1.25</v>
      </c>
      <c r="M36" s="15">
        <v>5</v>
      </c>
      <c r="N36" s="15">
        <v>5</v>
      </c>
    </row>
    <row r="37" spans="1:14" ht="41.25" customHeight="1" thickBot="1">
      <c r="A37" s="14" t="s">
        <v>22</v>
      </c>
      <c r="B37" s="15">
        <v>0</v>
      </c>
      <c r="C37" s="15">
        <v>0</v>
      </c>
      <c r="D37" s="15">
        <v>0</v>
      </c>
      <c r="E37" s="15">
        <v>5</v>
      </c>
      <c r="F37" s="15">
        <v>5</v>
      </c>
      <c r="G37" s="15">
        <v>0</v>
      </c>
      <c r="H37" s="15">
        <v>10</v>
      </c>
      <c r="I37" s="16">
        <f t="shared" si="0"/>
        <v>0</v>
      </c>
      <c r="J37" s="16">
        <f t="shared" si="1"/>
        <v>1</v>
      </c>
      <c r="K37" s="20">
        <v>4.5</v>
      </c>
      <c r="L37" s="21">
        <v>0.53</v>
      </c>
      <c r="M37" s="15">
        <v>5</v>
      </c>
      <c r="N37" s="15">
        <v>4</v>
      </c>
    </row>
    <row r="38" spans="1:14" ht="41.25" customHeight="1" thickBot="1">
      <c r="A38" s="14" t="s">
        <v>23</v>
      </c>
      <c r="B38" s="15">
        <v>0</v>
      </c>
      <c r="C38" s="15">
        <v>0</v>
      </c>
      <c r="D38" s="15">
        <v>1</v>
      </c>
      <c r="E38" s="15">
        <v>0</v>
      </c>
      <c r="F38" s="15">
        <v>2</v>
      </c>
      <c r="G38" s="15">
        <v>7</v>
      </c>
      <c r="H38" s="15">
        <v>10</v>
      </c>
      <c r="I38" s="16">
        <f t="shared" si="0"/>
        <v>0</v>
      </c>
      <c r="J38" s="16">
        <f t="shared" si="1"/>
        <v>1</v>
      </c>
      <c r="K38" s="20">
        <v>4.33</v>
      </c>
      <c r="L38" s="20">
        <v>1.1499999999999999</v>
      </c>
      <c r="M38" s="15">
        <v>5</v>
      </c>
      <c r="N38" s="15">
        <v>5</v>
      </c>
    </row>
    <row r="39" spans="1:14" ht="41.25" customHeight="1" thickBot="1">
      <c r="A39" s="14" t="s">
        <v>24</v>
      </c>
      <c r="B39" s="15">
        <v>0</v>
      </c>
      <c r="C39" s="15">
        <v>0</v>
      </c>
      <c r="D39" s="15">
        <v>0</v>
      </c>
      <c r="E39" s="15">
        <v>1</v>
      </c>
      <c r="F39" s="15">
        <v>2</v>
      </c>
      <c r="G39" s="15">
        <v>7</v>
      </c>
      <c r="H39" s="15">
        <v>10</v>
      </c>
      <c r="I39" s="16">
        <f t="shared" si="0"/>
        <v>0</v>
      </c>
      <c r="J39" s="16">
        <f t="shared" si="1"/>
        <v>1</v>
      </c>
      <c r="K39" s="20">
        <v>4.67</v>
      </c>
      <c r="L39" s="20">
        <v>0.57999999999999996</v>
      </c>
      <c r="M39" s="15">
        <v>5</v>
      </c>
      <c r="N39" s="15">
        <v>5</v>
      </c>
    </row>
    <row r="40" spans="1:14" ht="54.75" customHeight="1" thickBot="1">
      <c r="A40" s="14" t="s">
        <v>25</v>
      </c>
      <c r="B40" s="15">
        <v>0</v>
      </c>
      <c r="C40" s="15">
        <v>1</v>
      </c>
      <c r="D40" s="15">
        <v>2</v>
      </c>
      <c r="E40" s="15">
        <v>3</v>
      </c>
      <c r="F40" s="15">
        <v>3</v>
      </c>
      <c r="G40" s="15">
        <v>1</v>
      </c>
      <c r="H40" s="15">
        <v>10</v>
      </c>
      <c r="I40" s="16">
        <f t="shared" si="0"/>
        <v>0.1111111111111111</v>
      </c>
      <c r="J40" s="16">
        <f t="shared" si="1"/>
        <v>0.88888888888888884</v>
      </c>
      <c r="K40" s="20">
        <v>3.89</v>
      </c>
      <c r="L40" s="21">
        <v>1.05</v>
      </c>
      <c r="M40" s="15">
        <v>4</v>
      </c>
      <c r="N40" s="15">
        <v>4</v>
      </c>
    </row>
    <row r="41" spans="1:14" ht="41.25" customHeight="1" thickBot="1">
      <c r="A41" s="14" t="s">
        <v>26</v>
      </c>
      <c r="B41" s="15">
        <v>0</v>
      </c>
      <c r="C41" s="15">
        <v>1</v>
      </c>
      <c r="D41" s="15">
        <v>1</v>
      </c>
      <c r="E41" s="15">
        <v>5</v>
      </c>
      <c r="F41" s="15">
        <v>3</v>
      </c>
      <c r="G41" s="15">
        <v>0</v>
      </c>
      <c r="H41" s="15">
        <v>10</v>
      </c>
      <c r="I41" s="16">
        <f t="shared" si="0"/>
        <v>0.1</v>
      </c>
      <c r="J41" s="16">
        <f t="shared" si="1"/>
        <v>0.9</v>
      </c>
      <c r="K41" s="20">
        <v>4</v>
      </c>
      <c r="L41" s="21">
        <v>0.94</v>
      </c>
      <c r="M41" s="15">
        <v>4</v>
      </c>
      <c r="N41" s="15">
        <v>4</v>
      </c>
    </row>
    <row r="42" spans="1:14" ht="41.25" customHeight="1" thickBot="1">
      <c r="A42" s="14" t="s">
        <v>27</v>
      </c>
      <c r="B42" s="15">
        <v>0</v>
      </c>
      <c r="C42" s="15">
        <v>0</v>
      </c>
      <c r="D42" s="15">
        <v>1</v>
      </c>
      <c r="E42" s="15">
        <v>4</v>
      </c>
      <c r="F42" s="15">
        <v>5</v>
      </c>
      <c r="G42" s="15">
        <v>0</v>
      </c>
      <c r="H42" s="15">
        <v>10</v>
      </c>
      <c r="I42" s="16">
        <f t="shared" si="0"/>
        <v>0</v>
      </c>
      <c r="J42" s="16">
        <f t="shared" si="1"/>
        <v>1</v>
      </c>
      <c r="K42" s="20">
        <v>4.4000000000000004</v>
      </c>
      <c r="L42" s="21">
        <v>0.7</v>
      </c>
      <c r="M42" s="15">
        <v>5</v>
      </c>
      <c r="N42" s="15">
        <v>5</v>
      </c>
    </row>
    <row r="43" spans="1:14" ht="41.25" customHeight="1" thickBot="1">
      <c r="A43" s="14" t="s">
        <v>28</v>
      </c>
      <c r="B43" s="15">
        <v>0</v>
      </c>
      <c r="C43" s="15">
        <v>0</v>
      </c>
      <c r="D43" s="15">
        <v>1</v>
      </c>
      <c r="E43" s="15">
        <v>3</v>
      </c>
      <c r="F43" s="15">
        <v>2</v>
      </c>
      <c r="G43" s="15">
        <v>4</v>
      </c>
      <c r="H43" s="15">
        <v>10</v>
      </c>
      <c r="I43" s="16">
        <f t="shared" si="0"/>
        <v>0</v>
      </c>
      <c r="J43" s="16">
        <f t="shared" si="1"/>
        <v>1</v>
      </c>
      <c r="K43" s="20">
        <v>4.17</v>
      </c>
      <c r="L43" s="20">
        <v>0.75</v>
      </c>
      <c r="M43" s="15">
        <v>4</v>
      </c>
      <c r="N43" s="15">
        <v>4</v>
      </c>
    </row>
    <row r="44" spans="1:14" ht="41.25" customHeight="1" thickBot="1">
      <c r="A44" s="14" t="s">
        <v>29</v>
      </c>
      <c r="B44" s="15">
        <v>0</v>
      </c>
      <c r="C44" s="15">
        <v>0</v>
      </c>
      <c r="D44" s="15">
        <v>0</v>
      </c>
      <c r="E44" s="15">
        <v>1</v>
      </c>
      <c r="F44" s="15">
        <v>9</v>
      </c>
      <c r="G44" s="15">
        <v>0</v>
      </c>
      <c r="H44" s="15">
        <v>10</v>
      </c>
      <c r="I44" s="16">
        <f t="shared" si="0"/>
        <v>0</v>
      </c>
      <c r="J44" s="16">
        <f t="shared" si="1"/>
        <v>1</v>
      </c>
      <c r="K44" s="20">
        <v>4.9000000000000004</v>
      </c>
      <c r="L44" s="21">
        <v>0.32</v>
      </c>
      <c r="M44" s="15">
        <v>5</v>
      </c>
      <c r="N44" s="15">
        <v>5</v>
      </c>
    </row>
    <row r="45" spans="1:14" ht="41.25" customHeight="1" thickBot="1">
      <c r="A45" s="14" t="s">
        <v>30</v>
      </c>
      <c r="B45" s="15">
        <v>0</v>
      </c>
      <c r="C45" s="15">
        <v>0</v>
      </c>
      <c r="D45" s="15">
        <v>0</v>
      </c>
      <c r="E45" s="15">
        <v>2</v>
      </c>
      <c r="F45" s="15">
        <v>8</v>
      </c>
      <c r="G45" s="15">
        <v>0</v>
      </c>
      <c r="H45" s="15">
        <v>10</v>
      </c>
      <c r="I45" s="16">
        <f t="shared" si="0"/>
        <v>0</v>
      </c>
      <c r="J45" s="16">
        <f t="shared" si="1"/>
        <v>1</v>
      </c>
      <c r="K45" s="20">
        <v>4.8</v>
      </c>
      <c r="L45" s="21">
        <v>0.42</v>
      </c>
      <c r="M45" s="15">
        <v>5</v>
      </c>
      <c r="N45" s="15">
        <v>5</v>
      </c>
    </row>
    <row r="46" spans="1:14" ht="41.25" customHeight="1">
      <c r="A46" s="14" t="s">
        <v>31</v>
      </c>
      <c r="B46" s="15">
        <v>0</v>
      </c>
      <c r="C46" s="15">
        <v>0</v>
      </c>
      <c r="D46" s="15">
        <v>0</v>
      </c>
      <c r="E46" s="15">
        <v>3</v>
      </c>
      <c r="F46" s="15">
        <v>7</v>
      </c>
      <c r="G46" s="15">
        <v>0</v>
      </c>
      <c r="H46" s="15">
        <v>10</v>
      </c>
      <c r="I46" s="16">
        <f t="shared" si="0"/>
        <v>0</v>
      </c>
      <c r="J46" s="16">
        <f t="shared" si="1"/>
        <v>1</v>
      </c>
      <c r="K46" s="20">
        <v>4.7</v>
      </c>
      <c r="L46" s="21">
        <v>0.48</v>
      </c>
      <c r="M46" s="15">
        <v>5</v>
      </c>
      <c r="N46" s="15">
        <v>5</v>
      </c>
    </row>
    <row r="47" spans="1:14" ht="13.5" customHeight="1"/>
    <row r="50" spans="1:14" ht="15.75">
      <c r="A50" s="109" t="s">
        <v>32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</row>
    <row r="51" spans="1:14" ht="15.75">
      <c r="A51" s="110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2"/>
    </row>
    <row r="52" spans="1:14" ht="15.75">
      <c r="A52" s="110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2"/>
    </row>
    <row r="53" spans="1:14" ht="15.75">
      <c r="A53" s="113"/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5"/>
    </row>
    <row r="54" spans="1:14" ht="15.75">
      <c r="A54" s="113"/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5"/>
    </row>
    <row r="55" spans="1:14" ht="15.7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8"/>
    </row>
    <row r="57" spans="1:14" ht="13.5" customHeight="1"/>
    <row r="59" spans="1:14">
      <c r="A59" s="3" t="s">
        <v>33</v>
      </c>
      <c r="B59" s="3">
        <v>2</v>
      </c>
    </row>
    <row r="60" spans="1:14">
      <c r="A60" s="3" t="s">
        <v>34</v>
      </c>
      <c r="B60" s="3">
        <v>8</v>
      </c>
    </row>
    <row r="61" spans="1:14" ht="13.5" customHeight="1"/>
    <row r="62" spans="1:14">
      <c r="A62" s="3" t="s">
        <v>35</v>
      </c>
    </row>
    <row r="63" spans="1:14">
      <c r="A63" s="3" t="s">
        <v>36</v>
      </c>
      <c r="B63" s="3">
        <v>0</v>
      </c>
    </row>
    <row r="64" spans="1:14" ht="13.5" customHeight="1">
      <c r="A64" s="3" t="s">
        <v>37</v>
      </c>
      <c r="B64" s="3">
        <v>0</v>
      </c>
    </row>
    <row r="65" spans="1:2" ht="13.5" customHeight="1">
      <c r="A65" s="3" t="s">
        <v>38</v>
      </c>
    </row>
    <row r="66" spans="1:2">
      <c r="A66" s="3" t="s">
        <v>39</v>
      </c>
      <c r="B66" s="3">
        <v>1</v>
      </c>
    </row>
    <row r="67" spans="1:2" ht="13.5" customHeight="1">
      <c r="A67" s="3" t="s">
        <v>40</v>
      </c>
      <c r="B67" s="3">
        <v>4</v>
      </c>
    </row>
    <row r="68" spans="1:2">
      <c r="A68" s="3" t="s">
        <v>41</v>
      </c>
      <c r="B68" s="3">
        <v>3</v>
      </c>
    </row>
    <row r="69" spans="1:2" ht="13.5" customHeight="1">
      <c r="A69" s="3" t="s">
        <v>42</v>
      </c>
    </row>
    <row r="70" spans="1:2">
      <c r="A70" s="3" t="s">
        <v>43</v>
      </c>
    </row>
    <row r="71" spans="1:2">
      <c r="A71" s="3" t="s">
        <v>44</v>
      </c>
      <c r="B71" s="3">
        <v>1</v>
      </c>
    </row>
    <row r="72" spans="1:2" ht="13.5" customHeight="1">
      <c r="A72" s="3" t="s">
        <v>10</v>
      </c>
      <c r="B72" s="3">
        <f>SUM(B63:B71)</f>
        <v>9</v>
      </c>
    </row>
    <row r="74" spans="1:2">
      <c r="A74" s="3" t="s">
        <v>45</v>
      </c>
      <c r="B74" s="3">
        <v>3</v>
      </c>
    </row>
    <row r="75" spans="1:2">
      <c r="A75" s="3" t="s">
        <v>46</v>
      </c>
      <c r="B75" s="3">
        <v>5</v>
      </c>
    </row>
    <row r="76" spans="1:2">
      <c r="A76" s="3" t="s">
        <v>47</v>
      </c>
      <c r="B76" s="3">
        <v>2</v>
      </c>
    </row>
    <row r="100" spans="1:1" ht="18.75">
      <c r="A100" s="19"/>
    </row>
  </sheetData>
  <sheetProtection sheet="1" objects="1" scenarios="1"/>
  <mergeCells count="18">
    <mergeCell ref="A6:M6"/>
    <mergeCell ref="A1:N1"/>
    <mergeCell ref="A2:N2"/>
    <mergeCell ref="A3:M3"/>
    <mergeCell ref="A4:M4"/>
    <mergeCell ref="A5:M5"/>
    <mergeCell ref="A7:M7"/>
    <mergeCell ref="A8:M8"/>
    <mergeCell ref="A9:M9"/>
    <mergeCell ref="A10:M10"/>
    <mergeCell ref="B30:H30"/>
    <mergeCell ref="I30:J30"/>
    <mergeCell ref="K30:N30"/>
    <mergeCell ref="A50:N50"/>
    <mergeCell ref="A51:N51"/>
    <mergeCell ref="A52:N52"/>
    <mergeCell ref="A53:N53"/>
    <mergeCell ref="A54:N54"/>
  </mergeCells>
  <printOptions horizontalCentered="1"/>
  <pageMargins left="0" right="0" top="1.1811023622047245" bottom="0" header="0.59055118110236227" footer="0"/>
  <pageSetup paperSize="9" scale="46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Alumnos </vt:lpstr>
      <vt:lpstr>PDI</vt:lpstr>
      <vt:lpstr>PDI!a</vt:lpstr>
      <vt:lpstr>'Alumnos '!Área_de_impresión</vt:lpstr>
      <vt:lpstr>PDI!Área_de_impresión</vt:lpstr>
      <vt:lpstr>PDI!p</vt:lpstr>
      <vt:lpstr>PDI!pp</vt:lpstr>
      <vt:lpstr>PDI!ppp</vt:lpstr>
      <vt:lpstr>'Alumnos '!Print_Area</vt:lpstr>
      <vt:lpstr>PDI!Print_Area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2021-09-14T10:01:49Z</dcterms:modified>
</cp:coreProperties>
</file>