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9\"/>
    </mc:Choice>
  </mc:AlternateContent>
  <bookViews>
    <workbookView xWindow="0" yWindow="0" windowWidth="21825" windowHeight="11865"/>
  </bookViews>
  <sheets>
    <sheet name="Alumnos" sheetId="8" r:id="rId1"/>
    <sheet name="PDI" sheetId="7" r:id="rId2"/>
    <sheet name="Tutores" sheetId="6" r:id="rId3"/>
  </sheets>
  <definedNames>
    <definedName name="a" localSheetId="1">PDI!$A$1:$M$47</definedName>
    <definedName name="a" localSheetId="2">Tutores!$A$1:$M$10</definedName>
    <definedName name="_xlnm.Print_Area" localSheetId="0">Alumnos!$A$1:$N$163</definedName>
    <definedName name="_xlnm.Print_Area" localSheetId="1">PDI!$A$1:$N$57</definedName>
    <definedName name="_xlnm.Print_Area" localSheetId="2">Tutores!$A$1:$N$10</definedName>
    <definedName name="p" localSheetId="1">PDI!$A$1:$N$47,PDI!$A$50:$N$100</definedName>
    <definedName name="p" localSheetId="2">Tutores!$A$1:$N$10,Tutores!$A$11:$N$24</definedName>
    <definedName name="pp" localSheetId="1">PDI!$A$1:$N$46,PDI!$A$50:$N$100</definedName>
    <definedName name="pp" localSheetId="2">Tutores!$A$1:$N$10,Tutores!$A$11:$N$24</definedName>
    <definedName name="ppp" localSheetId="1">PDI!$A$1:$N$46,PDI!$A$50:$N$100</definedName>
    <definedName name="ppp" localSheetId="2">Tutores!$A$1:$N$10,Tutores!$A$11:$N$24</definedName>
    <definedName name="Print_Area" localSheetId="0">Alumnos!$A$1:$N$93</definedName>
    <definedName name="Print_Area" localSheetId="1">PDI!$A$1:$N$46,PDI!$A$50:$N$100</definedName>
    <definedName name="Print_Area" localSheetId="2">Tutores!$A$1:$N$10,Tutores!$A$11:$N$24</definedName>
  </definedNames>
  <calcPr calcId="162913"/>
</workbook>
</file>

<file path=xl/calcChain.xml><?xml version="1.0" encoding="utf-8"?>
<calcChain xmlns="http://schemas.openxmlformats.org/spreadsheetml/2006/main">
  <c r="A75" i="7" l="1"/>
  <c r="B75" i="7"/>
  <c r="B74" i="7"/>
  <c r="A74" i="7"/>
  <c r="B60" i="7"/>
  <c r="B59" i="7"/>
  <c r="L32" i="7"/>
  <c r="M32" i="7"/>
  <c r="N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32" i="7"/>
  <c r="C32" i="7"/>
  <c r="D32" i="7"/>
  <c r="E32" i="7"/>
  <c r="F32" i="7"/>
  <c r="G32" i="7"/>
  <c r="C33" i="7"/>
  <c r="D33" i="7"/>
  <c r="E33" i="7"/>
  <c r="F33" i="7"/>
  <c r="G33" i="7"/>
  <c r="C34" i="7"/>
  <c r="H34" i="7" s="1"/>
  <c r="D34" i="7"/>
  <c r="E34" i="7"/>
  <c r="F34" i="7"/>
  <c r="G34" i="7"/>
  <c r="C35" i="7"/>
  <c r="D35" i="7"/>
  <c r="E35" i="7"/>
  <c r="F35" i="7"/>
  <c r="G35" i="7"/>
  <c r="C36" i="7"/>
  <c r="D36" i="7"/>
  <c r="E36" i="7"/>
  <c r="F36" i="7"/>
  <c r="G36" i="7"/>
  <c r="C37" i="7"/>
  <c r="D37" i="7"/>
  <c r="E37" i="7"/>
  <c r="F37" i="7"/>
  <c r="G37" i="7"/>
  <c r="C38" i="7"/>
  <c r="H38" i="7" s="1"/>
  <c r="D38" i="7"/>
  <c r="E38" i="7"/>
  <c r="F38" i="7"/>
  <c r="G38" i="7"/>
  <c r="C39" i="7"/>
  <c r="D39" i="7"/>
  <c r="E39" i="7"/>
  <c r="F39" i="7"/>
  <c r="G39" i="7"/>
  <c r="C40" i="7"/>
  <c r="D40" i="7"/>
  <c r="E40" i="7"/>
  <c r="F40" i="7"/>
  <c r="G40" i="7"/>
  <c r="C41" i="7"/>
  <c r="D41" i="7"/>
  <c r="E41" i="7"/>
  <c r="F41" i="7"/>
  <c r="G41" i="7"/>
  <c r="C42" i="7"/>
  <c r="H42" i="7" s="1"/>
  <c r="D42" i="7"/>
  <c r="E42" i="7"/>
  <c r="F42" i="7"/>
  <c r="G42" i="7"/>
  <c r="C43" i="7"/>
  <c r="D43" i="7"/>
  <c r="E43" i="7"/>
  <c r="F43" i="7"/>
  <c r="G43" i="7"/>
  <c r="C44" i="7"/>
  <c r="D44" i="7"/>
  <c r="E44" i="7"/>
  <c r="F44" i="7"/>
  <c r="G44" i="7"/>
  <c r="C45" i="7"/>
  <c r="D45" i="7"/>
  <c r="E45" i="7"/>
  <c r="F45" i="7"/>
  <c r="G45" i="7"/>
  <c r="C46" i="7"/>
  <c r="H46" i="7" s="1"/>
  <c r="D46" i="7"/>
  <c r="E46" i="7"/>
  <c r="F46" i="7"/>
  <c r="G46" i="7"/>
  <c r="B33" i="7"/>
  <c r="H33" i="7" s="1"/>
  <c r="B34" i="7"/>
  <c r="B35" i="7"/>
  <c r="H35" i="7" s="1"/>
  <c r="B36" i="7"/>
  <c r="H36" i="7" s="1"/>
  <c r="B37" i="7"/>
  <c r="H37" i="7" s="1"/>
  <c r="B38" i="7"/>
  <c r="B39" i="7"/>
  <c r="H39" i="7" s="1"/>
  <c r="B40" i="7"/>
  <c r="H40" i="7" s="1"/>
  <c r="B41" i="7"/>
  <c r="H41" i="7" s="1"/>
  <c r="B42" i="7"/>
  <c r="B43" i="7"/>
  <c r="H43" i="7" s="1"/>
  <c r="B44" i="7"/>
  <c r="H44" i="7" s="1"/>
  <c r="B45" i="7"/>
  <c r="H45" i="7" s="1"/>
  <c r="B46" i="7"/>
  <c r="B32" i="7"/>
  <c r="H32" i="7" s="1"/>
  <c r="F192" i="8"/>
  <c r="B166" i="8" s="1"/>
  <c r="E192" i="8"/>
  <c r="B165" i="8" s="1"/>
  <c r="N84" i="8"/>
  <c r="M84" i="8"/>
  <c r="L84" i="8"/>
  <c r="K84" i="8"/>
  <c r="G84" i="8"/>
  <c r="F84" i="8"/>
  <c r="E84" i="8"/>
  <c r="D84" i="8"/>
  <c r="C84" i="8"/>
  <c r="B84" i="8"/>
  <c r="N83" i="8"/>
  <c r="M83" i="8"/>
  <c r="L83" i="8"/>
  <c r="K83" i="8"/>
  <c r="G83" i="8"/>
  <c r="F83" i="8"/>
  <c r="E83" i="8"/>
  <c r="D83" i="8"/>
  <c r="C83" i="8"/>
  <c r="B83" i="8"/>
  <c r="N82" i="8"/>
  <c r="M82" i="8"/>
  <c r="L82" i="8"/>
  <c r="K82" i="8"/>
  <c r="G82" i="8"/>
  <c r="F82" i="8"/>
  <c r="E82" i="8"/>
  <c r="D82" i="8"/>
  <c r="C82" i="8"/>
  <c r="B82" i="8"/>
  <c r="N81" i="8"/>
  <c r="M81" i="8"/>
  <c r="L81" i="8"/>
  <c r="K81" i="8"/>
  <c r="G81" i="8"/>
  <c r="F81" i="8"/>
  <c r="E81" i="8"/>
  <c r="D81" i="8"/>
  <c r="C81" i="8"/>
  <c r="B81" i="8"/>
  <c r="N80" i="8"/>
  <c r="M80" i="8"/>
  <c r="L80" i="8"/>
  <c r="K80" i="8"/>
  <c r="G80" i="8"/>
  <c r="F80" i="8"/>
  <c r="E80" i="8"/>
  <c r="D80" i="8"/>
  <c r="C80" i="8"/>
  <c r="B80" i="8"/>
  <c r="N79" i="8"/>
  <c r="M79" i="8"/>
  <c r="L79" i="8"/>
  <c r="K79" i="8"/>
  <c r="G79" i="8"/>
  <c r="F79" i="8"/>
  <c r="E79" i="8"/>
  <c r="D79" i="8"/>
  <c r="C79" i="8"/>
  <c r="B79" i="8"/>
  <c r="N73" i="8"/>
  <c r="M73" i="8"/>
  <c r="L73" i="8"/>
  <c r="K73" i="8"/>
  <c r="G73" i="8"/>
  <c r="F73" i="8"/>
  <c r="E73" i="8"/>
  <c r="D73" i="8"/>
  <c r="C73" i="8"/>
  <c r="B73" i="8"/>
  <c r="N72" i="8"/>
  <c r="M72" i="8"/>
  <c r="L72" i="8"/>
  <c r="K72" i="8"/>
  <c r="G72" i="8"/>
  <c r="F72" i="8"/>
  <c r="E72" i="8"/>
  <c r="D72" i="8"/>
  <c r="C72" i="8"/>
  <c r="B72" i="8"/>
  <c r="N71" i="8"/>
  <c r="M71" i="8"/>
  <c r="L71" i="8"/>
  <c r="K71" i="8"/>
  <c r="G71" i="8"/>
  <c r="F71" i="8"/>
  <c r="E71" i="8"/>
  <c r="D71" i="8"/>
  <c r="C71" i="8"/>
  <c r="B71" i="8"/>
  <c r="N70" i="8"/>
  <c r="M70" i="8"/>
  <c r="L70" i="8"/>
  <c r="K70" i="8"/>
  <c r="G70" i="8"/>
  <c r="F70" i="8"/>
  <c r="E70" i="8"/>
  <c r="D70" i="8"/>
  <c r="C70" i="8"/>
  <c r="B70" i="8"/>
  <c r="N69" i="8"/>
  <c r="M69" i="8"/>
  <c r="L69" i="8"/>
  <c r="K69" i="8"/>
  <c r="G69" i="8"/>
  <c r="F69" i="8"/>
  <c r="E69" i="8"/>
  <c r="D69" i="8"/>
  <c r="C69" i="8"/>
  <c r="B69" i="8"/>
  <c r="N68" i="8"/>
  <c r="M68" i="8"/>
  <c r="L68" i="8"/>
  <c r="K68" i="8"/>
  <c r="G68" i="8"/>
  <c r="F68" i="8"/>
  <c r="E68" i="8"/>
  <c r="D68" i="8"/>
  <c r="C68" i="8"/>
  <c r="B68" i="8"/>
  <c r="N67" i="8"/>
  <c r="M67" i="8"/>
  <c r="L67" i="8"/>
  <c r="K67" i="8"/>
  <c r="G67" i="8"/>
  <c r="F67" i="8"/>
  <c r="E67" i="8"/>
  <c r="D67" i="8"/>
  <c r="C67" i="8"/>
  <c r="B67" i="8"/>
  <c r="N66" i="8"/>
  <c r="M66" i="8"/>
  <c r="L66" i="8"/>
  <c r="K66" i="8"/>
  <c r="G66" i="8"/>
  <c r="F66" i="8"/>
  <c r="E66" i="8"/>
  <c r="D66" i="8"/>
  <c r="C66" i="8"/>
  <c r="B66" i="8"/>
  <c r="N65" i="8"/>
  <c r="M65" i="8"/>
  <c r="L65" i="8"/>
  <c r="K65" i="8"/>
  <c r="G65" i="8"/>
  <c r="F65" i="8"/>
  <c r="E65" i="8"/>
  <c r="D65" i="8"/>
  <c r="C65" i="8"/>
  <c r="B65" i="8"/>
  <c r="N64" i="8"/>
  <c r="M64" i="8"/>
  <c r="L64" i="8"/>
  <c r="K64" i="8"/>
  <c r="G64" i="8"/>
  <c r="F64" i="8"/>
  <c r="E64" i="8"/>
  <c r="D64" i="8"/>
  <c r="C64" i="8"/>
  <c r="B64" i="8"/>
  <c r="N63" i="8"/>
  <c r="M63" i="8"/>
  <c r="L63" i="8"/>
  <c r="K63" i="8"/>
  <c r="G63" i="8"/>
  <c r="F63" i="8"/>
  <c r="E63" i="8"/>
  <c r="D63" i="8"/>
  <c r="C63" i="8"/>
  <c r="B63" i="8"/>
  <c r="N62" i="8"/>
  <c r="M62" i="8"/>
  <c r="L62" i="8"/>
  <c r="K62" i="8"/>
  <c r="G62" i="8"/>
  <c r="F62" i="8"/>
  <c r="E62" i="8"/>
  <c r="D62" i="8"/>
  <c r="C62" i="8"/>
  <c r="B62" i="8"/>
  <c r="N61" i="8"/>
  <c r="M61" i="8"/>
  <c r="L61" i="8"/>
  <c r="K61" i="8"/>
  <c r="G61" i="8"/>
  <c r="F61" i="8"/>
  <c r="E61" i="8"/>
  <c r="D61" i="8"/>
  <c r="C61" i="8"/>
  <c r="B61" i="8"/>
  <c r="N60" i="8"/>
  <c r="M60" i="8"/>
  <c r="L60" i="8"/>
  <c r="K60" i="8"/>
  <c r="G60" i="8"/>
  <c r="F60" i="8"/>
  <c r="E60" i="8"/>
  <c r="D60" i="8"/>
  <c r="C60" i="8"/>
  <c r="B60" i="8"/>
  <c r="N54" i="8"/>
  <c r="M54" i="8"/>
  <c r="L54" i="8"/>
  <c r="K54" i="8"/>
  <c r="G54" i="8"/>
  <c r="F54" i="8"/>
  <c r="E54" i="8"/>
  <c r="D54" i="8"/>
  <c r="C54" i="8"/>
  <c r="B54" i="8"/>
  <c r="N53" i="8"/>
  <c r="M53" i="8"/>
  <c r="L53" i="8"/>
  <c r="K53" i="8"/>
  <c r="G53" i="8"/>
  <c r="F53" i="8"/>
  <c r="E53" i="8"/>
  <c r="D53" i="8"/>
  <c r="C53" i="8"/>
  <c r="B53" i="8"/>
  <c r="N52" i="8"/>
  <c r="M52" i="8"/>
  <c r="L52" i="8"/>
  <c r="K52" i="8"/>
  <c r="G52" i="8"/>
  <c r="F52" i="8"/>
  <c r="E52" i="8"/>
  <c r="D52" i="8"/>
  <c r="C52" i="8"/>
  <c r="B52" i="8"/>
  <c r="N51" i="8"/>
  <c r="M51" i="8"/>
  <c r="L51" i="8"/>
  <c r="K51" i="8"/>
  <c r="G51" i="8"/>
  <c r="F51" i="8"/>
  <c r="E51" i="8"/>
  <c r="D51" i="8"/>
  <c r="C51" i="8"/>
  <c r="B51" i="8"/>
  <c r="N50" i="8"/>
  <c r="M50" i="8"/>
  <c r="L50" i="8"/>
  <c r="K50" i="8"/>
  <c r="G50" i="8"/>
  <c r="F50" i="8"/>
  <c r="E50" i="8"/>
  <c r="D50" i="8"/>
  <c r="C50" i="8"/>
  <c r="B50" i="8"/>
  <c r="N49" i="8"/>
  <c r="M49" i="8"/>
  <c r="L49" i="8"/>
  <c r="K49" i="8"/>
  <c r="G49" i="8"/>
  <c r="F49" i="8"/>
  <c r="E49" i="8"/>
  <c r="D49" i="8"/>
  <c r="C49" i="8"/>
  <c r="B49" i="8"/>
  <c r="N48" i="8"/>
  <c r="M48" i="8"/>
  <c r="L48" i="8"/>
  <c r="K48" i="8"/>
  <c r="G48" i="8"/>
  <c r="F48" i="8"/>
  <c r="E48" i="8"/>
  <c r="D48" i="8"/>
  <c r="C48" i="8"/>
  <c r="B48" i="8"/>
  <c r="N47" i="8"/>
  <c r="M47" i="8"/>
  <c r="L47" i="8"/>
  <c r="K47" i="8"/>
  <c r="G47" i="8"/>
  <c r="F47" i="8"/>
  <c r="E47" i="8"/>
  <c r="D47" i="8"/>
  <c r="C47" i="8"/>
  <c r="B47" i="8"/>
  <c r="N46" i="8"/>
  <c r="M46" i="8"/>
  <c r="L46" i="8"/>
  <c r="K46" i="8"/>
  <c r="G46" i="8"/>
  <c r="F46" i="8"/>
  <c r="E46" i="8"/>
  <c r="D46" i="8"/>
  <c r="C46" i="8"/>
  <c r="B46" i="8"/>
  <c r="N45" i="8"/>
  <c r="M45" i="8"/>
  <c r="L45" i="8"/>
  <c r="K45" i="8"/>
  <c r="G45" i="8"/>
  <c r="F45" i="8"/>
  <c r="E45" i="8"/>
  <c r="D45" i="8"/>
  <c r="C45" i="8"/>
  <c r="B45" i="8"/>
  <c r="N44" i="8"/>
  <c r="M44" i="8"/>
  <c r="L44" i="8"/>
  <c r="K44" i="8"/>
  <c r="G44" i="8"/>
  <c r="F44" i="8"/>
  <c r="E44" i="8"/>
  <c r="D44" i="8"/>
  <c r="C44" i="8"/>
  <c r="B44" i="8"/>
  <c r="N43" i="8"/>
  <c r="M43" i="8"/>
  <c r="L43" i="8"/>
  <c r="K43" i="8"/>
  <c r="G43" i="8"/>
  <c r="F43" i="8"/>
  <c r="E43" i="8"/>
  <c r="D43" i="8"/>
  <c r="C43" i="8"/>
  <c r="B43" i="8"/>
  <c r="N42" i="8"/>
  <c r="M42" i="8"/>
  <c r="L42" i="8"/>
  <c r="K42" i="8"/>
  <c r="G42" i="8"/>
  <c r="F42" i="8"/>
  <c r="E42" i="8"/>
  <c r="D42" i="8"/>
  <c r="C42" i="8"/>
  <c r="B42" i="8"/>
  <c r="N41" i="8"/>
  <c r="M41" i="8"/>
  <c r="L41" i="8"/>
  <c r="K41" i="8"/>
  <c r="G41" i="8"/>
  <c r="F41" i="8"/>
  <c r="E41" i="8"/>
  <c r="D41" i="8"/>
  <c r="C41" i="8"/>
  <c r="B41" i="8"/>
  <c r="N40" i="8"/>
  <c r="M40" i="8"/>
  <c r="L40" i="8"/>
  <c r="K40" i="8"/>
  <c r="G40" i="8"/>
  <c r="F40" i="8"/>
  <c r="E40" i="8"/>
  <c r="D40" i="8"/>
  <c r="C40" i="8"/>
  <c r="B40" i="8"/>
  <c r="N39" i="8"/>
  <c r="M39" i="8"/>
  <c r="L39" i="8"/>
  <c r="K39" i="8"/>
  <c r="G39" i="8"/>
  <c r="F39" i="8"/>
  <c r="E39" i="8"/>
  <c r="D39" i="8"/>
  <c r="C39" i="8"/>
  <c r="B39" i="8"/>
  <c r="N38" i="8"/>
  <c r="M38" i="8"/>
  <c r="L38" i="8"/>
  <c r="K38" i="8"/>
  <c r="G38" i="8"/>
  <c r="F38" i="8"/>
  <c r="E38" i="8"/>
  <c r="D38" i="8"/>
  <c r="C38" i="8"/>
  <c r="B38" i="8"/>
  <c r="N37" i="8"/>
  <c r="M37" i="8"/>
  <c r="L37" i="8"/>
  <c r="K37" i="8"/>
  <c r="G37" i="8"/>
  <c r="F37" i="8"/>
  <c r="E37" i="8"/>
  <c r="D37" i="8"/>
  <c r="C37" i="8"/>
  <c r="B37" i="8"/>
  <c r="H45" i="8" l="1"/>
  <c r="J40" i="8"/>
  <c r="I44" i="8"/>
  <c r="H53" i="8"/>
  <c r="H62" i="8"/>
  <c r="I63" i="8"/>
  <c r="H65" i="8"/>
  <c r="H66" i="8"/>
  <c r="I67" i="8"/>
  <c r="H69" i="8"/>
  <c r="J70" i="8"/>
  <c r="I71" i="8"/>
  <c r="H73" i="8"/>
  <c r="J79" i="8"/>
  <c r="I80" i="8"/>
  <c r="H82" i="8"/>
  <c r="I83" i="8"/>
  <c r="I84" i="8"/>
  <c r="I54" i="8"/>
  <c r="H61" i="8"/>
  <c r="H50" i="8"/>
  <c r="I52" i="8"/>
  <c r="J46" i="8"/>
  <c r="I47" i="8"/>
  <c r="J47" i="8"/>
  <c r="I48" i="8"/>
  <c r="J48" i="8"/>
  <c r="J50" i="8"/>
  <c r="I51" i="8"/>
  <c r="J51" i="8"/>
  <c r="H54" i="8"/>
  <c r="H63" i="8"/>
  <c r="H67" i="8"/>
  <c r="H71" i="8"/>
  <c r="H80" i="8"/>
  <c r="H84" i="8"/>
  <c r="I38" i="8"/>
  <c r="H41" i="8"/>
  <c r="H44" i="8"/>
  <c r="I45" i="8"/>
  <c r="H42" i="8"/>
  <c r="I46" i="8"/>
  <c r="H48" i="8"/>
  <c r="J52" i="8"/>
  <c r="J54" i="8"/>
  <c r="I60" i="8"/>
  <c r="J60" i="8"/>
  <c r="J63" i="8"/>
  <c r="I64" i="8"/>
  <c r="J64" i="8"/>
  <c r="J67" i="8"/>
  <c r="I68" i="8"/>
  <c r="J68" i="8"/>
  <c r="J71" i="8"/>
  <c r="I72" i="8"/>
  <c r="J72" i="8"/>
  <c r="J80" i="8"/>
  <c r="I81" i="8"/>
  <c r="J81" i="8"/>
  <c r="J84" i="8"/>
  <c r="I37" i="8"/>
  <c r="H40" i="8"/>
  <c r="I42" i="8"/>
  <c r="H38" i="8"/>
  <c r="J38" i="8"/>
  <c r="I39" i="8"/>
  <c r="J39" i="8"/>
  <c r="J42" i="8"/>
  <c r="I43" i="8"/>
  <c r="J43" i="8"/>
  <c r="H46" i="8"/>
  <c r="J49" i="8"/>
  <c r="I50" i="8"/>
  <c r="H52" i="8"/>
  <c r="J61" i="8"/>
  <c r="J65" i="8"/>
  <c r="J69" i="8"/>
  <c r="J73" i="8"/>
  <c r="J82" i="8"/>
  <c r="H37" i="8"/>
  <c r="I40" i="8"/>
  <c r="H49" i="8"/>
  <c r="I65" i="8"/>
  <c r="I69" i="8"/>
  <c r="H70" i="8"/>
  <c r="I73" i="8"/>
  <c r="H79" i="8"/>
  <c r="H83" i="8"/>
  <c r="I41" i="8"/>
  <c r="J44" i="8"/>
  <c r="I49" i="8"/>
  <c r="I53" i="8"/>
  <c r="I62" i="8"/>
  <c r="I66" i="8"/>
  <c r="I70" i="8"/>
  <c r="I79" i="8"/>
  <c r="J37" i="8"/>
  <c r="H39" i="8"/>
  <c r="J41" i="8"/>
  <c r="H43" i="8"/>
  <c r="J45" i="8"/>
  <c r="H47" i="8"/>
  <c r="H51" i="8"/>
  <c r="J53" i="8"/>
  <c r="H60" i="8"/>
  <c r="J62" i="8"/>
  <c r="H64" i="8"/>
  <c r="J66" i="8"/>
  <c r="H68" i="8"/>
  <c r="H72" i="8"/>
  <c r="H81" i="8"/>
  <c r="J83" i="8"/>
  <c r="I61" i="8"/>
  <c r="I82" i="8"/>
  <c r="B72" i="7" l="1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<sst xmlns="http://schemas.openxmlformats.org/spreadsheetml/2006/main" count="541" uniqueCount="245">
  <si>
    <t>Ficha técnica:</t>
  </si>
  <si>
    <t>Ttipo de muestreo: aleatorio simple</t>
  </si>
  <si>
    <t>Método de entrevista: encuesta realizada a través de la plataforma de encuestas on-line de la Universidad de Jaén</t>
  </si>
  <si>
    <t>El informe de estos másteres no se ha podido realizar al no llegar al tamaño mínimo necesario para obtener la representatividad elegida.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</si>
  <si>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</si>
  <si>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</si>
  <si>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</si>
  <si>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</si>
  <si>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</si>
  <si>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</si>
  <si>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</si>
  <si>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</si>
  <si>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</si>
  <si>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</si>
  <si>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</si>
  <si>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</si>
  <si>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</si>
  <si>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</si>
  <si>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</si>
  <si>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</si>
  <si>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</si>
  <si>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</si>
  <si>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</si>
  <si>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</si>
  <si>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</si>
  <si>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</si>
  <si>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</si>
  <si>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</si>
  <si>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</si>
  <si>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</si>
  <si>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</si>
  <si>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</si>
  <si>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</si>
  <si>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</si>
  <si>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</si>
  <si>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</si>
  <si>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</si>
  <si>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</si>
  <si>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</si>
  <si>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</si>
  <si>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</si>
  <si>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</si>
  <si>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</si>
  <si>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</si>
  <si>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</si>
  <si>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Profesional Externo</t>
  </si>
  <si>
    <t>INFORME DE RESULTADOS DE LA ENCUESTA A PDI DEL MÁSTER EN DIRECCION, GESTIÓN Y EMPRENDIMIENTO EN CENTROS Y SERVICIOS SOCIOSANITARIOS</t>
  </si>
  <si>
    <t>INFORME DE RESULTADOS DE LA ENCUESTA A ALUMNOS DEL MÁSTER EN DIRECCION, GESTIÓN Y EMPRENDIMIENTO EN CENTROS Y SERVICIOS SOCIOSANITARIOS</t>
  </si>
  <si>
    <t>Ns/Nc</t>
  </si>
  <si>
    <t>Total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</si>
  <si>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</si>
  <si>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</si>
  <si>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</si>
  <si>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</si>
  <si>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</si>
  <si>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</si>
  <si>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</si>
  <si>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</si>
  <si>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</si>
  <si>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</si>
  <si>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</si>
  <si>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</si>
  <si>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</si>
  <si>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</si>
  <si>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</si>
  <si>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</si>
  <si>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</si>
  <si>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</si>
  <si>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.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</si>
  <si>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</si>
  <si>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</si>
  <si>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</si>
  <si>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</si>
  <si>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</si>
  <si>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</si>
  <si>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</si>
  <si>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</si>
  <si>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</si>
  <si>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</si>
  <si>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</si>
  <si>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</si>
  <si>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Valore la práctica realizada en su conjunto, de 1(muy mala) a 5(muy buena):</t>
  </si>
  <si>
    <t>Frecuencias</t>
  </si>
  <si>
    <t>Porcentaje por nivel de satisfacción</t>
  </si>
  <si>
    <t>Medias Estadísticas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</si>
  <si>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</si>
  <si>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>% Insatistación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</si>
  <si>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</si>
  <si>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Los sistemas de orientación y acogida al entrar en la Universidad para facilitar su incorporación al Máster. :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</si>
  <si>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</si>
  <si>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La distribución temporal y coordinación de módulos y/o materias a lo largo del Máster (ordenación de las materias entre los cursos). :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</si>
  <si>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</si>
  <si>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>La adecuación de los horarios y turnos. :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</si>
  <si>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</si>
  <si>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La distribución teórica-práctica (proporción entre conocimientos teóricos y prácticos). :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</si>
  <si>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</si>
  <si>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La variedad y adecuación de la metodología utilizada. :</t>
  </si>
  <si>
    <t>La oferta de programas de movilidad para los/as estudiantes. :</t>
  </si>
  <si>
    <t>b Existen múltiples modos. Se muestra el valor más pequeño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</si>
  <si>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</si>
  <si>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</si>
  <si>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</si>
  <si>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</si>
  <si>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</si>
  <si>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</si>
  <si>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</si>
  <si>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</si>
  <si>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</si>
  <si>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Estadísticosa</t>
  </si>
  <si>
    <t>La coordinación entre las materias/asignaturas de un mismo módulo. :</t>
  </si>
  <si>
    <t>Seleccione el Máster que ha cursado:</t>
  </si>
  <si>
    <t>Por favor, indique su edad:</t>
  </si>
  <si>
    <t>Sexo: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</si>
  <si>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</si>
  <si>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</si>
  <si>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</si>
  <si>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</si>
  <si>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</si>
  <si>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</si>
  <si>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</si>
  <si>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</si>
  <si>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La coordinación entre las materias de un mismo curso. :</t>
  </si>
  <si>
    <t>N</t>
  </si>
  <si>
    <t>Válido</t>
  </si>
  <si>
    <t>'En general, el grado de satisfacción con el Máster.' :</t>
  </si>
  <si>
    <t>Perdidos</t>
  </si>
  <si>
    <t>Relativas a las PRÁCTICAS:</t>
  </si>
  <si>
    <t>Tabla de frecuencia</t>
  </si>
  <si>
    <t>El ambiente de trabajo. :</t>
  </si>
  <si>
    <t>Por favor, indique su edad:a</t>
  </si>
  <si>
    <t>Las instalaciones del Centro y las condiciones de seguridad e higiene. :</t>
  </si>
  <si>
    <t>Frecuencia</t>
  </si>
  <si>
    <t>Porcentaje</t>
  </si>
  <si>
    <t>Porcentaje válido</t>
  </si>
  <si>
    <t>Porcentaje acumulado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</si>
  <si>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</si>
  <si>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</si>
  <si>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</si>
  <si>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</si>
  <si>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</si>
  <si>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</si>
  <si>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</si>
  <si>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</si>
  <si>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</si>
  <si>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</si>
  <si>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</si>
  <si>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</si>
  <si>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</si>
  <si>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</si>
  <si>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</si>
  <si>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</si>
  <si>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</si>
  <si>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</si>
  <si>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</si>
  <si>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Sexo:a</t>
  </si>
  <si>
    <t>Dentro del Plan de Estudios del Máster, ¿ha realizado prácticas externas en alguna empresa o institución?a</t>
  </si>
  <si>
    <t>No</t>
  </si>
  <si>
    <t>Respecto a la actividad desarrollada en la empresa o institución durante las prácticas externas del máster, responde a estas cuestiones:Enumera las principales actividades desarrolladas en la empresa/institución:a</t>
  </si>
  <si>
    <t>Horas de prácticas realizadas por el alumno:Horas semanales:a</t>
  </si>
  <si>
    <t>Sistema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</si>
  <si>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</si>
  <si>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</si>
  <si>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</si>
  <si>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Preguntas tipo texto:(respuestas literales):</t>
  </si>
  <si>
    <t>Respecto a las prácticas:</t>
  </si>
  <si>
    <t>Enumera las principales actividades desarrolladas en la empresa/institución</t>
  </si>
  <si>
    <t>Señale los puntos débiles más significativos del programa de movilidad en el que ha participado:a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</si>
  <si>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</si>
  <si>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</si>
  <si>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</si>
  <si>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</si>
  <si>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Resumen de procesamiento de casosa</t>
  </si>
  <si>
    <t>Casos</t>
  </si>
  <si>
    <t>Perdido</t>
  </si>
  <si>
    <t>Prácticas Externas</t>
  </si>
  <si>
    <t>Edad:</t>
  </si>
  <si>
    <t xml:space="preserve">si </t>
  </si>
  <si>
    <t>Por favor, indique su edad: * Sexo:</t>
  </si>
  <si>
    <t>20-24</t>
  </si>
  <si>
    <t>no</t>
  </si>
  <si>
    <t>25-29</t>
  </si>
  <si>
    <t>Movilidad</t>
  </si>
  <si>
    <t>Tabla cruzada Por favor, indique su edad:*Sexo:a</t>
  </si>
  <si>
    <t xml:space="preserve">Recuento 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</si>
  <si>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</si>
  <si>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</si>
  <si>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</si>
  <si>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</si>
  <si>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</si>
  <si>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</si>
  <si>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</si>
  <si>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</si>
  <si>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MÁSTER EN DIRECCION, GESTIÓN Y EMPRENDIMIENTO EN CENTROS Y SERVICIOS SOCIOSANITARIOS</t>
  </si>
  <si>
    <t>Seleccione el Máster que ha cursado: = Máster Universitario en Dirección, Gestión y Emprendimiento en Centros y Servicios Sociosanitarios</t>
  </si>
  <si>
    <t>a</t>
  </si>
  <si>
    <t>a Seleccione el Máster que ha cursado: = Máster Universitario en Dirección, Gestión y Emprendimiento en Centros y Servicios Sociosanitarios</t>
  </si>
  <si>
    <t>Sí</t>
  </si>
  <si>
    <t>1. Información y asesoramiento sobre plazas residenciales2. Gestión de información sobre personal laboral y personas residentes.3. Delegar tareas y  supervisión de servicios ...etc</t>
  </si>
  <si>
    <t>Actividades de Dirección del centro:FacturaciónRevisión de NóminasContratos de IngresoRegistro de JornadasTrámites Internos</t>
  </si>
  <si>
    <t>Conocer los distintos procesos de la empresa.</t>
  </si>
  <si>
    <t>En teoria iba con la directora del centro, pero solo fui dos dias. Me dediqué a rellenar horas como pude.</t>
  </si>
  <si>
    <t>Gestión</t>
  </si>
  <si>
    <t>Observación participante</t>
  </si>
  <si>
    <t>Seleccione el Máster en el que imparte docencia y al que valora en este cuestionario: = Máster Universitario en Dirección, Gestión y Emprendimiento en Centros y Servicios Sociosanitarios</t>
  </si>
  <si>
    <t>[1. La distribución temporal y coordinación de módulos y/o materias a lo largo del Máster] Valore de 1 a 5, recordando que:1 = "Muy insatisfecho/a"2 = "Insatisfecho/a"3 = "Ni insatisfecho/a ni satisfecho/a"4 = "Satisfecho/a"5 = "Muy satisfecho/a"ns/nc</t>
  </si>
  <si>
    <t>[2. La coordinación entre las materias/asignaturas de un mismo módulo] Valore de 1 a 5, recordando que:1 = "Muy insatisfecho/a"2 = "Insatisfecho/a"3 = "Ni insatisfecho/a ni satisfecho/a"4 = "Satisfecho/a"5 = "Muy satisfecho/a"ns/nc = "No sabe/No contesta</t>
  </si>
  <si>
    <t>[3. Los resultados alcanzados en cuanto a la consecución de los objetivos y las competencias previstas por parte de los estudiantes] Valore de 1 a 5, recordando que:1 = "Muy insatisfecho/a"2 = "Insatisfecho/a"3 = "Ni insatisfecho/a ni satisfecho/a"4 = "Sa</t>
  </si>
  <si>
    <t>[4. La distribución en el Plan de Estudios entre créditos teóricos y prácticos] Valore de 1 a 5, recordando que:1 = "Muy insatisfecho/a"2 = "Insatisfecho/a"3 = "Ni insatisfecho/a ni satisfecho/a"4 = "Satisfecho/a"5 = "Muy satisfecho/a"ns/nc = "No sabe/</t>
  </si>
  <si>
    <t>[5. El tamaño de los grupos para su adaptación a las nuevas metodologías de enseñanza-aprendizaje] Valore de 1 a 5, recordando que:1 = "Muy insatisfecho/a"2 = "Insatisfecho/a"3 = "Ni insatisfecho/a ni satisfecho/a"4 = "Satisfecho/a"5 = "Muy satisfecho/</t>
  </si>
  <si>
    <t>[6. La adecuación de los horarios] Valore de 1 a 5, recordando que:1 = "Muy insatisfecho/a"2 = "Insatisfecho/a"3 = "Ni insatisfecho/a ni satisfecho/a"4 = "Satisfecho/a"5 = "Muy satisfecho/a"ns/nc = "No sabe/No contesta"</t>
  </si>
  <si>
    <t>[7. La oferta de programas de movilidad] Valore de 1 a 5, recordando que:1 = "Muy insatisfecho/a"2 = "Insatisfecho/a"3 = "Ni insatisfecho/a ni satisfecho/a"4 = "Satisfecho/a"5 = "Muy satisfecho/a"ns/nc = "No sabe/No contesta"</t>
  </si>
  <si>
    <t>[8. La oferta de prácticas externas del Máster] Valore de 1 a 5, recordando que:1 = "Muy insatisfecho/a"2 = "Insatisfecho/a"3 = "Ni insatisfecho/a ni satisfecho/a"4 = "Satisfecho/a"5 = "Muy satisfecho/a"ns/nc = "No sabe/No contesta"</t>
  </si>
  <si>
    <t>[9. La disponibilidad, accesibilidad y utilidad de la información existente sobre el Máster (página WEB y otros medios de difusión)] Valore de 1 a 5, recordando que:1 = "Muy insatisfecho/a"2 = "Insatisfecho/a"3 = "Ni insatisfecho/a ni satisfecho/a"4 =</t>
  </si>
  <si>
    <t>[10. El equipamiento de las aulas disponibles para el Máster] Valore de 1 a 5, recordando que:1 = "Muy insatisfecho/a"2 = "Insatisfecho/a"3 = "Ni insatisfecho/a ni satisfecho/a"4 = "Satisfecho/a"5 = "Muy satisfecho/a"ns/nc = "No sabe/No contesta"</t>
  </si>
  <si>
    <t>[11. Las infraestructuras e instalaciones para el desarrollo del Máster] Valore de 1 a 5, recordando que:1 = "Muy insatisfecho/a"2 = "Insatisfecho/a"3 = "Ni insatisfecho/a ni satisfecho/a"4 = "Satisfecho/a"5 = "Muy satisfecho/a"ns/nc = "No sabe/No contest</t>
  </si>
  <si>
    <t>[12. El sistema existente para dar respuesta a las sugerencias y reclamaciones] Valore de 1 a 5, recordando que:1 = "Muy insatisfecho/a"2 = "Insatisfecho/a"3 = "Ni insatisfecho/a ni satisfecho/a"4 = "Satisfecho/a"5 = "Muy satisfecho/a"ns/nc = "No sabe/No c</t>
  </si>
  <si>
    <t>[13. La gestión desarrollada por el equipo que coordina el Máster] Valore de 1 a 5, recordando que:1 = "Muy insatisfecho/a"2 = "Insatisfecho/a"3 = "Ni insatisfecho/a ni satisfecho/a"4 = "Satisfecho/a"5 = "Muy satisfecho/a"ns/nc = "No sabe/No contesta"</t>
  </si>
  <si>
    <t>[14. El cumplimiento de las expectativas con respecto al Máster] Valore de 1 a 5, recordando que:1 = "Muy insatisfecho/a"2 = "Insatisfecho/a"3 = "Ni insatisfecho/a ni satisfecho/a"4 = "Satisfecho/a"5 = "Muy satisfecho/a"ns/nc = "No sabe/No contesta"</t>
  </si>
  <si>
    <t>[15. En general, el grado de satisfacción con el Máster] Valore de 1 a 5, recordando que:1 = "Muy insatisfecho/a"2 = "Insatisfecho/a"3 = "Ni insatisfecho/a ni satisfecho/a"4 = "Satisfecho/a"5 = "Muy satisfecho/a"ns/nc = "No sabe/No contesta"</t>
  </si>
  <si>
    <t>a Seleccione el Máster en el que imparte docencia y al que valora en este cuestionario: = Máster Universitario en Dirección, Gestión y Emprendimiento en Centros y Servicios Sociosanitarios</t>
  </si>
  <si>
    <t>Seleccione el Máster en el que imparte docencia y al que valora en este cuestionario:</t>
  </si>
  <si>
    <t>Indique su edad:</t>
  </si>
  <si>
    <t>Dedicación:</t>
  </si>
  <si>
    <t>Indique su edad:a</t>
  </si>
  <si>
    <t>Dedicación:a</t>
  </si>
  <si>
    <t>A Tiempo Completo</t>
  </si>
  <si>
    <t>Indique su edad: * Sexo:</t>
  </si>
  <si>
    <t>Tabla cruzada Indique su edad:*Sexo:a</t>
  </si>
  <si>
    <t>DEDICACION</t>
  </si>
  <si>
    <t>INFORME DE RESULTADOS DE LA ENCUESTA A TUTORES EXTERNOS DEL MÁSTER EN DIRECCION, GESTIÓN Y EMPRENDIMIENTO EN CENTROS Y SERVICIOS SOCIOSANITARIOS</t>
  </si>
  <si>
    <t>Tamaño Muestral: 37 ; calculado para un error de muestreo del (+)(-)10% y un nivel de confianza del 90%</t>
  </si>
  <si>
    <t>Fecha encuesta: Junio-Julio 2019</t>
  </si>
  <si>
    <r>
      <t xml:space="preserve">Población Estudio: </t>
    </r>
    <r>
      <rPr>
        <sz val="13"/>
        <rFont val="Arial Bold"/>
      </rPr>
      <t>Alumnado del máster encuestado.</t>
    </r>
  </si>
  <si>
    <t>Nº de encuestas recogidas: 10/ Nº encuestas necesarias: 37</t>
  </si>
  <si>
    <t>Porcentaje de encuestas recogidas sobre alumnos localizables (con e-mail):10/ 59 = 16,95%</t>
  </si>
  <si>
    <t>Tamaño Muestral: 19; calculado para un error de muestreo del (+)(-)10% y un nivel de confianza del 90%</t>
  </si>
  <si>
    <t>Fecha encuesta: Julio 2019</t>
  </si>
  <si>
    <r>
      <t xml:space="preserve">Población Estudio: </t>
    </r>
    <r>
      <rPr>
        <sz val="13"/>
        <rFont val="Arial Bold"/>
      </rPr>
      <t>Profesorado del máster encuestado.</t>
    </r>
  </si>
  <si>
    <t>Nº de encuestas recogidas: 10 / Nº encuestas necesarias: 19</t>
  </si>
  <si>
    <t>Porcentaje de encuestas recogidas sobre profesores localizables (con e-mail): 10/ 24 = 41,67 %</t>
  </si>
  <si>
    <t>Tamaño Muestral: 13; calculado para un error de muestreo del (+)(-)10% y un nivel de confianza del 90%</t>
  </si>
  <si>
    <t>Fecha encuesta: Junio - Julio 2019</t>
  </si>
  <si>
    <r>
      <t xml:space="preserve">Población Estudio: </t>
    </r>
    <r>
      <rPr>
        <sz val="13"/>
        <rFont val="Arial Bold"/>
      </rPr>
      <t>Tutores de prácticas del máster encuestado.</t>
    </r>
  </si>
  <si>
    <t>Nº de encuestas recogidas: 1/ Nº encuestas necesarias: 13</t>
  </si>
  <si>
    <t>Porcentaje de encuestas recogidas sobre tutores localizables (con e-mail): 1/ 15= 6,67%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</si>
</sst>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7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0" borderId="0" xfId="6"/>
    <xf numFmtId="0" fontId="7" fillId="6" borderId="16" xfId="0" applyFont="1" applyFill="1" applyBorder="1" applyAlignment="1">
      <alignment horizontal="left" vertical="center" wrapText="1"/>
    </xf>
    <xf numFmtId="164" fontId="14" fillId="0" borderId="1" xfId="7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14" fillId="0" borderId="1" xfId="5" applyFont="1" applyBorder="1" applyAlignment="1">
      <alignment horizontal="center" vertical="center"/>
    </xf>
    <xf numFmtId="166" fontId="14" fillId="0" borderId="1" xfId="7" applyNumberFormat="1" applyFont="1" applyBorder="1" applyAlignment="1">
      <alignment horizontal="center" vertical="center"/>
    </xf>
    <xf numFmtId="167" fontId="14" fillId="0" borderId="1" xfId="7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7" fillId="8" borderId="0" xfId="0" applyFont="1" applyFill="1" applyBorder="1" applyAlignment="1">
      <alignment horizontal="left" vertical="center" wrapText="1"/>
    </xf>
    <xf numFmtId="164" fontId="8" fillId="8" borderId="0" xfId="0" applyNumberFormat="1" applyFont="1" applyFill="1" applyBorder="1" applyAlignment="1">
      <alignment horizontal="center" vertical="center"/>
    </xf>
    <xf numFmtId="166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14" fillId="0" borderId="1" xfId="7" applyFont="1" applyBorder="1" applyAlignment="1">
      <alignment horizontal="center" vertical="center" wrapText="1"/>
    </xf>
    <xf numFmtId="164" fontId="8" fillId="8" borderId="0" xfId="0" applyNumberFormat="1" applyFont="1" applyFill="1" applyBorder="1" applyAlignment="1">
      <alignment horizontal="right" vertical="center"/>
    </xf>
    <xf numFmtId="166" fontId="8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9" fillId="0" borderId="0" xfId="0" applyFont="1"/>
    <xf numFmtId="0" fontId="17" fillId="0" borderId="0" xfId="0" applyFont="1"/>
    <xf numFmtId="0" fontId="0" fillId="0" borderId="0" xfId="0" applyBorder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9" fillId="0" borderId="0" xfId="9" applyFont="1" applyBorder="1" applyAlignment="1">
      <alignment vertical="top" wrapText="1"/>
    </xf>
    <xf numFmtId="0" fontId="20" fillId="0" borderId="0" xfId="9" applyFont="1" applyBorder="1" applyAlignment="1">
      <alignment vertical="top" wrapText="1"/>
    </xf>
    <xf numFmtId="0" fontId="4" fillId="0" borderId="0" xfId="10"/>
    <xf numFmtId="0" fontId="19" fillId="0" borderId="0" xfId="9" applyFont="1" applyFill="1" applyBorder="1" applyAlignment="1">
      <alignment vertical="top" wrapText="1"/>
    </xf>
    <xf numFmtId="10" fontId="0" fillId="0" borderId="0" xfId="0" applyNumberFormat="1"/>
    <xf numFmtId="0" fontId="19" fillId="0" borderId="0" xfId="9" applyFont="1" applyBorder="1" applyAlignment="1">
      <alignment horizontal="center" vertical="top" wrapText="1"/>
    </xf>
    <xf numFmtId="0" fontId="4" fillId="0" borderId="0" xfId="1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13"/>
    <xf numFmtId="0" fontId="4" fillId="0" borderId="0" xfId="14"/>
    <xf numFmtId="0" fontId="4" fillId="0" borderId="0" xfId="15"/>
    <xf numFmtId="49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0" borderId="0" xfId="10" applyAlignment="1"/>
    <xf numFmtId="0" fontId="4" fillId="0" borderId="0" xfId="12" applyAlignment="1"/>
    <xf numFmtId="10" fontId="4" fillId="0" borderId="0" xfId="1" applyNumberFormat="1"/>
    <xf numFmtId="0" fontId="10" fillId="0" borderId="8" xfId="1" applyFont="1" applyFill="1" applyBorder="1" applyAlignment="1">
      <alignment wrapText="1"/>
    </xf>
    <xf numFmtId="0" fontId="10" fillId="0" borderId="9" xfId="1" applyFont="1" applyFill="1" applyBorder="1" applyAlignment="1">
      <alignment wrapText="1"/>
    </xf>
    <xf numFmtId="0" fontId="10" fillId="0" borderId="10" xfId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18" fillId="0" borderId="8" xfId="8" applyFont="1" applyBorder="1" applyAlignment="1">
      <alignment horizontal="left" vertical="center" wrapText="1"/>
    </xf>
    <xf numFmtId="0" fontId="18" fillId="0" borderId="9" xfId="8" applyFont="1" applyBorder="1" applyAlignment="1">
      <alignment horizontal="left" vertical="center" wrapText="1"/>
    </xf>
    <xf numFmtId="0" fontId="18" fillId="0" borderId="10" xfId="8" applyFont="1" applyBorder="1" applyAlignment="1">
      <alignment horizontal="left" vertical="center" wrapText="1"/>
    </xf>
    <xf numFmtId="0" fontId="18" fillId="0" borderId="1" xfId="8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8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9" fillId="5" borderId="0" xfId="1" applyFont="1" applyFill="1" applyAlignment="1">
      <alignment horizontal="left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left" wrapText="1"/>
    </xf>
    <xf numFmtId="0" fontId="22" fillId="0" borderId="5" xfId="1" applyFont="1" applyFill="1" applyBorder="1" applyAlignment="1">
      <alignment horizontal="left" wrapText="1"/>
    </xf>
    <xf numFmtId="0" fontId="22" fillId="0" borderId="6" xfId="1" applyFont="1" applyFill="1" applyBorder="1" applyAlignment="1">
      <alignment horizontal="left" wrapText="1"/>
    </xf>
    <xf numFmtId="0" fontId="2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22" fillId="0" borderId="3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</cellXfs>
  <cellStyles count="16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4"/>
    <cellStyle name="Normal_Gerontología Social_1" xfId="11"/>
    <cellStyle name="Normal_Hoja1" xfId="9"/>
    <cellStyle name="Normal_Hoja1_1" xfId="8"/>
    <cellStyle name="Normal_Ingeniería industrial" xfId="6"/>
    <cellStyle name="Normal_Profesorado de Educación" xfId="13"/>
    <cellStyle name="Normal_Psicologia general sanitaria" xfId="15"/>
    <cellStyle name="Normal_Sostenibilidad" xfId="10"/>
    <cellStyle name="Normal_Tecno Geoespaciales" xfId="12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3F2-40A6-9EF8-F3C404C3DCCE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3F2-40A6-9EF8-F3C404C3DCC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Alumnos!$A$165:$A$166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Alumnos!$B$165:$B$166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2-40A6-9EF8-F3C404C3DC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Alumnos!$B$167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Alumnos!$B$168:$B$176</c:f>
              <c:numCache>
                <c:formatCode>General</c:formatCode>
                <c:ptCount val="9"/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E-4492-87B2-446C38D936BE}"/>
            </c:ext>
          </c:extLst>
        </c:ser>
        <c:ser>
          <c:idx val="2"/>
          <c:order val="1"/>
          <c:tx>
            <c:strRef>
              <c:f>Alumnos!$C$167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Alumnos!$C$168:$C$176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E-4492-87B2-446C38D93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5806968"/>
        <c:axId val="285807360"/>
      </c:barChart>
      <c:catAx>
        <c:axId val="28580696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85807360"/>
        <c:crosses val="autoZero"/>
        <c:auto val="1"/>
        <c:lblAlgn val="ctr"/>
        <c:lblOffset val="100"/>
        <c:tickLblSkip val="1"/>
        <c:noMultiLvlLbl val="0"/>
      </c:catAx>
      <c:valAx>
        <c:axId val="28580736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5806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Alumnos!$F$167:$F$168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C-4634-BC47-119410CF3A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Alumnos!$F$170:$F$171</c:f>
              <c:numCache>
                <c:formatCode>General</c:formatCode>
                <c:ptCount val="2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9-4031-B803-88DDCE3908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Alumnos!$A$178:$A$187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Alumnos!$B$178:$B$187</c:f>
              <c:numCache>
                <c:formatCode>General</c:formatCode>
                <c:ptCount val="10"/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2-4D05-8865-EE6C12280D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Alumnos!$A$188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4-4FAB-967E-B72F1895C7FA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A4-4FAB-967E-B72F1895C7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Alumnos!$A$189:$A$198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Alumnos!$B$189:$B$198</c:f>
              <c:numCache>
                <c:formatCode>General</c:formatCode>
                <c:ptCount val="10"/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4-4FAB-967E-B72F1895C7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2CC-4312-A3CA-096F12F39C3E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2CC-4312-A3CA-096F12F39C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C-4312-A3CA-096F12F39C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6-45DE-ABFD-98E935B53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91032"/>
        <c:axId val="336991424"/>
        <c:axId val="0"/>
      </c:area3DChart>
      <c:dateAx>
        <c:axId val="33699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91424"/>
        <c:crosses val="autoZero"/>
        <c:auto val="0"/>
        <c:lblOffset val="100"/>
        <c:baseTimeUnit val="days"/>
      </c:dateAx>
      <c:valAx>
        <c:axId val="3369914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3699103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8</c:v>
                </c:pt>
                <c:pt idx="1">
                  <c:v>2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A6-4A2B-B54B-178018EA5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6-4A2B-B54B-178018EA52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10"/>
  <sheetViews>
    <sheetView tabSelected="1" view="pageBreakPreview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2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2.28515625" style="79" hidden="1" customWidth="1"/>
    <col min="16" max="27" width="12.28515625" hidden="1" customWidth="1"/>
    <col min="28" max="32" width="11.42578125" hidden="1" customWidth="1"/>
  </cols>
  <sheetData>
    <row r="1" spans="1:32" ht="15" customHeight="1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79" t="s">
        <v>193</v>
      </c>
      <c r="W1" t="s">
        <v>193</v>
      </c>
    </row>
    <row r="2" spans="1:3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79" t="s">
        <v>194</v>
      </c>
      <c r="P2">
        <v>1</v>
      </c>
      <c r="Q2">
        <v>2</v>
      </c>
      <c r="R2">
        <v>3</v>
      </c>
      <c r="S2">
        <v>4</v>
      </c>
      <c r="T2">
        <v>5</v>
      </c>
      <c r="U2" t="s">
        <v>48</v>
      </c>
      <c r="V2" t="s">
        <v>49</v>
      </c>
      <c r="X2">
        <v>1</v>
      </c>
      <c r="Y2">
        <v>2</v>
      </c>
      <c r="Z2">
        <v>3</v>
      </c>
      <c r="AA2">
        <v>4</v>
      </c>
      <c r="AB2">
        <v>5</v>
      </c>
      <c r="AC2" t="s">
        <v>49</v>
      </c>
    </row>
    <row r="3" spans="1:32" ht="16.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"/>
      <c r="O3" s="79" t="s">
        <v>50</v>
      </c>
      <c r="P3">
        <v>1</v>
      </c>
      <c r="Q3">
        <v>2</v>
      </c>
      <c r="R3">
        <v>2</v>
      </c>
      <c r="S3">
        <v>1</v>
      </c>
      <c r="T3">
        <v>3</v>
      </c>
      <c r="U3">
        <v>1</v>
      </c>
      <c r="V3">
        <v>10</v>
      </c>
      <c r="W3" t="s">
        <v>50</v>
      </c>
      <c r="X3">
        <v>1</v>
      </c>
      <c r="Y3">
        <v>2</v>
      </c>
      <c r="Z3">
        <v>2</v>
      </c>
      <c r="AA3">
        <v>1</v>
      </c>
      <c r="AB3">
        <v>3</v>
      </c>
      <c r="AC3">
        <v>3.33</v>
      </c>
      <c r="AD3">
        <v>1.5</v>
      </c>
      <c r="AE3">
        <v>3</v>
      </c>
      <c r="AF3">
        <v>5</v>
      </c>
    </row>
    <row r="4" spans="1:32" ht="20.25">
      <c r="A4" s="115" t="s">
        <v>192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O4" s="79" t="s">
        <v>50</v>
      </c>
      <c r="P4">
        <v>1</v>
      </c>
      <c r="Q4">
        <v>2</v>
      </c>
      <c r="R4">
        <v>2</v>
      </c>
      <c r="S4">
        <v>1</v>
      </c>
      <c r="T4">
        <v>3</v>
      </c>
      <c r="U4">
        <v>1</v>
      </c>
      <c r="V4">
        <v>10</v>
      </c>
      <c r="W4" t="s">
        <v>50</v>
      </c>
      <c r="X4">
        <v>1</v>
      </c>
      <c r="Y4">
        <v>2</v>
      </c>
      <c r="Z4">
        <v>2</v>
      </c>
      <c r="AA4">
        <v>1</v>
      </c>
      <c r="AB4">
        <v>3</v>
      </c>
      <c r="AC4">
        <v>3.33</v>
      </c>
      <c r="AD4">
        <v>1.5</v>
      </c>
      <c r="AE4">
        <v>3</v>
      </c>
      <c r="AF4">
        <v>5</v>
      </c>
    </row>
    <row r="5" spans="1:32" ht="16.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O5" s="79" t="s">
        <v>51</v>
      </c>
      <c r="P5">
        <v>1</v>
      </c>
      <c r="Q5">
        <v>1</v>
      </c>
      <c r="R5">
        <v>3</v>
      </c>
      <c r="S5">
        <v>2</v>
      </c>
      <c r="T5">
        <v>3</v>
      </c>
      <c r="U5">
        <v>0</v>
      </c>
      <c r="V5">
        <v>10</v>
      </c>
      <c r="W5" t="s">
        <v>51</v>
      </c>
      <c r="X5">
        <v>1</v>
      </c>
      <c r="Y5">
        <v>1</v>
      </c>
      <c r="Z5">
        <v>3</v>
      </c>
      <c r="AA5">
        <v>2</v>
      </c>
      <c r="AB5">
        <v>3</v>
      </c>
      <c r="AC5">
        <v>3.5</v>
      </c>
      <c r="AD5">
        <v>1.35</v>
      </c>
      <c r="AE5">
        <v>4</v>
      </c>
      <c r="AF5">
        <v>3</v>
      </c>
    </row>
    <row r="6" spans="1:32" ht="16.5">
      <c r="A6" s="117" t="s">
        <v>232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O6" s="79" t="s">
        <v>52</v>
      </c>
      <c r="P6">
        <v>2</v>
      </c>
      <c r="Q6">
        <v>2</v>
      </c>
      <c r="R6">
        <v>2</v>
      </c>
      <c r="S6">
        <v>2</v>
      </c>
      <c r="T6">
        <v>1</v>
      </c>
      <c r="U6">
        <v>1</v>
      </c>
      <c r="V6">
        <v>10</v>
      </c>
      <c r="W6" t="s">
        <v>52</v>
      </c>
      <c r="X6">
        <v>2</v>
      </c>
      <c r="Y6">
        <v>2</v>
      </c>
      <c r="Z6">
        <v>2</v>
      </c>
      <c r="AA6">
        <v>2</v>
      </c>
      <c r="AB6">
        <v>1</v>
      </c>
      <c r="AC6">
        <v>2.78</v>
      </c>
      <c r="AD6">
        <v>1.39</v>
      </c>
      <c r="AE6">
        <v>3</v>
      </c>
      <c r="AF6">
        <v>1</v>
      </c>
    </row>
    <row r="7" spans="1:32" ht="16.5">
      <c r="A7" s="117" t="s">
        <v>230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O7" s="79" t="s">
        <v>53</v>
      </c>
      <c r="P7">
        <v>2</v>
      </c>
      <c r="Q7">
        <v>1</v>
      </c>
      <c r="R7">
        <v>2</v>
      </c>
      <c r="S7">
        <v>4</v>
      </c>
      <c r="T7">
        <v>1</v>
      </c>
      <c r="U7">
        <v>0</v>
      </c>
      <c r="V7">
        <v>10</v>
      </c>
      <c r="W7" t="s">
        <v>53</v>
      </c>
      <c r="X7">
        <v>2</v>
      </c>
      <c r="Y7">
        <v>1</v>
      </c>
      <c r="Z7">
        <v>2</v>
      </c>
      <c r="AA7">
        <v>4</v>
      </c>
      <c r="AB7">
        <v>1</v>
      </c>
      <c r="AC7">
        <v>3.1</v>
      </c>
      <c r="AD7">
        <v>1.37</v>
      </c>
      <c r="AE7">
        <v>4</v>
      </c>
      <c r="AF7">
        <v>4</v>
      </c>
    </row>
    <row r="8" spans="1:32" ht="16.5">
      <c r="A8" s="117" t="s">
        <v>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O8" s="79" t="s">
        <v>54</v>
      </c>
      <c r="P8">
        <v>3</v>
      </c>
      <c r="Q8">
        <v>0</v>
      </c>
      <c r="R8">
        <v>0</v>
      </c>
      <c r="S8">
        <v>1</v>
      </c>
      <c r="T8">
        <v>1</v>
      </c>
      <c r="U8">
        <v>5</v>
      </c>
      <c r="V8">
        <v>10</v>
      </c>
      <c r="W8" t="s">
        <v>54</v>
      </c>
      <c r="X8">
        <v>3</v>
      </c>
      <c r="Y8">
        <v>0</v>
      </c>
      <c r="Z8">
        <v>0</v>
      </c>
      <c r="AA8">
        <v>1</v>
      </c>
      <c r="AB8">
        <v>1</v>
      </c>
      <c r="AC8">
        <v>2.4</v>
      </c>
      <c r="AD8">
        <v>1.95</v>
      </c>
      <c r="AE8">
        <v>1</v>
      </c>
      <c r="AF8">
        <v>1</v>
      </c>
    </row>
    <row r="9" spans="1:32" ht="16.5">
      <c r="A9" s="117" t="s">
        <v>231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  <c r="O9" s="79" t="s">
        <v>55</v>
      </c>
      <c r="P9">
        <v>2</v>
      </c>
      <c r="Q9">
        <v>3</v>
      </c>
      <c r="R9">
        <v>1</v>
      </c>
      <c r="S9">
        <v>2</v>
      </c>
      <c r="T9">
        <v>1</v>
      </c>
      <c r="U9">
        <v>1</v>
      </c>
      <c r="V9">
        <v>10</v>
      </c>
      <c r="W9" t="s">
        <v>55</v>
      </c>
      <c r="X9">
        <v>2</v>
      </c>
      <c r="Y9">
        <v>3</v>
      </c>
      <c r="Z9">
        <v>1</v>
      </c>
      <c r="AA9">
        <v>2</v>
      </c>
      <c r="AB9">
        <v>1</v>
      </c>
      <c r="AC9">
        <v>2.67</v>
      </c>
      <c r="AD9">
        <v>1.41</v>
      </c>
      <c r="AE9">
        <v>2</v>
      </c>
      <c r="AF9">
        <v>2</v>
      </c>
    </row>
    <row r="10" spans="1:32" ht="16.5">
      <c r="A10" s="120" t="s">
        <v>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  <c r="O10" s="79" t="s">
        <v>56</v>
      </c>
      <c r="P10">
        <v>0</v>
      </c>
      <c r="Q10">
        <v>1</v>
      </c>
      <c r="R10">
        <v>3</v>
      </c>
      <c r="S10">
        <v>4</v>
      </c>
      <c r="T10">
        <v>2</v>
      </c>
      <c r="U10">
        <v>0</v>
      </c>
      <c r="V10">
        <v>10</v>
      </c>
      <c r="W10" t="s">
        <v>56</v>
      </c>
      <c r="X10">
        <v>0</v>
      </c>
      <c r="Y10">
        <v>1</v>
      </c>
      <c r="Z10">
        <v>3</v>
      </c>
      <c r="AA10">
        <v>4</v>
      </c>
      <c r="AB10">
        <v>2</v>
      </c>
      <c r="AC10">
        <v>3.7</v>
      </c>
      <c r="AD10">
        <v>0.95</v>
      </c>
      <c r="AE10">
        <v>4</v>
      </c>
      <c r="AF10">
        <v>4</v>
      </c>
    </row>
    <row r="11" spans="1:32" ht="16.5">
      <c r="A11" s="120" t="s">
        <v>233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O11" s="79" t="s">
        <v>57</v>
      </c>
      <c r="P11">
        <v>0</v>
      </c>
      <c r="Q11">
        <v>1</v>
      </c>
      <c r="R11">
        <v>2</v>
      </c>
      <c r="S11">
        <v>4</v>
      </c>
      <c r="T11">
        <v>1</v>
      </c>
      <c r="U11">
        <v>2</v>
      </c>
      <c r="V11">
        <v>10</v>
      </c>
      <c r="W11" t="s">
        <v>57</v>
      </c>
      <c r="X11">
        <v>0</v>
      </c>
      <c r="Y11">
        <v>1</v>
      </c>
      <c r="Z11">
        <v>2</v>
      </c>
      <c r="AA11">
        <v>4</v>
      </c>
      <c r="AB11">
        <v>1</v>
      </c>
      <c r="AC11">
        <v>3.63</v>
      </c>
      <c r="AD11">
        <v>0.92</v>
      </c>
      <c r="AE11">
        <v>4</v>
      </c>
      <c r="AF11">
        <v>4</v>
      </c>
    </row>
    <row r="12" spans="1:32" ht="16.5">
      <c r="A12" s="109" t="s">
        <v>234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O12" s="79" t="s">
        <v>58</v>
      </c>
      <c r="P12">
        <v>0</v>
      </c>
      <c r="Q12">
        <v>2</v>
      </c>
      <c r="R12">
        <v>4</v>
      </c>
      <c r="S12">
        <v>3</v>
      </c>
      <c r="T12">
        <v>1</v>
      </c>
      <c r="U12">
        <v>0</v>
      </c>
      <c r="V12">
        <v>10</v>
      </c>
      <c r="W12" t="s">
        <v>58</v>
      </c>
      <c r="X12">
        <v>0</v>
      </c>
      <c r="Y12">
        <v>2</v>
      </c>
      <c r="Z12">
        <v>4</v>
      </c>
      <c r="AA12">
        <v>3</v>
      </c>
      <c r="AB12">
        <v>1</v>
      </c>
      <c r="AC12">
        <v>3.3</v>
      </c>
      <c r="AD12">
        <v>0.95</v>
      </c>
      <c r="AE12">
        <v>3</v>
      </c>
      <c r="AF12">
        <v>3</v>
      </c>
    </row>
    <row r="13" spans="1:32">
      <c r="O13" s="79" t="s">
        <v>59</v>
      </c>
      <c r="P13">
        <v>1</v>
      </c>
      <c r="Q13">
        <v>1</v>
      </c>
      <c r="R13">
        <v>1</v>
      </c>
      <c r="S13">
        <v>3</v>
      </c>
      <c r="T13">
        <v>4</v>
      </c>
      <c r="U13">
        <v>0</v>
      </c>
      <c r="V13">
        <v>10</v>
      </c>
      <c r="W13" t="s">
        <v>59</v>
      </c>
      <c r="X13">
        <v>1</v>
      </c>
      <c r="Y13">
        <v>1</v>
      </c>
      <c r="Z13">
        <v>1</v>
      </c>
      <c r="AA13">
        <v>3</v>
      </c>
      <c r="AB13">
        <v>4</v>
      </c>
      <c r="AC13">
        <v>3.8</v>
      </c>
      <c r="AD13">
        <v>1.4</v>
      </c>
      <c r="AE13">
        <v>4</v>
      </c>
      <c r="AF13">
        <v>5</v>
      </c>
    </row>
    <row r="14" spans="1:32" ht="16.5">
      <c r="A14" s="23"/>
      <c r="B14" s="23"/>
      <c r="C14" s="23"/>
      <c r="D14" s="23"/>
      <c r="E14" s="23"/>
      <c r="F14" s="23"/>
      <c r="G14" s="23"/>
      <c r="H14" s="23"/>
      <c r="I14" s="23"/>
      <c r="J14" s="23"/>
      <c r="O14" s="79" t="s">
        <v>60</v>
      </c>
      <c r="P14">
        <v>0</v>
      </c>
      <c r="Q14">
        <v>0</v>
      </c>
      <c r="R14">
        <v>0</v>
      </c>
      <c r="S14">
        <v>6</v>
      </c>
      <c r="T14">
        <v>4</v>
      </c>
      <c r="U14">
        <v>0</v>
      </c>
      <c r="V14">
        <v>10</v>
      </c>
      <c r="W14" t="s">
        <v>60</v>
      </c>
      <c r="X14">
        <v>0</v>
      </c>
      <c r="Y14">
        <v>0</v>
      </c>
      <c r="Z14">
        <v>0</v>
      </c>
      <c r="AA14">
        <v>6</v>
      </c>
      <c r="AB14">
        <v>4</v>
      </c>
      <c r="AC14">
        <v>4.4000000000000004</v>
      </c>
      <c r="AD14">
        <v>0.52</v>
      </c>
      <c r="AE14">
        <v>4</v>
      </c>
      <c r="AF14">
        <v>4</v>
      </c>
    </row>
    <row r="15" spans="1:32" ht="16.5">
      <c r="A15" s="23"/>
      <c r="B15" s="23"/>
      <c r="C15" s="23"/>
      <c r="D15" s="23"/>
      <c r="E15" s="23"/>
      <c r="F15" s="23"/>
      <c r="G15" s="23"/>
      <c r="H15" s="23"/>
      <c r="I15" s="23"/>
      <c r="J15" s="23"/>
      <c r="O15" s="79" t="s">
        <v>61</v>
      </c>
      <c r="P15">
        <v>1</v>
      </c>
      <c r="Q15">
        <v>4</v>
      </c>
      <c r="R15">
        <v>1</v>
      </c>
      <c r="S15">
        <v>2</v>
      </c>
      <c r="T15">
        <v>2</v>
      </c>
      <c r="U15">
        <v>0</v>
      </c>
      <c r="V15">
        <v>10</v>
      </c>
      <c r="W15" t="s">
        <v>61</v>
      </c>
      <c r="X15">
        <v>1</v>
      </c>
      <c r="Y15">
        <v>4</v>
      </c>
      <c r="Z15">
        <v>1</v>
      </c>
      <c r="AA15">
        <v>2</v>
      </c>
      <c r="AB15">
        <v>2</v>
      </c>
      <c r="AC15">
        <v>3</v>
      </c>
      <c r="AD15">
        <v>1.41</v>
      </c>
      <c r="AE15">
        <v>3</v>
      </c>
      <c r="AF15">
        <v>2</v>
      </c>
    </row>
    <row r="16" spans="1:32">
      <c r="O16" s="79" t="s">
        <v>62</v>
      </c>
      <c r="P16">
        <v>0</v>
      </c>
      <c r="Q16">
        <v>2</v>
      </c>
      <c r="R16">
        <v>2</v>
      </c>
      <c r="S16">
        <v>1</v>
      </c>
      <c r="T16">
        <v>1</v>
      </c>
      <c r="U16">
        <v>4</v>
      </c>
      <c r="V16">
        <v>10</v>
      </c>
      <c r="W16" t="s">
        <v>62</v>
      </c>
      <c r="X16">
        <v>0</v>
      </c>
      <c r="Y16">
        <v>2</v>
      </c>
      <c r="Z16">
        <v>2</v>
      </c>
      <c r="AA16">
        <v>1</v>
      </c>
      <c r="AB16">
        <v>1</v>
      </c>
      <c r="AC16">
        <v>3.17</v>
      </c>
      <c r="AD16">
        <v>1.17</v>
      </c>
      <c r="AE16">
        <v>3</v>
      </c>
      <c r="AF16">
        <v>2</v>
      </c>
    </row>
    <row r="17" spans="15:32">
      <c r="O17" s="79" t="s">
        <v>63</v>
      </c>
      <c r="P17">
        <v>1</v>
      </c>
      <c r="Q17">
        <v>3</v>
      </c>
      <c r="R17">
        <v>2</v>
      </c>
      <c r="S17">
        <v>3</v>
      </c>
      <c r="T17">
        <v>1</v>
      </c>
      <c r="U17">
        <v>0</v>
      </c>
      <c r="V17">
        <v>10</v>
      </c>
      <c r="W17" t="s">
        <v>63</v>
      </c>
      <c r="X17">
        <v>1</v>
      </c>
      <c r="Y17">
        <v>3</v>
      </c>
      <c r="Z17">
        <v>2</v>
      </c>
      <c r="AA17">
        <v>3</v>
      </c>
      <c r="AB17">
        <v>1</v>
      </c>
      <c r="AC17">
        <v>3</v>
      </c>
      <c r="AD17">
        <v>1.25</v>
      </c>
      <c r="AE17">
        <v>3</v>
      </c>
      <c r="AF17">
        <v>2</v>
      </c>
    </row>
    <row r="18" spans="15:32">
      <c r="O18" s="79" t="s">
        <v>64</v>
      </c>
      <c r="P18">
        <v>3</v>
      </c>
      <c r="Q18">
        <v>1</v>
      </c>
      <c r="R18">
        <v>3</v>
      </c>
      <c r="S18">
        <v>2</v>
      </c>
      <c r="T18">
        <v>1</v>
      </c>
      <c r="U18">
        <v>0</v>
      </c>
      <c r="V18">
        <v>10</v>
      </c>
      <c r="W18" t="s">
        <v>64</v>
      </c>
      <c r="X18">
        <v>3</v>
      </c>
      <c r="Y18">
        <v>1</v>
      </c>
      <c r="Z18">
        <v>3</v>
      </c>
      <c r="AA18">
        <v>2</v>
      </c>
      <c r="AB18">
        <v>1</v>
      </c>
      <c r="AC18">
        <v>2.7</v>
      </c>
      <c r="AD18">
        <v>1.42</v>
      </c>
      <c r="AE18">
        <v>3</v>
      </c>
      <c r="AF18">
        <v>1</v>
      </c>
    </row>
    <row r="19" spans="15:32">
      <c r="O19" s="79" t="s">
        <v>65</v>
      </c>
      <c r="P19">
        <v>2</v>
      </c>
      <c r="Q19">
        <v>2</v>
      </c>
      <c r="R19">
        <v>2</v>
      </c>
      <c r="S19">
        <v>2</v>
      </c>
      <c r="T19">
        <v>1</v>
      </c>
      <c r="U19">
        <v>1</v>
      </c>
      <c r="V19">
        <v>10</v>
      </c>
      <c r="W19" t="s">
        <v>65</v>
      </c>
      <c r="X19">
        <v>2</v>
      </c>
      <c r="Y19">
        <v>2</v>
      </c>
      <c r="Z19">
        <v>2</v>
      </c>
      <c r="AA19">
        <v>2</v>
      </c>
      <c r="AB19">
        <v>1</v>
      </c>
      <c r="AC19">
        <v>2.78</v>
      </c>
      <c r="AD19">
        <v>1.39</v>
      </c>
      <c r="AE19">
        <v>3</v>
      </c>
      <c r="AF19">
        <v>1</v>
      </c>
    </row>
    <row r="20" spans="15:32">
      <c r="O20" s="79" t="s">
        <v>66</v>
      </c>
      <c r="P20">
        <v>0</v>
      </c>
      <c r="Q20">
        <v>2</v>
      </c>
      <c r="R20">
        <v>3</v>
      </c>
      <c r="S20">
        <v>4</v>
      </c>
      <c r="T20">
        <v>1</v>
      </c>
      <c r="U20">
        <v>0</v>
      </c>
      <c r="V20">
        <v>10</v>
      </c>
      <c r="W20" t="s">
        <v>66</v>
      </c>
      <c r="X20">
        <v>0</v>
      </c>
      <c r="Y20">
        <v>2</v>
      </c>
      <c r="Z20">
        <v>3</v>
      </c>
      <c r="AA20">
        <v>4</v>
      </c>
      <c r="AB20">
        <v>1</v>
      </c>
      <c r="AC20">
        <v>3.4</v>
      </c>
      <c r="AD20">
        <v>0.97</v>
      </c>
      <c r="AE20">
        <v>4</v>
      </c>
      <c r="AF20">
        <v>4</v>
      </c>
    </row>
    <row r="21" spans="15:32">
      <c r="O21" s="79" t="s">
        <v>67</v>
      </c>
      <c r="P21">
        <v>1</v>
      </c>
      <c r="Q21">
        <v>0</v>
      </c>
      <c r="R21">
        <v>2</v>
      </c>
      <c r="S21">
        <v>1</v>
      </c>
      <c r="T21">
        <v>2</v>
      </c>
      <c r="U21">
        <v>0</v>
      </c>
      <c r="V21">
        <v>6</v>
      </c>
      <c r="W21" t="s">
        <v>67</v>
      </c>
      <c r="X21">
        <v>1</v>
      </c>
      <c r="Y21">
        <v>0</v>
      </c>
      <c r="Z21">
        <v>2</v>
      </c>
      <c r="AA21">
        <v>1</v>
      </c>
      <c r="AB21">
        <v>2</v>
      </c>
      <c r="AC21">
        <v>3.5</v>
      </c>
      <c r="AD21">
        <v>1.52</v>
      </c>
      <c r="AE21">
        <v>4</v>
      </c>
      <c r="AF21">
        <v>3</v>
      </c>
    </row>
    <row r="22" spans="15:32">
      <c r="O22" s="79" t="s">
        <v>69</v>
      </c>
      <c r="P22">
        <v>0</v>
      </c>
      <c r="Q22">
        <v>0</v>
      </c>
      <c r="R22">
        <v>1</v>
      </c>
      <c r="S22">
        <v>2</v>
      </c>
      <c r="T22">
        <v>3</v>
      </c>
      <c r="U22">
        <v>0</v>
      </c>
      <c r="V22">
        <v>6</v>
      </c>
      <c r="W22" t="s">
        <v>69</v>
      </c>
      <c r="X22">
        <v>0</v>
      </c>
      <c r="Y22">
        <v>0</v>
      </c>
      <c r="Z22">
        <v>1</v>
      </c>
      <c r="AA22">
        <v>2</v>
      </c>
      <c r="AB22">
        <v>3</v>
      </c>
      <c r="AC22">
        <v>4.33</v>
      </c>
      <c r="AD22">
        <v>0.82</v>
      </c>
      <c r="AE22">
        <v>5</v>
      </c>
      <c r="AF22">
        <v>5</v>
      </c>
    </row>
    <row r="23" spans="15:32">
      <c r="O23" s="79" t="s">
        <v>70</v>
      </c>
      <c r="P23">
        <v>1</v>
      </c>
      <c r="Q23">
        <v>0</v>
      </c>
      <c r="R23">
        <v>0</v>
      </c>
      <c r="S23">
        <v>2</v>
      </c>
      <c r="T23">
        <v>3</v>
      </c>
      <c r="U23">
        <v>0</v>
      </c>
      <c r="V23">
        <v>6</v>
      </c>
      <c r="W23" t="s">
        <v>70</v>
      </c>
      <c r="X23">
        <v>1</v>
      </c>
      <c r="Y23">
        <v>0</v>
      </c>
      <c r="Z23">
        <v>0</v>
      </c>
      <c r="AA23">
        <v>2</v>
      </c>
      <c r="AB23">
        <v>3</v>
      </c>
      <c r="AC23">
        <v>4</v>
      </c>
      <c r="AD23">
        <v>1.55</v>
      </c>
      <c r="AE23">
        <v>5</v>
      </c>
      <c r="AF23">
        <v>5</v>
      </c>
    </row>
    <row r="24" spans="15:32">
      <c r="O24" s="79" t="s">
        <v>71</v>
      </c>
      <c r="P24">
        <v>1</v>
      </c>
      <c r="Q24">
        <v>0</v>
      </c>
      <c r="R24">
        <v>1</v>
      </c>
      <c r="S24">
        <v>1</v>
      </c>
      <c r="T24">
        <v>3</v>
      </c>
      <c r="U24">
        <v>0</v>
      </c>
      <c r="V24">
        <v>6</v>
      </c>
      <c r="W24" t="s">
        <v>71</v>
      </c>
      <c r="X24">
        <v>1</v>
      </c>
      <c r="Y24">
        <v>0</v>
      </c>
      <c r="Z24">
        <v>1</v>
      </c>
      <c r="AA24">
        <v>1</v>
      </c>
      <c r="AB24">
        <v>3</v>
      </c>
      <c r="AC24">
        <v>3.83</v>
      </c>
      <c r="AD24">
        <v>1.6</v>
      </c>
      <c r="AE24">
        <v>5</v>
      </c>
      <c r="AF24">
        <v>5</v>
      </c>
    </row>
    <row r="25" spans="15:32">
      <c r="O25" s="79" t="s">
        <v>72</v>
      </c>
      <c r="P25">
        <v>2</v>
      </c>
      <c r="Q25">
        <v>0</v>
      </c>
      <c r="R25">
        <v>0</v>
      </c>
      <c r="S25">
        <v>0</v>
      </c>
      <c r="T25">
        <v>1</v>
      </c>
      <c r="U25">
        <v>3</v>
      </c>
      <c r="V25">
        <v>6</v>
      </c>
      <c r="W25" t="s">
        <v>72</v>
      </c>
      <c r="X25">
        <v>2</v>
      </c>
      <c r="Y25">
        <v>0</v>
      </c>
      <c r="Z25">
        <v>0</v>
      </c>
      <c r="AA25">
        <v>0</v>
      </c>
      <c r="AB25">
        <v>1</v>
      </c>
      <c r="AC25">
        <v>2.33</v>
      </c>
      <c r="AD25">
        <v>2.31</v>
      </c>
      <c r="AE25">
        <v>1</v>
      </c>
      <c r="AF25">
        <v>1</v>
      </c>
    </row>
    <row r="26" spans="15:32">
      <c r="O26" s="79" t="s">
        <v>73</v>
      </c>
      <c r="P26">
        <v>1</v>
      </c>
      <c r="Q26">
        <v>0</v>
      </c>
      <c r="R26">
        <v>0</v>
      </c>
      <c r="S26">
        <v>3</v>
      </c>
      <c r="T26">
        <v>2</v>
      </c>
      <c r="U26">
        <v>0</v>
      </c>
      <c r="V26">
        <v>6</v>
      </c>
      <c r="W26" t="s">
        <v>73</v>
      </c>
      <c r="X26">
        <v>1</v>
      </c>
      <c r="Y26">
        <v>0</v>
      </c>
      <c r="Z26">
        <v>0</v>
      </c>
      <c r="AA26">
        <v>3</v>
      </c>
      <c r="AB26">
        <v>2</v>
      </c>
      <c r="AC26">
        <v>3.83</v>
      </c>
      <c r="AD26">
        <v>1.47</v>
      </c>
      <c r="AE26">
        <v>4</v>
      </c>
      <c r="AF26">
        <v>4</v>
      </c>
    </row>
    <row r="27" spans="15:32">
      <c r="O27" s="79" t="s">
        <v>74</v>
      </c>
      <c r="P27">
        <v>1</v>
      </c>
      <c r="Q27">
        <v>1</v>
      </c>
      <c r="R27">
        <v>0</v>
      </c>
      <c r="S27">
        <v>1</v>
      </c>
      <c r="T27">
        <v>3</v>
      </c>
      <c r="U27">
        <v>0</v>
      </c>
      <c r="V27">
        <v>6</v>
      </c>
      <c r="W27" t="s">
        <v>74</v>
      </c>
      <c r="X27">
        <v>1</v>
      </c>
      <c r="Y27">
        <v>1</v>
      </c>
      <c r="Z27">
        <v>0</v>
      </c>
      <c r="AA27">
        <v>1</v>
      </c>
      <c r="AB27">
        <v>3</v>
      </c>
      <c r="AC27">
        <v>3.67</v>
      </c>
      <c r="AD27">
        <v>1.75</v>
      </c>
      <c r="AE27">
        <v>5</v>
      </c>
      <c r="AF27">
        <v>5</v>
      </c>
    </row>
    <row r="28" spans="15:32">
      <c r="O28" s="79" t="s">
        <v>75</v>
      </c>
      <c r="P28">
        <v>0</v>
      </c>
      <c r="Q28">
        <v>0</v>
      </c>
      <c r="R28">
        <v>2</v>
      </c>
      <c r="S28">
        <v>2</v>
      </c>
      <c r="T28">
        <v>2</v>
      </c>
      <c r="U28">
        <v>0</v>
      </c>
      <c r="V28">
        <v>6</v>
      </c>
      <c r="W28" t="s">
        <v>75</v>
      </c>
      <c r="X28">
        <v>0</v>
      </c>
      <c r="Y28">
        <v>0</v>
      </c>
      <c r="Z28">
        <v>2</v>
      </c>
      <c r="AA28">
        <v>2</v>
      </c>
      <c r="AB28">
        <v>2</v>
      </c>
      <c r="AC28">
        <v>4</v>
      </c>
      <c r="AD28">
        <v>0.89</v>
      </c>
      <c r="AE28">
        <v>4</v>
      </c>
      <c r="AF28">
        <v>3</v>
      </c>
    </row>
    <row r="29" spans="15:32">
      <c r="O29" s="79" t="s">
        <v>76</v>
      </c>
      <c r="P29">
        <v>1</v>
      </c>
      <c r="Q29">
        <v>0</v>
      </c>
      <c r="R29">
        <v>1</v>
      </c>
      <c r="S29">
        <v>2</v>
      </c>
      <c r="T29">
        <v>2</v>
      </c>
      <c r="U29">
        <v>0</v>
      </c>
      <c r="V29">
        <v>6</v>
      </c>
      <c r="W29" t="s">
        <v>76</v>
      </c>
      <c r="X29">
        <v>1</v>
      </c>
      <c r="Y29">
        <v>0</v>
      </c>
      <c r="Z29">
        <v>1</v>
      </c>
      <c r="AA29">
        <v>2</v>
      </c>
      <c r="AB29">
        <v>2</v>
      </c>
      <c r="AC29">
        <v>3.67</v>
      </c>
      <c r="AD29">
        <v>1.51</v>
      </c>
      <c r="AE29">
        <v>4</v>
      </c>
      <c r="AF29">
        <v>4</v>
      </c>
    </row>
    <row r="30" spans="15:32">
      <c r="O30" s="79" t="s">
        <v>77</v>
      </c>
      <c r="P30">
        <v>1</v>
      </c>
      <c r="Q30">
        <v>0</v>
      </c>
      <c r="R30">
        <v>0</v>
      </c>
      <c r="S30">
        <v>2</v>
      </c>
      <c r="T30">
        <v>3</v>
      </c>
      <c r="U30">
        <v>0</v>
      </c>
      <c r="V30">
        <v>6</v>
      </c>
      <c r="W30" t="s">
        <v>77</v>
      </c>
      <c r="X30">
        <v>1</v>
      </c>
      <c r="Y30">
        <v>0</v>
      </c>
      <c r="Z30">
        <v>0</v>
      </c>
      <c r="AA30">
        <v>2</v>
      </c>
      <c r="AB30">
        <v>3</v>
      </c>
      <c r="AC30">
        <v>4</v>
      </c>
      <c r="AD30">
        <v>1.55</v>
      </c>
      <c r="AE30">
        <v>5</v>
      </c>
      <c r="AF30">
        <v>5</v>
      </c>
    </row>
    <row r="31" spans="15:32">
      <c r="O31" s="79" t="s">
        <v>78</v>
      </c>
      <c r="P31">
        <v>1</v>
      </c>
      <c r="Q31">
        <v>1</v>
      </c>
      <c r="R31">
        <v>1</v>
      </c>
      <c r="S31">
        <v>2</v>
      </c>
      <c r="T31">
        <v>1</v>
      </c>
      <c r="U31">
        <v>0</v>
      </c>
      <c r="V31">
        <v>6</v>
      </c>
      <c r="W31" t="s">
        <v>78</v>
      </c>
      <c r="X31">
        <v>1</v>
      </c>
      <c r="Y31">
        <v>1</v>
      </c>
      <c r="Z31">
        <v>1</v>
      </c>
      <c r="AA31">
        <v>2</v>
      </c>
      <c r="AB31">
        <v>1</v>
      </c>
      <c r="AC31">
        <v>3.17</v>
      </c>
      <c r="AD31">
        <v>1.47</v>
      </c>
      <c r="AE31">
        <v>4</v>
      </c>
      <c r="AF31">
        <v>4</v>
      </c>
    </row>
    <row r="32" spans="15:32">
      <c r="O32" s="79" t="s">
        <v>79</v>
      </c>
      <c r="P32">
        <v>2</v>
      </c>
      <c r="Q32">
        <v>0</v>
      </c>
      <c r="R32">
        <v>1</v>
      </c>
      <c r="S32">
        <v>2</v>
      </c>
      <c r="T32">
        <v>1</v>
      </c>
      <c r="U32">
        <v>0</v>
      </c>
      <c r="V32">
        <v>6</v>
      </c>
      <c r="W32" t="s">
        <v>79</v>
      </c>
      <c r="X32">
        <v>2</v>
      </c>
      <c r="Y32">
        <v>0</v>
      </c>
      <c r="Z32">
        <v>1</v>
      </c>
      <c r="AA32">
        <v>2</v>
      </c>
      <c r="AB32">
        <v>1</v>
      </c>
      <c r="AC32">
        <v>3</v>
      </c>
      <c r="AD32">
        <v>1.67</v>
      </c>
      <c r="AE32">
        <v>4</v>
      </c>
      <c r="AF32">
        <v>1</v>
      </c>
    </row>
    <row r="33" spans="1:32">
      <c r="A33" s="24" t="s">
        <v>4</v>
      </c>
      <c r="O33" s="79" t="s">
        <v>80</v>
      </c>
      <c r="P33">
        <v>1</v>
      </c>
      <c r="Q33">
        <v>0</v>
      </c>
      <c r="R33">
        <v>2</v>
      </c>
      <c r="S33">
        <v>0</v>
      </c>
      <c r="T33">
        <v>2</v>
      </c>
      <c r="U33">
        <v>1</v>
      </c>
      <c r="V33">
        <v>6</v>
      </c>
      <c r="W33" t="s">
        <v>80</v>
      </c>
      <c r="X33">
        <v>1</v>
      </c>
      <c r="Y33">
        <v>0</v>
      </c>
      <c r="Z33">
        <v>2</v>
      </c>
      <c r="AA33">
        <v>0</v>
      </c>
      <c r="AB33">
        <v>2</v>
      </c>
      <c r="AC33">
        <v>3.4</v>
      </c>
      <c r="AD33">
        <v>1.67</v>
      </c>
      <c r="AE33">
        <v>3</v>
      </c>
      <c r="AF33">
        <v>3</v>
      </c>
    </row>
    <row r="34" spans="1:32">
      <c r="O34" s="79" t="s">
        <v>81</v>
      </c>
      <c r="P34">
        <v>0</v>
      </c>
      <c r="Q34">
        <v>1</v>
      </c>
      <c r="R34">
        <v>1</v>
      </c>
      <c r="S34">
        <v>2</v>
      </c>
      <c r="T34">
        <v>2</v>
      </c>
      <c r="U34">
        <v>0</v>
      </c>
      <c r="V34">
        <v>6</v>
      </c>
      <c r="W34" t="s">
        <v>81</v>
      </c>
      <c r="X34">
        <v>0</v>
      </c>
      <c r="Y34">
        <v>1</v>
      </c>
      <c r="Z34">
        <v>1</v>
      </c>
      <c r="AA34">
        <v>2</v>
      </c>
      <c r="AB34">
        <v>2</v>
      </c>
      <c r="AC34">
        <v>3.83</v>
      </c>
      <c r="AD34">
        <v>1.17</v>
      </c>
      <c r="AE34">
        <v>4</v>
      </c>
      <c r="AF34">
        <v>4</v>
      </c>
    </row>
    <row r="35" spans="1:32" ht="30" customHeight="1" thickBot="1">
      <c r="B35" s="106" t="s">
        <v>82</v>
      </c>
      <c r="C35" s="106"/>
      <c r="D35" s="106"/>
      <c r="E35" s="106"/>
      <c r="F35" s="106"/>
      <c r="G35" s="106"/>
      <c r="H35" s="106"/>
      <c r="I35" s="107" t="s">
        <v>83</v>
      </c>
      <c r="J35" s="107"/>
      <c r="K35" s="107" t="s">
        <v>84</v>
      </c>
      <c r="L35" s="107"/>
      <c r="M35" s="107"/>
      <c r="N35" s="107"/>
      <c r="O35" s="79" t="s">
        <v>85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85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68</v>
      </c>
      <c r="AD35" t="s">
        <v>68</v>
      </c>
      <c r="AE35" t="s">
        <v>68</v>
      </c>
      <c r="AF35" t="s">
        <v>68</v>
      </c>
    </row>
    <row r="36" spans="1:32" ht="25.5">
      <c r="A36" s="25"/>
      <c r="B36" s="26">
        <v>1</v>
      </c>
      <c r="C36" s="26">
        <v>2</v>
      </c>
      <c r="D36" s="26">
        <v>3</v>
      </c>
      <c r="E36" s="26">
        <v>4</v>
      </c>
      <c r="F36" s="26">
        <v>5</v>
      </c>
      <c r="G36" s="26" t="s">
        <v>8</v>
      </c>
      <c r="H36" s="26" t="s">
        <v>49</v>
      </c>
      <c r="I36" s="26" t="s">
        <v>86</v>
      </c>
      <c r="J36" s="26" t="s">
        <v>11</v>
      </c>
      <c r="K36" s="26" t="s">
        <v>12</v>
      </c>
      <c r="L36" s="26" t="s">
        <v>13</v>
      </c>
      <c r="M36" s="26" t="s">
        <v>14</v>
      </c>
      <c r="N36" s="26" t="s">
        <v>15</v>
      </c>
      <c r="O36" s="79" t="s">
        <v>87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87</v>
      </c>
      <c r="X36">
        <v>0</v>
      </c>
      <c r="Y36" s="27">
        <v>0</v>
      </c>
      <c r="Z36">
        <v>0</v>
      </c>
      <c r="AA36">
        <v>0</v>
      </c>
      <c r="AB36">
        <v>0</v>
      </c>
      <c r="AC36" t="s">
        <v>68</v>
      </c>
      <c r="AD36" t="s">
        <v>68</v>
      </c>
      <c r="AE36" t="s">
        <v>68</v>
      </c>
      <c r="AF36" t="s">
        <v>68</v>
      </c>
    </row>
    <row r="37" spans="1:32" ht="34.5" customHeight="1" thickBot="1">
      <c r="A37" s="28" t="s">
        <v>88</v>
      </c>
      <c r="B37" s="29">
        <f>+P3</f>
        <v>1</v>
      </c>
      <c r="C37" s="29">
        <f t="shared" ref="C37:G52" si="0">+Q3</f>
        <v>2</v>
      </c>
      <c r="D37" s="29">
        <f t="shared" si="0"/>
        <v>2</v>
      </c>
      <c r="E37" s="29">
        <f t="shared" si="0"/>
        <v>1</v>
      </c>
      <c r="F37" s="29">
        <f t="shared" si="0"/>
        <v>3</v>
      </c>
      <c r="G37" s="29">
        <f t="shared" si="0"/>
        <v>1</v>
      </c>
      <c r="H37" s="30">
        <f>SUM(B37:G37)</f>
        <v>10</v>
      </c>
      <c r="I37" s="31">
        <f t="shared" ref="I37:I54" si="1">(B37+C37)/(B37+C37+D37+E37+F37)</f>
        <v>0.33333333333333331</v>
      </c>
      <c r="J37" s="31">
        <f t="shared" ref="J37:J54" si="2">(D37+E37+F37)/(B37+C37+D37+E37+F37)</f>
        <v>0.66666666666666663</v>
      </c>
      <c r="K37" s="32">
        <f>+AC3</f>
        <v>3.33</v>
      </c>
      <c r="L37" s="32">
        <f t="shared" ref="L37:N52" si="3">+AD3</f>
        <v>1.5</v>
      </c>
      <c r="M37" s="33">
        <f t="shared" si="3"/>
        <v>3</v>
      </c>
      <c r="N37" s="33">
        <f t="shared" si="3"/>
        <v>5</v>
      </c>
      <c r="O37" s="79" t="s">
        <v>89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89</v>
      </c>
      <c r="X37">
        <v>0</v>
      </c>
      <c r="Y37" s="27">
        <v>0</v>
      </c>
      <c r="Z37">
        <v>0</v>
      </c>
      <c r="AA37">
        <v>0</v>
      </c>
      <c r="AB37">
        <v>0</v>
      </c>
      <c r="AC37" t="s">
        <v>68</v>
      </c>
      <c r="AD37" t="s">
        <v>68</v>
      </c>
      <c r="AE37" t="s">
        <v>68</v>
      </c>
      <c r="AF37" t="s">
        <v>68</v>
      </c>
    </row>
    <row r="38" spans="1:32" ht="26.25" thickBot="1">
      <c r="A38" s="28" t="s">
        <v>90</v>
      </c>
      <c r="B38" s="29">
        <f t="shared" ref="B38:G54" si="4">+P4</f>
        <v>1</v>
      </c>
      <c r="C38" s="29">
        <f t="shared" si="0"/>
        <v>2</v>
      </c>
      <c r="D38" s="29">
        <f t="shared" si="0"/>
        <v>2</v>
      </c>
      <c r="E38" s="29">
        <f t="shared" si="0"/>
        <v>1</v>
      </c>
      <c r="F38" s="29">
        <f t="shared" si="0"/>
        <v>3</v>
      </c>
      <c r="G38" s="29">
        <f t="shared" si="0"/>
        <v>1</v>
      </c>
      <c r="H38" s="30">
        <f t="shared" ref="H38:H54" si="5">SUM(B38:G38)</f>
        <v>10</v>
      </c>
      <c r="I38" s="31">
        <f t="shared" si="1"/>
        <v>0.33333333333333331</v>
      </c>
      <c r="J38" s="31">
        <f t="shared" si="2"/>
        <v>0.66666666666666663</v>
      </c>
      <c r="K38" s="32">
        <f t="shared" ref="K38:N54" si="6">+AC4</f>
        <v>3.33</v>
      </c>
      <c r="L38" s="32">
        <f t="shared" si="3"/>
        <v>1.5</v>
      </c>
      <c r="M38" s="33">
        <f t="shared" si="3"/>
        <v>3</v>
      </c>
      <c r="N38" s="33">
        <f t="shared" si="3"/>
        <v>5</v>
      </c>
      <c r="O38" s="79" t="s">
        <v>91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91</v>
      </c>
      <c r="X38">
        <v>0</v>
      </c>
      <c r="Y38" s="27">
        <v>0</v>
      </c>
      <c r="Z38">
        <v>0</v>
      </c>
      <c r="AA38">
        <v>0</v>
      </c>
      <c r="AB38">
        <v>0</v>
      </c>
      <c r="AC38" t="s">
        <v>68</v>
      </c>
      <c r="AD38" t="s">
        <v>68</v>
      </c>
      <c r="AE38" t="s">
        <v>68</v>
      </c>
      <c r="AF38" t="s">
        <v>68</v>
      </c>
    </row>
    <row r="39" spans="1:32" ht="15.75" thickBot="1">
      <c r="A39" s="28" t="s">
        <v>92</v>
      </c>
      <c r="B39" s="29">
        <f t="shared" si="4"/>
        <v>1</v>
      </c>
      <c r="C39" s="29">
        <f t="shared" si="0"/>
        <v>1</v>
      </c>
      <c r="D39" s="29">
        <f t="shared" si="0"/>
        <v>3</v>
      </c>
      <c r="E39" s="29">
        <f t="shared" si="0"/>
        <v>2</v>
      </c>
      <c r="F39" s="29">
        <f t="shared" si="0"/>
        <v>3</v>
      </c>
      <c r="G39" s="29">
        <f t="shared" si="0"/>
        <v>0</v>
      </c>
      <c r="H39" s="30">
        <f t="shared" si="5"/>
        <v>10</v>
      </c>
      <c r="I39" s="31">
        <f t="shared" si="1"/>
        <v>0.2</v>
      </c>
      <c r="J39" s="31">
        <f t="shared" si="2"/>
        <v>0.8</v>
      </c>
      <c r="K39" s="32">
        <f t="shared" si="6"/>
        <v>3.5</v>
      </c>
      <c r="L39" s="32">
        <f t="shared" si="3"/>
        <v>1.35</v>
      </c>
      <c r="M39" s="33">
        <f t="shared" si="3"/>
        <v>4</v>
      </c>
      <c r="N39" s="33">
        <f t="shared" si="3"/>
        <v>3</v>
      </c>
      <c r="O39" s="79" t="s">
        <v>93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93</v>
      </c>
      <c r="X39">
        <v>0</v>
      </c>
      <c r="Y39" s="27">
        <v>0</v>
      </c>
      <c r="Z39">
        <v>0</v>
      </c>
      <c r="AA39">
        <v>0</v>
      </c>
      <c r="AB39">
        <v>0</v>
      </c>
      <c r="AC39" t="s">
        <v>68</v>
      </c>
      <c r="AD39" t="s">
        <v>68</v>
      </c>
      <c r="AE39" t="s">
        <v>68</v>
      </c>
      <c r="AF39" t="s">
        <v>68</v>
      </c>
    </row>
    <row r="40" spans="1:32" ht="15.75" thickBot="1">
      <c r="A40" s="28" t="s">
        <v>94</v>
      </c>
      <c r="B40" s="29">
        <f t="shared" si="4"/>
        <v>2</v>
      </c>
      <c r="C40" s="29">
        <f t="shared" si="0"/>
        <v>2</v>
      </c>
      <c r="D40" s="29">
        <f t="shared" si="0"/>
        <v>2</v>
      </c>
      <c r="E40" s="29">
        <f t="shared" si="0"/>
        <v>2</v>
      </c>
      <c r="F40" s="29">
        <f t="shared" si="0"/>
        <v>1</v>
      </c>
      <c r="G40" s="29">
        <f t="shared" si="0"/>
        <v>1</v>
      </c>
      <c r="H40" s="30">
        <f t="shared" si="5"/>
        <v>10</v>
      </c>
      <c r="I40" s="31">
        <f t="shared" si="1"/>
        <v>0.44444444444444442</v>
      </c>
      <c r="J40" s="31">
        <f t="shared" si="2"/>
        <v>0.55555555555555558</v>
      </c>
      <c r="K40" s="32">
        <f t="shared" si="6"/>
        <v>2.78</v>
      </c>
      <c r="L40" s="32">
        <f t="shared" si="3"/>
        <v>1.39</v>
      </c>
      <c r="M40" s="33">
        <f t="shared" si="3"/>
        <v>3</v>
      </c>
      <c r="N40" s="33">
        <f t="shared" si="3"/>
        <v>1</v>
      </c>
      <c r="O40" s="79" t="s">
        <v>95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95</v>
      </c>
      <c r="X40">
        <v>0</v>
      </c>
      <c r="Y40" s="27">
        <v>0</v>
      </c>
      <c r="Z40">
        <v>0</v>
      </c>
      <c r="AA40">
        <v>0</v>
      </c>
      <c r="AB40">
        <v>0</v>
      </c>
      <c r="AC40" t="s">
        <v>68</v>
      </c>
      <c r="AD40" t="s">
        <v>68</v>
      </c>
      <c r="AE40" t="s">
        <v>68</v>
      </c>
      <c r="AF40" t="s">
        <v>68</v>
      </c>
    </row>
    <row r="41" spans="1:32" ht="15.75" thickBot="1">
      <c r="A41" s="28" t="s">
        <v>96</v>
      </c>
      <c r="B41" s="29">
        <f t="shared" si="4"/>
        <v>2</v>
      </c>
      <c r="C41" s="29">
        <f t="shared" si="0"/>
        <v>1</v>
      </c>
      <c r="D41" s="29">
        <f t="shared" si="0"/>
        <v>2</v>
      </c>
      <c r="E41" s="29">
        <f t="shared" si="0"/>
        <v>4</v>
      </c>
      <c r="F41" s="29">
        <f t="shared" si="0"/>
        <v>1</v>
      </c>
      <c r="G41" s="29">
        <f t="shared" si="0"/>
        <v>0</v>
      </c>
      <c r="H41" s="30">
        <f t="shared" si="5"/>
        <v>10</v>
      </c>
      <c r="I41" s="31">
        <f t="shared" si="1"/>
        <v>0.3</v>
      </c>
      <c r="J41" s="31">
        <f t="shared" si="2"/>
        <v>0.7</v>
      </c>
      <c r="K41" s="32">
        <f t="shared" si="6"/>
        <v>3.1</v>
      </c>
      <c r="L41" s="32">
        <f t="shared" si="3"/>
        <v>1.37</v>
      </c>
      <c r="M41" s="33">
        <f t="shared" si="3"/>
        <v>4</v>
      </c>
      <c r="N41" s="33">
        <f t="shared" si="3"/>
        <v>4</v>
      </c>
      <c r="O41" s="79" t="s">
        <v>195</v>
      </c>
      <c r="W41" t="s">
        <v>195</v>
      </c>
      <c r="Y41" s="27"/>
    </row>
    <row r="42" spans="1:32" ht="15.75" thickBot="1">
      <c r="A42" s="28" t="s">
        <v>97</v>
      </c>
      <c r="B42" s="29">
        <f t="shared" si="4"/>
        <v>3</v>
      </c>
      <c r="C42" s="29">
        <f t="shared" si="0"/>
        <v>0</v>
      </c>
      <c r="D42" s="29">
        <f t="shared" si="0"/>
        <v>0</v>
      </c>
      <c r="E42" s="29">
        <f t="shared" si="0"/>
        <v>1</v>
      </c>
      <c r="F42" s="29">
        <f t="shared" si="0"/>
        <v>1</v>
      </c>
      <c r="G42" s="29">
        <f t="shared" si="0"/>
        <v>5</v>
      </c>
      <c r="H42" s="30">
        <f t="shared" si="5"/>
        <v>10</v>
      </c>
      <c r="I42" s="31">
        <f t="shared" si="1"/>
        <v>0.6</v>
      </c>
      <c r="J42" s="31">
        <f t="shared" si="2"/>
        <v>0.4</v>
      </c>
      <c r="K42" s="32">
        <f t="shared" si="6"/>
        <v>2.4</v>
      </c>
      <c r="L42" s="32">
        <f t="shared" si="3"/>
        <v>1.95</v>
      </c>
      <c r="M42" s="33">
        <f t="shared" si="3"/>
        <v>1</v>
      </c>
      <c r="N42" s="33">
        <f t="shared" si="3"/>
        <v>1</v>
      </c>
      <c r="W42" t="s">
        <v>98</v>
      </c>
      <c r="Y42" s="27"/>
    </row>
    <row r="43" spans="1:32" ht="15.75" thickBot="1">
      <c r="A43" s="28" t="s">
        <v>99</v>
      </c>
      <c r="B43" s="29">
        <f t="shared" si="4"/>
        <v>2</v>
      </c>
      <c r="C43" s="29">
        <f t="shared" si="0"/>
        <v>3</v>
      </c>
      <c r="D43" s="29">
        <f t="shared" si="0"/>
        <v>1</v>
      </c>
      <c r="E43" s="29">
        <f t="shared" si="0"/>
        <v>2</v>
      </c>
      <c r="F43" s="29">
        <f t="shared" si="0"/>
        <v>1</v>
      </c>
      <c r="G43" s="29">
        <f t="shared" si="0"/>
        <v>1</v>
      </c>
      <c r="H43" s="30">
        <f t="shared" si="5"/>
        <v>10</v>
      </c>
      <c r="I43" s="31">
        <f t="shared" si="1"/>
        <v>0.55555555555555558</v>
      </c>
      <c r="J43" s="31">
        <f t="shared" si="2"/>
        <v>0.44444444444444442</v>
      </c>
      <c r="K43" s="32">
        <f t="shared" si="6"/>
        <v>2.67</v>
      </c>
      <c r="L43" s="32">
        <f t="shared" si="3"/>
        <v>1.41</v>
      </c>
      <c r="M43" s="33">
        <f t="shared" si="3"/>
        <v>2</v>
      </c>
      <c r="N43" s="33">
        <f t="shared" si="3"/>
        <v>2</v>
      </c>
      <c r="Y43" s="27"/>
    </row>
    <row r="44" spans="1:32" ht="26.25" thickBot="1">
      <c r="A44" s="28" t="s">
        <v>100</v>
      </c>
      <c r="B44" s="29">
        <f t="shared" si="4"/>
        <v>0</v>
      </c>
      <c r="C44" s="29">
        <f t="shared" si="0"/>
        <v>1</v>
      </c>
      <c r="D44" s="29">
        <f t="shared" si="0"/>
        <v>3</v>
      </c>
      <c r="E44" s="29">
        <f t="shared" si="0"/>
        <v>4</v>
      </c>
      <c r="F44" s="29">
        <f t="shared" si="0"/>
        <v>2</v>
      </c>
      <c r="G44" s="29">
        <f t="shared" si="0"/>
        <v>0</v>
      </c>
      <c r="H44" s="30">
        <f t="shared" si="5"/>
        <v>10</v>
      </c>
      <c r="I44" s="31">
        <f t="shared" si="1"/>
        <v>0.1</v>
      </c>
      <c r="J44" s="31">
        <f t="shared" si="2"/>
        <v>0.9</v>
      </c>
      <c r="K44" s="32">
        <f t="shared" si="6"/>
        <v>3.7</v>
      </c>
      <c r="L44" s="32">
        <f t="shared" si="3"/>
        <v>0.95</v>
      </c>
      <c r="M44" s="33">
        <f t="shared" si="3"/>
        <v>4</v>
      </c>
      <c r="N44" s="33">
        <f t="shared" si="3"/>
        <v>4</v>
      </c>
      <c r="Y44" s="27"/>
    </row>
    <row r="45" spans="1:32" ht="15.75" thickBot="1">
      <c r="A45" s="28" t="s">
        <v>101</v>
      </c>
      <c r="B45" s="29">
        <f t="shared" si="4"/>
        <v>0</v>
      </c>
      <c r="C45" s="29">
        <f t="shared" si="0"/>
        <v>1</v>
      </c>
      <c r="D45" s="29">
        <f t="shared" si="0"/>
        <v>2</v>
      </c>
      <c r="E45" s="29">
        <f t="shared" si="0"/>
        <v>4</v>
      </c>
      <c r="F45" s="29">
        <f t="shared" si="0"/>
        <v>1</v>
      </c>
      <c r="G45" s="29">
        <f t="shared" si="0"/>
        <v>2</v>
      </c>
      <c r="H45" s="30">
        <f t="shared" si="5"/>
        <v>10</v>
      </c>
      <c r="I45" s="31">
        <f t="shared" si="1"/>
        <v>0.125</v>
      </c>
      <c r="J45" s="31">
        <f t="shared" si="2"/>
        <v>0.875</v>
      </c>
      <c r="K45" s="32">
        <f t="shared" si="6"/>
        <v>3.63</v>
      </c>
      <c r="L45" s="32">
        <f t="shared" si="3"/>
        <v>0.92</v>
      </c>
      <c r="M45" s="33">
        <f t="shared" si="3"/>
        <v>4</v>
      </c>
      <c r="N45" s="33">
        <f t="shared" si="3"/>
        <v>4</v>
      </c>
      <c r="Y45" s="27"/>
    </row>
    <row r="46" spans="1:32" ht="15.75" thickBot="1">
      <c r="A46" s="28" t="s">
        <v>102</v>
      </c>
      <c r="B46" s="29">
        <f t="shared" si="4"/>
        <v>0</v>
      </c>
      <c r="C46" s="29">
        <f t="shared" si="0"/>
        <v>2</v>
      </c>
      <c r="D46" s="29">
        <f t="shared" si="0"/>
        <v>4</v>
      </c>
      <c r="E46" s="29">
        <f t="shared" si="0"/>
        <v>3</v>
      </c>
      <c r="F46" s="29">
        <f t="shared" si="0"/>
        <v>1</v>
      </c>
      <c r="G46" s="29">
        <f t="shared" si="0"/>
        <v>0</v>
      </c>
      <c r="H46" s="30">
        <f t="shared" si="5"/>
        <v>10</v>
      </c>
      <c r="I46" s="31">
        <f t="shared" si="1"/>
        <v>0.2</v>
      </c>
      <c r="J46" s="31">
        <f t="shared" si="2"/>
        <v>0.8</v>
      </c>
      <c r="K46" s="32">
        <f t="shared" si="6"/>
        <v>3.3</v>
      </c>
      <c r="L46" s="32">
        <f t="shared" si="3"/>
        <v>0.95</v>
      </c>
      <c r="M46" s="33">
        <f t="shared" si="3"/>
        <v>3</v>
      </c>
      <c r="N46" s="33">
        <f t="shared" si="3"/>
        <v>3</v>
      </c>
      <c r="Y46" s="27"/>
    </row>
    <row r="47" spans="1:32" ht="15.75" thickBot="1">
      <c r="A47" s="28" t="s">
        <v>103</v>
      </c>
      <c r="B47" s="29">
        <f t="shared" si="4"/>
        <v>1</v>
      </c>
      <c r="C47" s="29">
        <f t="shared" si="0"/>
        <v>1</v>
      </c>
      <c r="D47" s="29">
        <f t="shared" si="0"/>
        <v>1</v>
      </c>
      <c r="E47" s="29">
        <f t="shared" si="0"/>
        <v>3</v>
      </c>
      <c r="F47" s="29">
        <f t="shared" si="0"/>
        <v>4</v>
      </c>
      <c r="G47" s="29">
        <f t="shared" si="0"/>
        <v>0</v>
      </c>
      <c r="H47" s="30">
        <f t="shared" si="5"/>
        <v>10</v>
      </c>
      <c r="I47" s="31">
        <f t="shared" si="1"/>
        <v>0.2</v>
      </c>
      <c r="J47" s="31">
        <f t="shared" si="2"/>
        <v>0.8</v>
      </c>
      <c r="K47" s="32">
        <f t="shared" si="6"/>
        <v>3.8</v>
      </c>
      <c r="L47" s="32">
        <f t="shared" si="3"/>
        <v>1.4</v>
      </c>
      <c r="M47" s="33">
        <f t="shared" si="3"/>
        <v>4</v>
      </c>
      <c r="N47" s="33">
        <f t="shared" si="3"/>
        <v>5</v>
      </c>
      <c r="Y47" s="27"/>
    </row>
    <row r="48" spans="1:32" ht="15.75" thickBot="1">
      <c r="A48" s="28" t="s">
        <v>104</v>
      </c>
      <c r="B48" s="29">
        <f t="shared" si="4"/>
        <v>0</v>
      </c>
      <c r="C48" s="29">
        <f t="shared" si="0"/>
        <v>0</v>
      </c>
      <c r="D48" s="29">
        <f t="shared" si="0"/>
        <v>0</v>
      </c>
      <c r="E48" s="29">
        <f t="shared" si="0"/>
        <v>6</v>
      </c>
      <c r="F48" s="29">
        <f t="shared" si="0"/>
        <v>4</v>
      </c>
      <c r="G48" s="29">
        <f t="shared" si="0"/>
        <v>0</v>
      </c>
      <c r="H48" s="30">
        <f t="shared" si="5"/>
        <v>10</v>
      </c>
      <c r="I48" s="31">
        <f t="shared" si="1"/>
        <v>0</v>
      </c>
      <c r="J48" s="31">
        <f t="shared" si="2"/>
        <v>1</v>
      </c>
      <c r="K48" s="32">
        <f t="shared" si="6"/>
        <v>4.4000000000000004</v>
      </c>
      <c r="L48" s="32">
        <f t="shared" si="3"/>
        <v>0.52</v>
      </c>
      <c r="M48" s="33">
        <f t="shared" si="3"/>
        <v>4</v>
      </c>
      <c r="N48" s="33">
        <f t="shared" si="3"/>
        <v>4</v>
      </c>
      <c r="Y48" s="27"/>
    </row>
    <row r="49" spans="1:27" ht="15.75" thickBot="1">
      <c r="A49" s="28" t="s">
        <v>105</v>
      </c>
      <c r="B49" s="29">
        <f t="shared" si="4"/>
        <v>1</v>
      </c>
      <c r="C49" s="29">
        <f t="shared" si="0"/>
        <v>4</v>
      </c>
      <c r="D49" s="29">
        <f t="shared" si="0"/>
        <v>1</v>
      </c>
      <c r="E49" s="29">
        <f t="shared" si="0"/>
        <v>2</v>
      </c>
      <c r="F49" s="29">
        <f t="shared" si="0"/>
        <v>2</v>
      </c>
      <c r="G49" s="29">
        <f t="shared" si="0"/>
        <v>0</v>
      </c>
      <c r="H49" s="30">
        <f t="shared" si="5"/>
        <v>10</v>
      </c>
      <c r="I49" s="31">
        <f t="shared" si="1"/>
        <v>0.5</v>
      </c>
      <c r="J49" s="31">
        <f t="shared" si="2"/>
        <v>0.5</v>
      </c>
      <c r="K49" s="32">
        <f t="shared" si="6"/>
        <v>3</v>
      </c>
      <c r="L49" s="32">
        <f t="shared" si="3"/>
        <v>1.41</v>
      </c>
      <c r="M49" s="33">
        <f t="shared" si="3"/>
        <v>3</v>
      </c>
      <c r="N49" s="33">
        <f t="shared" si="3"/>
        <v>2</v>
      </c>
      <c r="Y49" s="27"/>
    </row>
    <row r="50" spans="1:27" ht="15.75" thickBot="1">
      <c r="A50" s="28" t="s">
        <v>106</v>
      </c>
      <c r="B50" s="29">
        <f t="shared" si="4"/>
        <v>0</v>
      </c>
      <c r="C50" s="29">
        <f t="shared" si="0"/>
        <v>2</v>
      </c>
      <c r="D50" s="29">
        <f t="shared" si="0"/>
        <v>2</v>
      </c>
      <c r="E50" s="29">
        <f t="shared" si="0"/>
        <v>1</v>
      </c>
      <c r="F50" s="29">
        <f t="shared" si="0"/>
        <v>1</v>
      </c>
      <c r="G50" s="29">
        <f t="shared" si="0"/>
        <v>4</v>
      </c>
      <c r="H50" s="30">
        <f t="shared" si="5"/>
        <v>10</v>
      </c>
      <c r="I50" s="31">
        <f t="shared" si="1"/>
        <v>0.33333333333333331</v>
      </c>
      <c r="J50" s="31">
        <f t="shared" si="2"/>
        <v>0.66666666666666663</v>
      </c>
      <c r="K50" s="32">
        <f t="shared" si="6"/>
        <v>3.17</v>
      </c>
      <c r="L50" s="32">
        <f t="shared" si="3"/>
        <v>1.17</v>
      </c>
      <c r="M50" s="33">
        <f t="shared" si="3"/>
        <v>3</v>
      </c>
      <c r="N50" s="33">
        <f t="shared" si="3"/>
        <v>2</v>
      </c>
      <c r="O50" s="79" t="s">
        <v>193</v>
      </c>
      <c r="Y50" s="27"/>
    </row>
    <row r="51" spans="1:27" ht="15.75" thickBot="1">
      <c r="A51" s="28" t="s">
        <v>107</v>
      </c>
      <c r="B51" s="29">
        <f t="shared" si="4"/>
        <v>1</v>
      </c>
      <c r="C51" s="29">
        <f t="shared" si="0"/>
        <v>3</v>
      </c>
      <c r="D51" s="29">
        <f t="shared" si="0"/>
        <v>2</v>
      </c>
      <c r="E51" s="29">
        <f t="shared" si="0"/>
        <v>3</v>
      </c>
      <c r="F51" s="29">
        <f t="shared" si="0"/>
        <v>1</v>
      </c>
      <c r="G51" s="29">
        <f t="shared" si="0"/>
        <v>0</v>
      </c>
      <c r="H51" s="30">
        <f t="shared" si="5"/>
        <v>10</v>
      </c>
      <c r="I51" s="31">
        <f t="shared" si="1"/>
        <v>0.4</v>
      </c>
      <c r="J51" s="31">
        <f t="shared" si="2"/>
        <v>0.6</v>
      </c>
      <c r="K51" s="32">
        <f t="shared" si="6"/>
        <v>3</v>
      </c>
      <c r="L51" s="32">
        <f t="shared" si="3"/>
        <v>1.25</v>
      </c>
      <c r="M51" s="33">
        <f t="shared" si="3"/>
        <v>3</v>
      </c>
      <c r="N51" s="33">
        <f t="shared" si="3"/>
        <v>2</v>
      </c>
      <c r="O51" s="79" t="s">
        <v>108</v>
      </c>
      <c r="Y51" s="27"/>
    </row>
    <row r="52" spans="1:27" ht="15.75" thickBot="1">
      <c r="A52" s="28" t="s">
        <v>109</v>
      </c>
      <c r="B52" s="29">
        <f t="shared" si="4"/>
        <v>3</v>
      </c>
      <c r="C52" s="29">
        <f t="shared" si="0"/>
        <v>1</v>
      </c>
      <c r="D52" s="29">
        <f t="shared" si="0"/>
        <v>3</v>
      </c>
      <c r="E52" s="29">
        <f t="shared" si="0"/>
        <v>2</v>
      </c>
      <c r="F52" s="29">
        <f t="shared" si="0"/>
        <v>1</v>
      </c>
      <c r="G52" s="29">
        <f t="shared" si="0"/>
        <v>0</v>
      </c>
      <c r="H52" s="30">
        <f t="shared" si="5"/>
        <v>10</v>
      </c>
      <c r="I52" s="31">
        <f t="shared" si="1"/>
        <v>0.4</v>
      </c>
      <c r="J52" s="31">
        <f t="shared" si="2"/>
        <v>0.6</v>
      </c>
      <c r="K52" s="32">
        <f t="shared" si="6"/>
        <v>2.7</v>
      </c>
      <c r="L52" s="32">
        <f t="shared" si="3"/>
        <v>1.42</v>
      </c>
      <c r="M52" s="33">
        <f t="shared" si="3"/>
        <v>3</v>
      </c>
      <c r="N52" s="33">
        <f t="shared" si="3"/>
        <v>1</v>
      </c>
      <c r="Q52" t="s">
        <v>110</v>
      </c>
      <c r="R52" t="s">
        <v>111</v>
      </c>
      <c r="S52" t="s">
        <v>112</v>
      </c>
      <c r="T52" t="s">
        <v>113</v>
      </c>
      <c r="U52" t="s">
        <v>114</v>
      </c>
      <c r="V52" t="s">
        <v>115</v>
      </c>
      <c r="W52" t="s">
        <v>116</v>
      </c>
      <c r="X52" t="s">
        <v>117</v>
      </c>
      <c r="Y52" s="27" t="s">
        <v>118</v>
      </c>
      <c r="Z52" t="s">
        <v>119</v>
      </c>
      <c r="AA52" t="s">
        <v>120</v>
      </c>
    </row>
    <row r="53" spans="1:27" ht="15.75" thickBot="1">
      <c r="A53" s="28" t="s">
        <v>121</v>
      </c>
      <c r="B53" s="29">
        <f t="shared" si="4"/>
        <v>2</v>
      </c>
      <c r="C53" s="29">
        <f t="shared" si="4"/>
        <v>2</v>
      </c>
      <c r="D53" s="29">
        <f t="shared" si="4"/>
        <v>2</v>
      </c>
      <c r="E53" s="29">
        <f t="shared" si="4"/>
        <v>2</v>
      </c>
      <c r="F53" s="29">
        <f t="shared" si="4"/>
        <v>1</v>
      </c>
      <c r="G53" s="29">
        <f t="shared" si="4"/>
        <v>1</v>
      </c>
      <c r="H53" s="30">
        <f t="shared" si="5"/>
        <v>10</v>
      </c>
      <c r="I53" s="31">
        <f t="shared" si="1"/>
        <v>0.44444444444444442</v>
      </c>
      <c r="J53" s="31">
        <f t="shared" si="2"/>
        <v>0.55555555555555558</v>
      </c>
      <c r="K53" s="32">
        <f t="shared" si="6"/>
        <v>2.78</v>
      </c>
      <c r="L53" s="32">
        <f t="shared" si="6"/>
        <v>1.39</v>
      </c>
      <c r="M53" s="33">
        <f t="shared" si="6"/>
        <v>3</v>
      </c>
      <c r="N53" s="33">
        <f t="shared" si="6"/>
        <v>1</v>
      </c>
      <c r="O53" s="79" t="s">
        <v>122</v>
      </c>
      <c r="P53" t="s">
        <v>123</v>
      </c>
      <c r="Q53">
        <v>10</v>
      </c>
      <c r="R53">
        <v>10</v>
      </c>
      <c r="S53">
        <v>10</v>
      </c>
      <c r="T53">
        <v>10</v>
      </c>
      <c r="U53">
        <v>10</v>
      </c>
      <c r="V53">
        <v>6</v>
      </c>
      <c r="W53">
        <v>6</v>
      </c>
      <c r="X53">
        <v>10</v>
      </c>
      <c r="Y53" s="27">
        <v>10</v>
      </c>
      <c r="Z53">
        <v>10</v>
      </c>
      <c r="AA53">
        <v>10</v>
      </c>
    </row>
    <row r="54" spans="1:27" ht="15.75" thickBot="1">
      <c r="A54" s="28" t="s">
        <v>124</v>
      </c>
      <c r="B54" s="29">
        <f t="shared" si="4"/>
        <v>0</v>
      </c>
      <c r="C54" s="29">
        <f t="shared" si="4"/>
        <v>2</v>
      </c>
      <c r="D54" s="29">
        <f t="shared" si="4"/>
        <v>3</v>
      </c>
      <c r="E54" s="29">
        <f t="shared" si="4"/>
        <v>4</v>
      </c>
      <c r="F54" s="29">
        <f t="shared" si="4"/>
        <v>1</v>
      </c>
      <c r="G54" s="29">
        <f t="shared" si="4"/>
        <v>0</v>
      </c>
      <c r="H54" s="30">
        <f t="shared" si="5"/>
        <v>10</v>
      </c>
      <c r="I54" s="31">
        <f t="shared" si="1"/>
        <v>0.2</v>
      </c>
      <c r="J54" s="31">
        <f t="shared" si="2"/>
        <v>0.8</v>
      </c>
      <c r="K54" s="32">
        <f t="shared" si="6"/>
        <v>3.4</v>
      </c>
      <c r="L54" s="32">
        <f t="shared" si="6"/>
        <v>0.97</v>
      </c>
      <c r="M54" s="33">
        <f t="shared" si="6"/>
        <v>4</v>
      </c>
      <c r="N54" s="33">
        <f t="shared" si="6"/>
        <v>4</v>
      </c>
      <c r="P54" t="s">
        <v>125</v>
      </c>
      <c r="Q54">
        <v>0</v>
      </c>
      <c r="R54">
        <v>0</v>
      </c>
      <c r="S54">
        <v>0</v>
      </c>
      <c r="T54">
        <v>0</v>
      </c>
      <c r="U54">
        <v>0</v>
      </c>
      <c r="V54">
        <v>4</v>
      </c>
      <c r="W54">
        <v>4</v>
      </c>
      <c r="X54">
        <v>0</v>
      </c>
      <c r="Y54" s="27">
        <v>0</v>
      </c>
      <c r="Z54">
        <v>0</v>
      </c>
      <c r="AA54">
        <v>0</v>
      </c>
    </row>
    <row r="55" spans="1:27" s="37" customForma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5"/>
      <c r="N55" s="35"/>
      <c r="O55" s="79" t="s">
        <v>195</v>
      </c>
      <c r="P55"/>
      <c r="Q55"/>
      <c r="R55"/>
      <c r="S55"/>
      <c r="T55"/>
      <c r="U55"/>
      <c r="V55"/>
      <c r="W55"/>
      <c r="X55"/>
      <c r="Y55" s="27"/>
      <c r="Z55"/>
    </row>
    <row r="56" spans="1:27" s="37" customForma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35"/>
      <c r="N56" s="35"/>
      <c r="O56" s="79"/>
      <c r="P56"/>
      <c r="Q56"/>
      <c r="R56"/>
      <c r="S56"/>
      <c r="T56"/>
      <c r="U56"/>
      <c r="V56"/>
      <c r="W56"/>
      <c r="X56"/>
      <c r="Y56" s="27"/>
      <c r="Z56"/>
    </row>
    <row r="57" spans="1:27">
      <c r="A57" s="24" t="s">
        <v>4</v>
      </c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40"/>
      <c r="Y57" s="27"/>
    </row>
    <row r="58" spans="1:27" ht="34.5" customHeight="1" thickBot="1">
      <c r="A58" s="41" t="s">
        <v>126</v>
      </c>
      <c r="B58" s="106" t="s">
        <v>82</v>
      </c>
      <c r="C58" s="106"/>
      <c r="D58" s="106"/>
      <c r="E58" s="106"/>
      <c r="F58" s="106"/>
      <c r="G58" s="106"/>
      <c r="H58" s="106"/>
      <c r="I58" s="107" t="s">
        <v>83</v>
      </c>
      <c r="J58" s="107"/>
      <c r="K58" s="107" t="s">
        <v>84</v>
      </c>
      <c r="L58" s="107"/>
      <c r="M58" s="107"/>
      <c r="N58" s="107"/>
      <c r="Y58" s="27"/>
    </row>
    <row r="59" spans="1:27" ht="25.5">
      <c r="A59" s="25"/>
      <c r="B59" s="26">
        <v>1</v>
      </c>
      <c r="C59" s="26">
        <v>2</v>
      </c>
      <c r="D59" s="26">
        <v>3</v>
      </c>
      <c r="E59" s="26">
        <v>4</v>
      </c>
      <c r="F59" s="26">
        <v>5</v>
      </c>
      <c r="G59" s="26" t="s">
        <v>8</v>
      </c>
      <c r="H59" s="26" t="s">
        <v>49</v>
      </c>
      <c r="I59" s="26" t="s">
        <v>86</v>
      </c>
      <c r="J59" s="26" t="s">
        <v>11</v>
      </c>
      <c r="K59" s="26" t="s">
        <v>12</v>
      </c>
      <c r="L59" s="26" t="s">
        <v>13</v>
      </c>
      <c r="M59" s="26" t="s">
        <v>14</v>
      </c>
      <c r="N59" s="26" t="s">
        <v>15</v>
      </c>
      <c r="O59" s="79" t="s">
        <v>127</v>
      </c>
      <c r="T59" s="27"/>
    </row>
    <row r="60" spans="1:27" ht="15.75" thickBot="1">
      <c r="A60" s="28" t="s">
        <v>128</v>
      </c>
      <c r="B60" s="29">
        <f>+P21</f>
        <v>1</v>
      </c>
      <c r="C60" s="29">
        <f t="shared" ref="C60:G73" si="7">+Q21</f>
        <v>0</v>
      </c>
      <c r="D60" s="29">
        <f t="shared" si="7"/>
        <v>2</v>
      </c>
      <c r="E60" s="29">
        <f t="shared" si="7"/>
        <v>1</v>
      </c>
      <c r="F60" s="29">
        <f t="shared" si="7"/>
        <v>2</v>
      </c>
      <c r="G60" s="29">
        <f t="shared" si="7"/>
        <v>0</v>
      </c>
      <c r="H60" s="30">
        <f>SUM(B60:G60)</f>
        <v>6</v>
      </c>
      <c r="I60" s="31">
        <f t="shared" ref="I60:I73" si="8">(B60+C60)/(B60+C60+D60+E60+F60)</f>
        <v>0.16666666666666666</v>
      </c>
      <c r="J60" s="31">
        <f t="shared" ref="J60:J73" si="9">(D60+E60+F60)/(B60+C60+D60+E60+F60)</f>
        <v>0.83333333333333337</v>
      </c>
      <c r="K60" s="32">
        <f>+AC21</f>
        <v>3.5</v>
      </c>
      <c r="L60" s="32">
        <f t="shared" ref="L60:N73" si="10">+AD21</f>
        <v>1.52</v>
      </c>
      <c r="M60" s="33">
        <f t="shared" si="10"/>
        <v>4</v>
      </c>
      <c r="N60" s="33">
        <f t="shared" si="10"/>
        <v>3</v>
      </c>
      <c r="O60" s="79" t="s">
        <v>129</v>
      </c>
      <c r="T60" s="27"/>
    </row>
    <row r="61" spans="1:27" ht="15.75" thickBot="1">
      <c r="A61" s="28" t="s">
        <v>130</v>
      </c>
      <c r="B61" s="29">
        <f t="shared" ref="B61:B73" si="11">+P22</f>
        <v>0</v>
      </c>
      <c r="C61" s="29">
        <f t="shared" si="7"/>
        <v>0</v>
      </c>
      <c r="D61" s="29">
        <f t="shared" si="7"/>
        <v>1</v>
      </c>
      <c r="E61" s="29">
        <f t="shared" si="7"/>
        <v>2</v>
      </c>
      <c r="F61" s="29">
        <f t="shared" si="7"/>
        <v>3</v>
      </c>
      <c r="G61" s="29">
        <f t="shared" si="7"/>
        <v>0</v>
      </c>
      <c r="H61" s="30">
        <f t="shared" ref="H61:H73" si="12">SUM(B61:G61)</f>
        <v>6</v>
      </c>
      <c r="I61" s="31">
        <f t="shared" si="8"/>
        <v>0</v>
      </c>
      <c r="J61" s="31">
        <f t="shared" si="9"/>
        <v>1</v>
      </c>
      <c r="K61" s="32">
        <f t="shared" ref="K61:K73" si="13">+AC22</f>
        <v>4.33</v>
      </c>
      <c r="L61" s="32">
        <f t="shared" si="10"/>
        <v>0.82</v>
      </c>
      <c r="M61" s="33">
        <f t="shared" si="10"/>
        <v>5</v>
      </c>
      <c r="N61" s="33">
        <f t="shared" si="10"/>
        <v>5</v>
      </c>
      <c r="Q61" t="s">
        <v>131</v>
      </c>
      <c r="R61" t="s">
        <v>132</v>
      </c>
      <c r="S61" t="s">
        <v>133</v>
      </c>
      <c r="T61" s="27" t="s">
        <v>134</v>
      </c>
    </row>
    <row r="62" spans="1:27" ht="15.75" thickBot="1">
      <c r="A62" s="28" t="s">
        <v>135</v>
      </c>
      <c r="B62" s="29">
        <f t="shared" si="11"/>
        <v>1</v>
      </c>
      <c r="C62" s="29">
        <f t="shared" si="7"/>
        <v>0</v>
      </c>
      <c r="D62" s="29">
        <f t="shared" si="7"/>
        <v>0</v>
      </c>
      <c r="E62" s="29">
        <f t="shared" si="7"/>
        <v>2</v>
      </c>
      <c r="F62" s="29">
        <f t="shared" si="7"/>
        <v>3</v>
      </c>
      <c r="G62" s="29">
        <f t="shared" si="7"/>
        <v>0</v>
      </c>
      <c r="H62" s="30">
        <f t="shared" si="12"/>
        <v>6</v>
      </c>
      <c r="I62" s="31">
        <f t="shared" si="8"/>
        <v>0.16666666666666666</v>
      </c>
      <c r="J62" s="31">
        <f t="shared" si="9"/>
        <v>0.83333333333333337</v>
      </c>
      <c r="K62" s="32">
        <f t="shared" si="13"/>
        <v>4</v>
      </c>
      <c r="L62" s="32">
        <f t="shared" si="10"/>
        <v>1.55</v>
      </c>
      <c r="M62" s="33">
        <f t="shared" si="10"/>
        <v>5</v>
      </c>
      <c r="N62" s="33">
        <f t="shared" si="10"/>
        <v>5</v>
      </c>
      <c r="O62" s="79" t="s">
        <v>123</v>
      </c>
      <c r="P62">
        <v>23</v>
      </c>
      <c r="Q62">
        <v>3</v>
      </c>
      <c r="R62">
        <v>30</v>
      </c>
      <c r="S62">
        <v>30</v>
      </c>
      <c r="T62" s="27">
        <v>30</v>
      </c>
    </row>
    <row r="63" spans="1:27" ht="15.75" thickBot="1">
      <c r="A63" s="28" t="s">
        <v>136</v>
      </c>
      <c r="B63" s="29">
        <f t="shared" si="11"/>
        <v>1</v>
      </c>
      <c r="C63" s="29">
        <f t="shared" si="7"/>
        <v>0</v>
      </c>
      <c r="D63" s="29">
        <f t="shared" si="7"/>
        <v>1</v>
      </c>
      <c r="E63" s="29">
        <f t="shared" si="7"/>
        <v>1</v>
      </c>
      <c r="F63" s="29">
        <f t="shared" si="7"/>
        <v>3</v>
      </c>
      <c r="G63" s="29">
        <f t="shared" si="7"/>
        <v>0</v>
      </c>
      <c r="H63" s="30">
        <f t="shared" si="12"/>
        <v>6</v>
      </c>
      <c r="I63" s="31">
        <f t="shared" si="8"/>
        <v>0.16666666666666666</v>
      </c>
      <c r="J63" s="31">
        <f t="shared" si="9"/>
        <v>0.83333333333333337</v>
      </c>
      <c r="K63" s="32">
        <f t="shared" si="13"/>
        <v>3.83</v>
      </c>
      <c r="L63" s="32">
        <f t="shared" si="10"/>
        <v>1.6</v>
      </c>
      <c r="M63" s="33">
        <f t="shared" si="10"/>
        <v>5</v>
      </c>
      <c r="N63" s="33">
        <f t="shared" si="10"/>
        <v>5</v>
      </c>
      <c r="P63">
        <v>24</v>
      </c>
      <c r="Q63">
        <v>2</v>
      </c>
      <c r="R63">
        <v>20</v>
      </c>
      <c r="S63">
        <v>20</v>
      </c>
      <c r="T63" s="27">
        <v>50</v>
      </c>
    </row>
    <row r="64" spans="1:27" ht="15.75" thickBot="1">
      <c r="A64" s="28" t="s">
        <v>137</v>
      </c>
      <c r="B64" s="29">
        <f t="shared" si="11"/>
        <v>2</v>
      </c>
      <c r="C64" s="29">
        <f t="shared" si="7"/>
        <v>0</v>
      </c>
      <c r="D64" s="29">
        <f t="shared" si="7"/>
        <v>0</v>
      </c>
      <c r="E64" s="29">
        <f t="shared" si="7"/>
        <v>0</v>
      </c>
      <c r="F64" s="29">
        <f t="shared" si="7"/>
        <v>1</v>
      </c>
      <c r="G64" s="29">
        <f t="shared" si="7"/>
        <v>3</v>
      </c>
      <c r="H64" s="30">
        <f t="shared" si="12"/>
        <v>6</v>
      </c>
      <c r="I64" s="31">
        <f t="shared" si="8"/>
        <v>0.66666666666666663</v>
      </c>
      <c r="J64" s="31">
        <f t="shared" si="9"/>
        <v>0.33333333333333331</v>
      </c>
      <c r="K64" s="32">
        <f t="shared" si="13"/>
        <v>2.33</v>
      </c>
      <c r="L64" s="32">
        <f t="shared" si="10"/>
        <v>2.31</v>
      </c>
      <c r="M64" s="33">
        <f t="shared" si="10"/>
        <v>1</v>
      </c>
      <c r="N64" s="33">
        <f t="shared" si="10"/>
        <v>1</v>
      </c>
      <c r="P64">
        <v>25</v>
      </c>
      <c r="Q64">
        <v>1</v>
      </c>
      <c r="R64">
        <v>10</v>
      </c>
      <c r="S64">
        <v>10</v>
      </c>
      <c r="T64" s="27">
        <v>60</v>
      </c>
    </row>
    <row r="65" spans="1:21" ht="15.75" thickBot="1">
      <c r="A65" s="28" t="s">
        <v>138</v>
      </c>
      <c r="B65" s="29">
        <f t="shared" si="11"/>
        <v>1</v>
      </c>
      <c r="C65" s="29">
        <f t="shared" si="7"/>
        <v>0</v>
      </c>
      <c r="D65" s="29">
        <f t="shared" si="7"/>
        <v>0</v>
      </c>
      <c r="E65" s="29">
        <f t="shared" si="7"/>
        <v>3</v>
      </c>
      <c r="F65" s="29">
        <f t="shared" si="7"/>
        <v>2</v>
      </c>
      <c r="G65" s="29">
        <f t="shared" si="7"/>
        <v>0</v>
      </c>
      <c r="H65" s="30">
        <f t="shared" si="12"/>
        <v>6</v>
      </c>
      <c r="I65" s="31">
        <f t="shared" si="8"/>
        <v>0.16666666666666666</v>
      </c>
      <c r="J65" s="31">
        <f t="shared" si="9"/>
        <v>0.83333333333333337</v>
      </c>
      <c r="K65" s="32">
        <f t="shared" si="13"/>
        <v>3.83</v>
      </c>
      <c r="L65" s="32">
        <f t="shared" si="10"/>
        <v>1.47</v>
      </c>
      <c r="M65" s="33">
        <f t="shared" si="10"/>
        <v>4</v>
      </c>
      <c r="N65" s="33">
        <f t="shared" si="10"/>
        <v>4</v>
      </c>
      <c r="P65">
        <v>27</v>
      </c>
      <c r="Q65">
        <v>2</v>
      </c>
      <c r="R65">
        <v>20</v>
      </c>
      <c r="S65">
        <v>20</v>
      </c>
      <c r="T65" s="27">
        <v>80</v>
      </c>
    </row>
    <row r="66" spans="1:21" ht="15.75" thickBot="1">
      <c r="A66" s="28" t="s">
        <v>139</v>
      </c>
      <c r="B66" s="29">
        <f t="shared" si="11"/>
        <v>1</v>
      </c>
      <c r="C66" s="29">
        <f t="shared" si="7"/>
        <v>1</v>
      </c>
      <c r="D66" s="29">
        <f t="shared" si="7"/>
        <v>0</v>
      </c>
      <c r="E66" s="29">
        <f t="shared" si="7"/>
        <v>1</v>
      </c>
      <c r="F66" s="29">
        <f t="shared" si="7"/>
        <v>3</v>
      </c>
      <c r="G66" s="29">
        <f t="shared" si="7"/>
        <v>0</v>
      </c>
      <c r="H66" s="30">
        <f t="shared" si="12"/>
        <v>6</v>
      </c>
      <c r="I66" s="31">
        <f t="shared" si="8"/>
        <v>0.33333333333333331</v>
      </c>
      <c r="J66" s="31">
        <f t="shared" si="9"/>
        <v>0.66666666666666663</v>
      </c>
      <c r="K66" s="32">
        <f t="shared" si="13"/>
        <v>3.67</v>
      </c>
      <c r="L66" s="32">
        <f t="shared" si="10"/>
        <v>1.75</v>
      </c>
      <c r="M66" s="33">
        <f t="shared" si="10"/>
        <v>5</v>
      </c>
      <c r="N66" s="33">
        <f t="shared" si="10"/>
        <v>5</v>
      </c>
      <c r="P66">
        <v>33</v>
      </c>
      <c r="Q66">
        <v>1</v>
      </c>
      <c r="R66">
        <v>10</v>
      </c>
      <c r="S66">
        <v>10</v>
      </c>
      <c r="T66" s="27">
        <v>90</v>
      </c>
    </row>
    <row r="67" spans="1:21" ht="15.75" thickBot="1">
      <c r="A67" s="28" t="s">
        <v>140</v>
      </c>
      <c r="B67" s="29">
        <f t="shared" si="11"/>
        <v>0</v>
      </c>
      <c r="C67" s="29">
        <f t="shared" si="7"/>
        <v>0</v>
      </c>
      <c r="D67" s="29">
        <f t="shared" si="7"/>
        <v>2</v>
      </c>
      <c r="E67" s="29">
        <f t="shared" si="7"/>
        <v>2</v>
      </c>
      <c r="F67" s="29">
        <f t="shared" si="7"/>
        <v>2</v>
      </c>
      <c r="G67" s="29">
        <f t="shared" si="7"/>
        <v>0</v>
      </c>
      <c r="H67" s="30">
        <f t="shared" si="12"/>
        <v>6</v>
      </c>
      <c r="I67" s="31">
        <f t="shared" si="8"/>
        <v>0</v>
      </c>
      <c r="J67" s="31">
        <f t="shared" si="9"/>
        <v>1</v>
      </c>
      <c r="K67" s="32">
        <f t="shared" si="13"/>
        <v>4</v>
      </c>
      <c r="L67" s="32">
        <f t="shared" si="10"/>
        <v>0.89</v>
      </c>
      <c r="M67" s="33">
        <f t="shared" si="10"/>
        <v>4</v>
      </c>
      <c r="N67" s="33">
        <f t="shared" si="10"/>
        <v>3</v>
      </c>
      <c r="P67">
        <v>37</v>
      </c>
      <c r="Q67">
        <v>1</v>
      </c>
      <c r="R67">
        <v>10</v>
      </c>
      <c r="S67">
        <v>10</v>
      </c>
      <c r="T67" s="27">
        <v>100</v>
      </c>
    </row>
    <row r="68" spans="1:21" ht="15.75" thickBot="1">
      <c r="A68" s="28" t="s">
        <v>141</v>
      </c>
      <c r="B68" s="29">
        <f t="shared" si="11"/>
        <v>1</v>
      </c>
      <c r="C68" s="29">
        <f t="shared" si="7"/>
        <v>0</v>
      </c>
      <c r="D68" s="29">
        <f t="shared" si="7"/>
        <v>1</v>
      </c>
      <c r="E68" s="29">
        <f t="shared" si="7"/>
        <v>2</v>
      </c>
      <c r="F68" s="29">
        <f t="shared" si="7"/>
        <v>2</v>
      </c>
      <c r="G68" s="29">
        <f t="shared" si="7"/>
        <v>0</v>
      </c>
      <c r="H68" s="30">
        <f t="shared" si="12"/>
        <v>6</v>
      </c>
      <c r="I68" s="31">
        <f t="shared" si="8"/>
        <v>0.16666666666666666</v>
      </c>
      <c r="J68" s="31">
        <f t="shared" si="9"/>
        <v>0.83333333333333337</v>
      </c>
      <c r="K68" s="32">
        <f t="shared" si="13"/>
        <v>3.67</v>
      </c>
      <c r="L68" s="32">
        <f t="shared" si="10"/>
        <v>1.51</v>
      </c>
      <c r="M68" s="33">
        <f t="shared" si="10"/>
        <v>4</v>
      </c>
      <c r="N68" s="33">
        <f t="shared" si="10"/>
        <v>4</v>
      </c>
      <c r="P68" t="s">
        <v>49</v>
      </c>
      <c r="Q68">
        <v>10</v>
      </c>
      <c r="R68">
        <v>100</v>
      </c>
      <c r="S68">
        <v>100</v>
      </c>
      <c r="T68" s="27"/>
    </row>
    <row r="69" spans="1:21" ht="15.75" thickBot="1">
      <c r="A69" s="28" t="s">
        <v>142</v>
      </c>
      <c r="B69" s="29">
        <f t="shared" si="11"/>
        <v>1</v>
      </c>
      <c r="C69" s="29">
        <f t="shared" si="7"/>
        <v>0</v>
      </c>
      <c r="D69" s="29">
        <f t="shared" si="7"/>
        <v>0</v>
      </c>
      <c r="E69" s="29">
        <f t="shared" si="7"/>
        <v>2</v>
      </c>
      <c r="F69" s="29">
        <f t="shared" si="7"/>
        <v>3</v>
      </c>
      <c r="G69" s="29">
        <f t="shared" si="7"/>
        <v>0</v>
      </c>
      <c r="H69" s="30">
        <f t="shared" si="12"/>
        <v>6</v>
      </c>
      <c r="I69" s="31">
        <f t="shared" si="8"/>
        <v>0.16666666666666666</v>
      </c>
      <c r="J69" s="31">
        <f t="shared" si="9"/>
        <v>0.83333333333333337</v>
      </c>
      <c r="K69" s="32">
        <f t="shared" si="13"/>
        <v>4</v>
      </c>
      <c r="L69" s="32">
        <f t="shared" si="10"/>
        <v>1.55</v>
      </c>
      <c r="M69" s="33">
        <f t="shared" si="10"/>
        <v>5</v>
      </c>
      <c r="N69" s="33">
        <f t="shared" si="10"/>
        <v>5</v>
      </c>
      <c r="O69" s="79" t="s">
        <v>195</v>
      </c>
      <c r="T69" s="27"/>
    </row>
    <row r="70" spans="1:21" ht="15.75" thickBot="1">
      <c r="A70" s="28" t="s">
        <v>143</v>
      </c>
      <c r="B70" s="29">
        <f t="shared" si="11"/>
        <v>1</v>
      </c>
      <c r="C70" s="29">
        <f t="shared" si="7"/>
        <v>1</v>
      </c>
      <c r="D70" s="29">
        <f t="shared" si="7"/>
        <v>1</v>
      </c>
      <c r="E70" s="29">
        <f t="shared" si="7"/>
        <v>2</v>
      </c>
      <c r="F70" s="29">
        <f t="shared" si="7"/>
        <v>1</v>
      </c>
      <c r="G70" s="29">
        <f t="shared" si="7"/>
        <v>0</v>
      </c>
      <c r="H70" s="30">
        <f t="shared" si="12"/>
        <v>6</v>
      </c>
      <c r="I70" s="31">
        <f t="shared" si="8"/>
        <v>0.33333333333333331</v>
      </c>
      <c r="J70" s="31">
        <f t="shared" si="9"/>
        <v>0.66666666666666663</v>
      </c>
      <c r="K70" s="32">
        <f t="shared" si="13"/>
        <v>3.17</v>
      </c>
      <c r="L70" s="32">
        <f t="shared" si="10"/>
        <v>1.47</v>
      </c>
      <c r="M70" s="33">
        <f t="shared" si="10"/>
        <v>4</v>
      </c>
      <c r="N70" s="33">
        <f t="shared" si="10"/>
        <v>4</v>
      </c>
      <c r="T70" s="27"/>
    </row>
    <row r="71" spans="1:21" ht="15.75" thickBot="1">
      <c r="A71" s="28" t="s">
        <v>144</v>
      </c>
      <c r="B71" s="29">
        <f t="shared" si="11"/>
        <v>2</v>
      </c>
      <c r="C71" s="29">
        <f t="shared" si="7"/>
        <v>0</v>
      </c>
      <c r="D71" s="29">
        <f t="shared" si="7"/>
        <v>1</v>
      </c>
      <c r="E71" s="29">
        <f t="shared" si="7"/>
        <v>2</v>
      </c>
      <c r="F71" s="29">
        <f t="shared" si="7"/>
        <v>1</v>
      </c>
      <c r="G71" s="29">
        <f t="shared" si="7"/>
        <v>0</v>
      </c>
      <c r="H71" s="30">
        <f t="shared" si="12"/>
        <v>6</v>
      </c>
      <c r="I71" s="31">
        <f t="shared" si="8"/>
        <v>0.33333333333333331</v>
      </c>
      <c r="J71" s="31">
        <f t="shared" si="9"/>
        <v>0.66666666666666663</v>
      </c>
      <c r="K71" s="32">
        <f t="shared" si="13"/>
        <v>3</v>
      </c>
      <c r="L71" s="32">
        <f t="shared" si="10"/>
        <v>1.67</v>
      </c>
      <c r="M71" s="33">
        <f t="shared" si="10"/>
        <v>4</v>
      </c>
      <c r="N71" s="33">
        <f t="shared" si="10"/>
        <v>1</v>
      </c>
      <c r="T71" s="27"/>
    </row>
    <row r="72" spans="1:21" ht="15.75" thickBot="1">
      <c r="A72" s="28" t="s">
        <v>145</v>
      </c>
      <c r="B72" s="29">
        <f t="shared" si="11"/>
        <v>1</v>
      </c>
      <c r="C72" s="29">
        <f t="shared" si="7"/>
        <v>0</v>
      </c>
      <c r="D72" s="29">
        <f t="shared" si="7"/>
        <v>2</v>
      </c>
      <c r="E72" s="29">
        <f t="shared" si="7"/>
        <v>0</v>
      </c>
      <c r="F72" s="29">
        <f t="shared" si="7"/>
        <v>2</v>
      </c>
      <c r="G72" s="29">
        <f t="shared" si="7"/>
        <v>1</v>
      </c>
      <c r="H72" s="30">
        <f t="shared" si="12"/>
        <v>6</v>
      </c>
      <c r="I72" s="31">
        <f t="shared" si="8"/>
        <v>0.2</v>
      </c>
      <c r="J72" s="31">
        <f t="shared" si="9"/>
        <v>0.8</v>
      </c>
      <c r="K72" s="32">
        <f t="shared" si="13"/>
        <v>3.4</v>
      </c>
      <c r="L72" s="32">
        <f t="shared" si="10"/>
        <v>1.67</v>
      </c>
      <c r="M72" s="33">
        <f t="shared" si="10"/>
        <v>3</v>
      </c>
      <c r="N72" s="33">
        <f t="shared" si="10"/>
        <v>3</v>
      </c>
      <c r="T72" s="27"/>
    </row>
    <row r="73" spans="1:21" ht="15.75" thickBot="1">
      <c r="A73" s="28" t="s">
        <v>146</v>
      </c>
      <c r="B73" s="29">
        <f t="shared" si="11"/>
        <v>0</v>
      </c>
      <c r="C73" s="29">
        <f t="shared" si="7"/>
        <v>1</v>
      </c>
      <c r="D73" s="29">
        <f t="shared" si="7"/>
        <v>1</v>
      </c>
      <c r="E73" s="29">
        <f t="shared" si="7"/>
        <v>2</v>
      </c>
      <c r="F73" s="29">
        <f t="shared" si="7"/>
        <v>2</v>
      </c>
      <c r="G73" s="29">
        <f t="shared" si="7"/>
        <v>0</v>
      </c>
      <c r="H73" s="30">
        <f t="shared" si="12"/>
        <v>6</v>
      </c>
      <c r="I73" s="31">
        <f t="shared" si="8"/>
        <v>0.16666666666666666</v>
      </c>
      <c r="J73" s="31">
        <f t="shared" si="9"/>
        <v>0.83333333333333337</v>
      </c>
      <c r="K73" s="32">
        <f t="shared" si="13"/>
        <v>3.83</v>
      </c>
      <c r="L73" s="32">
        <f t="shared" si="10"/>
        <v>1.17</v>
      </c>
      <c r="M73" s="33">
        <f t="shared" si="10"/>
        <v>4</v>
      </c>
      <c r="N73" s="33">
        <f t="shared" si="10"/>
        <v>4</v>
      </c>
      <c r="O73" s="79" t="s">
        <v>154</v>
      </c>
      <c r="T73" s="27"/>
    </row>
    <row r="74" spans="1:21" s="46" customForma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4"/>
      <c r="M74" s="43"/>
      <c r="N74" s="45"/>
      <c r="O74" s="79"/>
      <c r="P74"/>
      <c r="Q74" t="s">
        <v>131</v>
      </c>
      <c r="R74" t="s">
        <v>132</v>
      </c>
      <c r="S74" t="s">
        <v>133</v>
      </c>
      <c r="T74" s="27" t="s">
        <v>134</v>
      </c>
      <c r="U74"/>
    </row>
    <row r="75" spans="1:21" s="46" customFormat="1" ht="15.7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4"/>
      <c r="M75" s="43"/>
      <c r="N75" s="45"/>
      <c r="O75" s="79" t="s">
        <v>123</v>
      </c>
      <c r="P75" t="s">
        <v>32</v>
      </c>
      <c r="Q75">
        <v>2</v>
      </c>
      <c r="R75">
        <v>20</v>
      </c>
      <c r="S75">
        <v>20</v>
      </c>
      <c r="T75" s="27">
        <v>20</v>
      </c>
      <c r="U75"/>
    </row>
    <row r="76" spans="1:21">
      <c r="A76" s="24" t="s">
        <v>4</v>
      </c>
      <c r="B76" s="38"/>
      <c r="C76" s="38"/>
      <c r="D76" s="38"/>
      <c r="E76" s="38"/>
      <c r="F76" s="38"/>
      <c r="G76" s="38"/>
      <c r="H76" s="38"/>
      <c r="I76" s="38"/>
      <c r="J76" s="38"/>
      <c r="K76" s="39"/>
      <c r="L76" s="39"/>
      <c r="M76" s="38"/>
      <c r="N76" s="40"/>
      <c r="P76" t="s">
        <v>33</v>
      </c>
      <c r="Q76">
        <v>8</v>
      </c>
      <c r="R76">
        <v>80</v>
      </c>
      <c r="S76">
        <v>80</v>
      </c>
      <c r="T76">
        <v>100</v>
      </c>
    </row>
    <row r="77" spans="1:21" ht="35.25" customHeight="1" thickBot="1">
      <c r="A77" s="41" t="s">
        <v>147</v>
      </c>
      <c r="B77" s="106" t="s">
        <v>82</v>
      </c>
      <c r="C77" s="106"/>
      <c r="D77" s="106"/>
      <c r="E77" s="106"/>
      <c r="F77" s="106"/>
      <c r="G77" s="106"/>
      <c r="H77" s="106"/>
      <c r="I77" s="107" t="s">
        <v>83</v>
      </c>
      <c r="J77" s="107"/>
      <c r="K77" s="107" t="s">
        <v>84</v>
      </c>
      <c r="L77" s="107"/>
      <c r="M77" s="107"/>
      <c r="N77" s="107"/>
      <c r="P77" t="s">
        <v>49</v>
      </c>
      <c r="Q77">
        <v>10</v>
      </c>
      <c r="R77">
        <v>100</v>
      </c>
      <c r="S77">
        <v>100</v>
      </c>
    </row>
    <row r="78" spans="1:21" ht="25.5">
      <c r="A78" s="25"/>
      <c r="B78" s="26">
        <v>1</v>
      </c>
      <c r="C78" s="26">
        <v>2</v>
      </c>
      <c r="D78" s="26">
        <v>3</v>
      </c>
      <c r="E78" s="26">
        <v>4</v>
      </c>
      <c r="F78" s="26">
        <v>5</v>
      </c>
      <c r="G78" s="26" t="s">
        <v>8</v>
      </c>
      <c r="H78" s="26" t="s">
        <v>49</v>
      </c>
      <c r="I78" s="26" t="s">
        <v>86</v>
      </c>
      <c r="J78" s="26" t="s">
        <v>11</v>
      </c>
      <c r="K78" s="26" t="s">
        <v>12</v>
      </c>
      <c r="L78" s="26" t="s">
        <v>13</v>
      </c>
      <c r="M78" s="26" t="s">
        <v>14</v>
      </c>
      <c r="N78" s="26" t="s">
        <v>15</v>
      </c>
      <c r="O78" s="79" t="s">
        <v>195</v>
      </c>
    </row>
    <row r="79" spans="1:21" ht="15.75" thickBot="1">
      <c r="A79" s="28" t="s">
        <v>148</v>
      </c>
      <c r="B79" s="29">
        <f>+P35</f>
        <v>0</v>
      </c>
      <c r="C79" s="29">
        <f t="shared" ref="C79:G84" si="14">+Q35</f>
        <v>0</v>
      </c>
      <c r="D79" s="29">
        <f t="shared" si="14"/>
        <v>0</v>
      </c>
      <c r="E79" s="29">
        <f t="shared" si="14"/>
        <v>0</v>
      </c>
      <c r="F79" s="29">
        <f t="shared" si="14"/>
        <v>0</v>
      </c>
      <c r="G79" s="29">
        <f t="shared" si="14"/>
        <v>0</v>
      </c>
      <c r="H79" s="29">
        <f>SUM(B79:G79)</f>
        <v>0</v>
      </c>
      <c r="I79" s="31" t="e">
        <f t="shared" ref="I79:I84" si="15">(B79+C79)/(B79+C79+D79+E79+F79)</f>
        <v>#DIV/0!</v>
      </c>
      <c r="J79" s="31" t="e">
        <f t="shared" ref="J79:J84" si="16">(D79+E79+F79)/(B79+C79+D79+E79+F79)</f>
        <v>#DIV/0!</v>
      </c>
      <c r="K79" s="47" t="str">
        <f>+AC35</f>
        <v>.</v>
      </c>
      <c r="L79" s="47" t="str">
        <f t="shared" ref="L79:N84" si="17">+AD35</f>
        <v>.</v>
      </c>
      <c r="M79" s="47" t="str">
        <f t="shared" si="17"/>
        <v>.</v>
      </c>
      <c r="N79" s="47" t="str">
        <f t="shared" si="17"/>
        <v>.</v>
      </c>
    </row>
    <row r="80" spans="1:21" ht="15.75" thickBot="1">
      <c r="A80" s="28" t="s">
        <v>149</v>
      </c>
      <c r="B80" s="29">
        <f t="shared" ref="B80:B84" si="18">+P36</f>
        <v>0</v>
      </c>
      <c r="C80" s="29">
        <f t="shared" si="14"/>
        <v>0</v>
      </c>
      <c r="D80" s="29">
        <f t="shared" si="14"/>
        <v>0</v>
      </c>
      <c r="E80" s="29">
        <f t="shared" si="14"/>
        <v>0</v>
      </c>
      <c r="F80" s="29">
        <f t="shared" si="14"/>
        <v>0</v>
      </c>
      <c r="G80" s="29">
        <f t="shared" si="14"/>
        <v>0</v>
      </c>
      <c r="H80" s="29">
        <f t="shared" ref="H80:H84" si="19">SUM(B80:G80)</f>
        <v>0</v>
      </c>
      <c r="I80" s="31" t="e">
        <f t="shared" si="15"/>
        <v>#DIV/0!</v>
      </c>
      <c r="J80" s="31" t="e">
        <f t="shared" si="16"/>
        <v>#DIV/0!</v>
      </c>
      <c r="K80" s="47" t="str">
        <f t="shared" ref="K80:K84" si="20">+AC36</f>
        <v>.</v>
      </c>
      <c r="L80" s="47" t="str">
        <f t="shared" si="17"/>
        <v>.</v>
      </c>
      <c r="M80" s="47" t="str">
        <f t="shared" si="17"/>
        <v>.</v>
      </c>
      <c r="N80" s="47" t="str">
        <f t="shared" si="17"/>
        <v>.</v>
      </c>
    </row>
    <row r="81" spans="1:20" ht="15.75" thickBot="1">
      <c r="A81" s="28" t="s">
        <v>150</v>
      </c>
      <c r="B81" s="29">
        <f t="shared" si="18"/>
        <v>0</v>
      </c>
      <c r="C81" s="29">
        <f t="shared" si="14"/>
        <v>0</v>
      </c>
      <c r="D81" s="29">
        <f t="shared" si="14"/>
        <v>0</v>
      </c>
      <c r="E81" s="29">
        <f t="shared" si="14"/>
        <v>0</v>
      </c>
      <c r="F81" s="29">
        <f t="shared" si="14"/>
        <v>0</v>
      </c>
      <c r="G81" s="29">
        <f t="shared" si="14"/>
        <v>0</v>
      </c>
      <c r="H81" s="29">
        <f t="shared" si="19"/>
        <v>0</v>
      </c>
      <c r="I81" s="31" t="e">
        <f t="shared" si="15"/>
        <v>#DIV/0!</v>
      </c>
      <c r="J81" s="31" t="e">
        <f t="shared" si="16"/>
        <v>#DIV/0!</v>
      </c>
      <c r="K81" s="47" t="str">
        <f t="shared" si="20"/>
        <v>.</v>
      </c>
      <c r="L81" s="47" t="str">
        <f t="shared" si="17"/>
        <v>.</v>
      </c>
      <c r="M81" s="47" t="str">
        <f t="shared" si="17"/>
        <v>.</v>
      </c>
      <c r="N81" s="47" t="str">
        <f t="shared" si="17"/>
        <v>.</v>
      </c>
    </row>
    <row r="82" spans="1:20" ht="15.75" thickBot="1">
      <c r="A82" s="28" t="s">
        <v>151</v>
      </c>
      <c r="B82" s="29">
        <f t="shared" si="18"/>
        <v>0</v>
      </c>
      <c r="C82" s="29">
        <f t="shared" si="14"/>
        <v>0</v>
      </c>
      <c r="D82" s="29">
        <f t="shared" si="14"/>
        <v>0</v>
      </c>
      <c r="E82" s="29">
        <f t="shared" si="14"/>
        <v>0</v>
      </c>
      <c r="F82" s="29">
        <f t="shared" si="14"/>
        <v>0</v>
      </c>
      <c r="G82" s="29">
        <f t="shared" si="14"/>
        <v>0</v>
      </c>
      <c r="H82" s="29">
        <f t="shared" si="19"/>
        <v>0</v>
      </c>
      <c r="I82" s="31" t="e">
        <f t="shared" si="15"/>
        <v>#DIV/0!</v>
      </c>
      <c r="J82" s="31" t="e">
        <f t="shared" si="16"/>
        <v>#DIV/0!</v>
      </c>
      <c r="K82" s="47" t="str">
        <f t="shared" si="20"/>
        <v>.</v>
      </c>
      <c r="L82" s="47" t="str">
        <f t="shared" si="17"/>
        <v>.</v>
      </c>
      <c r="M82" s="47" t="str">
        <f t="shared" si="17"/>
        <v>.</v>
      </c>
      <c r="N82" s="47" t="str">
        <f t="shared" si="17"/>
        <v>.</v>
      </c>
      <c r="O82" s="79" t="s">
        <v>155</v>
      </c>
    </row>
    <row r="83" spans="1:20" ht="15.75" thickBot="1">
      <c r="A83" s="28" t="s">
        <v>152</v>
      </c>
      <c r="B83" s="29">
        <f t="shared" si="18"/>
        <v>0</v>
      </c>
      <c r="C83" s="29">
        <f t="shared" si="14"/>
        <v>0</v>
      </c>
      <c r="D83" s="29">
        <f t="shared" si="14"/>
        <v>0</v>
      </c>
      <c r="E83" s="29">
        <f t="shared" si="14"/>
        <v>0</v>
      </c>
      <c r="F83" s="29">
        <f t="shared" si="14"/>
        <v>0</v>
      </c>
      <c r="G83" s="29">
        <f t="shared" si="14"/>
        <v>0</v>
      </c>
      <c r="H83" s="29">
        <f t="shared" si="19"/>
        <v>0</v>
      </c>
      <c r="I83" s="31" t="e">
        <f t="shared" si="15"/>
        <v>#DIV/0!</v>
      </c>
      <c r="J83" s="31" t="e">
        <f t="shared" si="16"/>
        <v>#DIV/0!</v>
      </c>
      <c r="K83" s="47" t="str">
        <f t="shared" si="20"/>
        <v>.</v>
      </c>
      <c r="L83" s="47" t="str">
        <f t="shared" si="17"/>
        <v>.</v>
      </c>
      <c r="M83" s="47" t="str">
        <f t="shared" si="17"/>
        <v>.</v>
      </c>
      <c r="N83" s="47" t="str">
        <f t="shared" si="17"/>
        <v>.</v>
      </c>
      <c r="Q83" t="s">
        <v>131</v>
      </c>
      <c r="R83" t="s">
        <v>132</v>
      </c>
      <c r="S83" t="s">
        <v>133</v>
      </c>
      <c r="T83" t="s">
        <v>134</v>
      </c>
    </row>
    <row r="84" spans="1:20" ht="15.75" thickBot="1">
      <c r="A84" s="28" t="s">
        <v>153</v>
      </c>
      <c r="B84" s="29">
        <f t="shared" si="18"/>
        <v>0</v>
      </c>
      <c r="C84" s="29">
        <f t="shared" si="14"/>
        <v>0</v>
      </c>
      <c r="D84" s="29">
        <f t="shared" si="14"/>
        <v>0</v>
      </c>
      <c r="E84" s="29">
        <f t="shared" si="14"/>
        <v>0</v>
      </c>
      <c r="F84" s="29">
        <f t="shared" si="14"/>
        <v>0</v>
      </c>
      <c r="G84" s="29">
        <f t="shared" si="14"/>
        <v>0</v>
      </c>
      <c r="H84" s="29">
        <f t="shared" si="19"/>
        <v>0</v>
      </c>
      <c r="I84" s="31" t="e">
        <f t="shared" si="15"/>
        <v>#DIV/0!</v>
      </c>
      <c r="J84" s="31" t="e">
        <f t="shared" si="16"/>
        <v>#DIV/0!</v>
      </c>
      <c r="K84" s="47" t="str">
        <f t="shared" si="20"/>
        <v>.</v>
      </c>
      <c r="L84" s="47" t="str">
        <f t="shared" si="17"/>
        <v>.</v>
      </c>
      <c r="M84" s="47" t="str">
        <f t="shared" si="17"/>
        <v>.</v>
      </c>
      <c r="N84" s="47" t="str">
        <f t="shared" si="17"/>
        <v>.</v>
      </c>
      <c r="O84" s="79" t="s">
        <v>123</v>
      </c>
      <c r="P84" t="s">
        <v>196</v>
      </c>
      <c r="Q84">
        <v>6</v>
      </c>
      <c r="R84">
        <v>60</v>
      </c>
      <c r="S84">
        <v>60</v>
      </c>
      <c r="T84">
        <v>60</v>
      </c>
    </row>
    <row r="85" spans="1:20" s="46" customFormat="1">
      <c r="A85" s="42"/>
      <c r="B85" s="48"/>
      <c r="C85" s="48"/>
      <c r="D85" s="48"/>
      <c r="E85" s="48"/>
      <c r="F85" s="48"/>
      <c r="G85" s="48"/>
      <c r="H85" s="48"/>
      <c r="I85" s="48"/>
      <c r="J85" s="48"/>
      <c r="K85" s="49"/>
      <c r="L85" s="49"/>
      <c r="M85" s="48"/>
      <c r="O85" s="79"/>
      <c r="P85" t="s">
        <v>156</v>
      </c>
      <c r="Q85">
        <v>4</v>
      </c>
      <c r="R85">
        <v>40</v>
      </c>
      <c r="S85">
        <v>40</v>
      </c>
      <c r="T85">
        <v>100</v>
      </c>
    </row>
    <row r="86" spans="1:20">
      <c r="P86" t="s">
        <v>49</v>
      </c>
      <c r="Q86">
        <v>10</v>
      </c>
      <c r="R86">
        <v>100</v>
      </c>
      <c r="S86">
        <v>100</v>
      </c>
    </row>
    <row r="87" spans="1:20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79" t="s">
        <v>195</v>
      </c>
    </row>
    <row r="88" spans="1:20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1:20" s="50" customFormat="1" ht="1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79"/>
      <c r="P89"/>
      <c r="Q89"/>
      <c r="R89"/>
      <c r="S89"/>
      <c r="T89"/>
    </row>
    <row r="90" spans="1:20" s="50" customForma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79"/>
      <c r="P90"/>
      <c r="Q90"/>
      <c r="R90"/>
      <c r="S90"/>
      <c r="T90"/>
    </row>
    <row r="91" spans="1:20" s="50" customFormat="1" ht="1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79" t="s">
        <v>157</v>
      </c>
      <c r="P91"/>
      <c r="Q91"/>
      <c r="R91"/>
      <c r="S91"/>
      <c r="T91"/>
    </row>
    <row r="92" spans="1:20" s="50" customFormat="1" ht="1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79"/>
      <c r="P92"/>
      <c r="Q92" t="s">
        <v>131</v>
      </c>
      <c r="R92" t="s">
        <v>132</v>
      </c>
      <c r="S92" t="s">
        <v>133</v>
      </c>
      <c r="T92" t="s">
        <v>134</v>
      </c>
    </row>
    <row r="93" spans="1:20" s="50" customFormat="1" ht="1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79" t="s">
        <v>123</v>
      </c>
      <c r="P93"/>
      <c r="Q93">
        <v>4</v>
      </c>
      <c r="R93">
        <v>40</v>
      </c>
      <c r="S93">
        <v>40</v>
      </c>
      <c r="T93">
        <v>40</v>
      </c>
    </row>
    <row r="94" spans="1:20" s="50" customForma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79"/>
      <c r="P94" t="s">
        <v>197</v>
      </c>
      <c r="Q94">
        <v>1</v>
      </c>
      <c r="R94">
        <v>10</v>
      </c>
      <c r="S94">
        <v>10</v>
      </c>
      <c r="T94">
        <v>50</v>
      </c>
    </row>
    <row r="95" spans="1:20" s="51" customForma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79"/>
      <c r="P95" t="s">
        <v>198</v>
      </c>
      <c r="Q95">
        <v>1</v>
      </c>
      <c r="R95">
        <v>10</v>
      </c>
      <c r="S95">
        <v>10</v>
      </c>
      <c r="T95">
        <v>60</v>
      </c>
    </row>
    <row r="96" spans="1:20" s="51" customForma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79"/>
      <c r="P96" t="s">
        <v>199</v>
      </c>
      <c r="Q96">
        <v>1</v>
      </c>
      <c r="R96">
        <v>10</v>
      </c>
      <c r="S96">
        <v>10</v>
      </c>
      <c r="T96">
        <v>70</v>
      </c>
    </row>
    <row r="97" spans="1:23" s="51" customForma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80"/>
      <c r="P97" s="52" t="s">
        <v>200</v>
      </c>
      <c r="Q97" s="52">
        <v>1</v>
      </c>
      <c r="R97" s="52">
        <v>10</v>
      </c>
      <c r="S97" s="52">
        <v>10</v>
      </c>
      <c r="T97" s="52">
        <v>80</v>
      </c>
      <c r="U97" s="53"/>
      <c r="V97" s="53"/>
      <c r="W97" s="53"/>
    </row>
    <row r="98" spans="1:23" s="54" customFormat="1" ht="1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80"/>
      <c r="P98" s="52" t="s">
        <v>201</v>
      </c>
      <c r="Q98" s="52">
        <v>1</v>
      </c>
      <c r="R98" s="52">
        <v>10</v>
      </c>
      <c r="S98" s="52">
        <v>10</v>
      </c>
      <c r="T98" s="52">
        <v>90</v>
      </c>
      <c r="U98" s="53"/>
      <c r="V98" s="53"/>
      <c r="W98" s="53"/>
    </row>
    <row r="99" spans="1:23" s="54" customFormat="1" ht="1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80"/>
      <c r="P99" s="52" t="s">
        <v>202</v>
      </c>
      <c r="Q99" s="52">
        <v>1</v>
      </c>
      <c r="R99" s="52">
        <v>10</v>
      </c>
      <c r="S99" s="52">
        <v>10</v>
      </c>
      <c r="T99" s="52">
        <v>100</v>
      </c>
      <c r="U99" s="53"/>
      <c r="V99" s="53"/>
      <c r="W99" s="53"/>
    </row>
    <row r="100" spans="1:23" s="54" customFormat="1" ht="1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80"/>
      <c r="P100" s="52" t="s">
        <v>49</v>
      </c>
      <c r="Q100" s="52">
        <v>10</v>
      </c>
      <c r="R100" s="52">
        <v>100</v>
      </c>
      <c r="S100" s="52">
        <v>100</v>
      </c>
      <c r="T100" s="52"/>
      <c r="U100" s="53"/>
      <c r="V100" s="53"/>
      <c r="W100" s="53"/>
    </row>
    <row r="101" spans="1:23" s="54" customFormat="1" ht="1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53" t="s">
        <v>195</v>
      </c>
      <c r="P101" s="53"/>
      <c r="Q101" s="53"/>
      <c r="R101" s="53"/>
      <c r="S101" s="53"/>
      <c r="T101" s="53"/>
      <c r="U101" s="53"/>
      <c r="V101" s="53"/>
      <c r="W101" s="53"/>
    </row>
    <row r="102" spans="1:23" s="54" customFormat="1" ht="15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53"/>
      <c r="P102" s="53"/>
      <c r="Q102" s="53"/>
      <c r="R102" s="53"/>
      <c r="S102" s="53"/>
      <c r="T102" s="53"/>
      <c r="U102" s="53"/>
      <c r="V102" s="53"/>
      <c r="W102" s="53"/>
    </row>
    <row r="103" spans="1:23" s="54" customFormat="1" ht="1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1:23" s="54" customFormat="1" ht="1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53"/>
      <c r="P104" s="53"/>
      <c r="Q104" s="53"/>
      <c r="R104" s="53"/>
      <c r="S104" s="53"/>
      <c r="T104" s="53"/>
      <c r="U104" s="53"/>
      <c r="V104" s="53"/>
      <c r="W104" s="53"/>
    </row>
    <row r="105" spans="1:23" s="55" customFormat="1" ht="1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80" t="s">
        <v>158</v>
      </c>
      <c r="P105" s="52"/>
      <c r="Q105" s="52"/>
      <c r="R105" s="52"/>
      <c r="S105" s="52"/>
      <c r="T105" s="52"/>
      <c r="U105" s="52"/>
      <c r="V105" s="52"/>
      <c r="W105" s="52"/>
    </row>
    <row r="106" spans="1:23" s="55" customFormat="1" ht="15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80"/>
      <c r="P106" s="52"/>
      <c r="Q106" s="52" t="s">
        <v>131</v>
      </c>
      <c r="R106" s="52" t="s">
        <v>132</v>
      </c>
      <c r="S106" s="52" t="s">
        <v>133</v>
      </c>
      <c r="T106" s="52" t="s">
        <v>134</v>
      </c>
      <c r="U106" s="52"/>
      <c r="V106" s="52"/>
      <c r="W106" s="52"/>
    </row>
    <row r="107" spans="1:23" s="55" customFormat="1" ht="18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80" t="s">
        <v>123</v>
      </c>
      <c r="P107" s="52">
        <v>20</v>
      </c>
      <c r="Q107" s="52">
        <v>1</v>
      </c>
      <c r="R107" s="52">
        <v>10</v>
      </c>
      <c r="S107" s="52">
        <v>16.7</v>
      </c>
      <c r="T107" s="52">
        <v>16.7</v>
      </c>
      <c r="U107" s="52"/>
      <c r="V107" s="52"/>
      <c r="W107" s="52"/>
    </row>
    <row r="108" spans="1:23" s="55" customFormat="1" ht="15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80"/>
      <c r="P108" s="52">
        <v>25</v>
      </c>
      <c r="Q108" s="52">
        <v>2</v>
      </c>
      <c r="R108" s="52">
        <v>20</v>
      </c>
      <c r="S108" s="52">
        <v>33.299999999999997</v>
      </c>
      <c r="T108" s="52">
        <v>50</v>
      </c>
      <c r="U108" s="52"/>
      <c r="V108" s="52"/>
      <c r="W108" s="52"/>
    </row>
    <row r="109" spans="1:23" s="55" customFormat="1" ht="18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80"/>
      <c r="P109" s="52">
        <v>30</v>
      </c>
      <c r="Q109" s="52">
        <v>2</v>
      </c>
      <c r="R109" s="52">
        <v>20</v>
      </c>
      <c r="S109" s="52">
        <v>33.299999999999997</v>
      </c>
      <c r="T109" s="52">
        <v>83.3</v>
      </c>
      <c r="U109" s="52"/>
      <c r="V109" s="52"/>
      <c r="W109" s="52"/>
    </row>
    <row r="110" spans="1:23" s="55" customFormat="1" ht="18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80"/>
      <c r="P110" s="52">
        <v>100</v>
      </c>
      <c r="Q110" s="52">
        <v>1</v>
      </c>
      <c r="R110" s="52">
        <v>10</v>
      </c>
      <c r="S110" s="52">
        <v>16.7</v>
      </c>
      <c r="T110" s="52">
        <v>100</v>
      </c>
      <c r="U110" s="52"/>
      <c r="V110" s="52"/>
      <c r="W110" s="52"/>
    </row>
    <row r="111" spans="1:23" s="55" customFormat="1" ht="10.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80"/>
      <c r="P111" s="52" t="s">
        <v>49</v>
      </c>
      <c r="Q111" s="52">
        <v>6</v>
      </c>
      <c r="R111" s="52">
        <v>60</v>
      </c>
      <c r="S111" s="52">
        <v>100</v>
      </c>
      <c r="T111" s="52"/>
      <c r="U111" s="52"/>
      <c r="V111" s="52"/>
      <c r="W111" s="52"/>
    </row>
    <row r="112" spans="1:23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80" t="s">
        <v>125</v>
      </c>
      <c r="P112" s="52" t="s">
        <v>159</v>
      </c>
      <c r="Q112" s="52">
        <v>4</v>
      </c>
      <c r="R112" s="52">
        <v>40</v>
      </c>
      <c r="S112" s="52"/>
      <c r="T112" s="52"/>
      <c r="U112" s="52"/>
      <c r="V112" s="52"/>
      <c r="W112" s="52"/>
    </row>
    <row r="113" spans="1:23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80" t="s">
        <v>49</v>
      </c>
      <c r="P113" s="52"/>
      <c r="Q113" s="52">
        <v>10</v>
      </c>
      <c r="R113" s="52">
        <v>100</v>
      </c>
      <c r="S113" s="52"/>
      <c r="T113" s="52"/>
      <c r="U113" s="52"/>
      <c r="V113" s="52"/>
      <c r="W113" s="52"/>
    </row>
    <row r="114" spans="1:23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80" t="s">
        <v>195</v>
      </c>
      <c r="P114" s="52"/>
      <c r="Q114" s="52"/>
      <c r="R114" s="52"/>
      <c r="S114" s="52"/>
      <c r="T114" s="52"/>
      <c r="U114" s="52"/>
      <c r="V114" s="52"/>
      <c r="W114" s="52"/>
    </row>
    <row r="115" spans="1:23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80"/>
      <c r="P115" s="52"/>
      <c r="Q115" s="52"/>
      <c r="R115" s="52"/>
      <c r="S115" s="52"/>
      <c r="T115" s="52"/>
      <c r="U115" s="52"/>
      <c r="V115" s="52"/>
      <c r="W115" s="52"/>
    </row>
    <row r="116" spans="1:23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80"/>
      <c r="P116" s="52"/>
      <c r="Q116" s="52"/>
      <c r="R116" s="52"/>
      <c r="S116" s="52"/>
      <c r="T116" s="52"/>
      <c r="U116" s="52"/>
      <c r="V116" s="52"/>
      <c r="W116" s="52"/>
    </row>
    <row r="117" spans="1:23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80"/>
      <c r="P117" s="52"/>
      <c r="Q117" s="52"/>
      <c r="R117" s="52"/>
      <c r="S117" s="52"/>
      <c r="T117" s="52"/>
      <c r="U117" s="52"/>
      <c r="V117" s="52"/>
      <c r="W117" s="52"/>
    </row>
    <row r="118" spans="1:23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80" t="s">
        <v>160</v>
      </c>
      <c r="P118" s="52"/>
      <c r="Q118" s="52"/>
      <c r="R118" s="52"/>
      <c r="S118" s="52"/>
      <c r="T118" s="52"/>
      <c r="U118" s="52"/>
      <c r="V118" s="52"/>
      <c r="W118" s="52"/>
    </row>
    <row r="119" spans="1:23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Q119" t="s">
        <v>131</v>
      </c>
      <c r="R119" t="s">
        <v>132</v>
      </c>
      <c r="S119" t="s">
        <v>133</v>
      </c>
      <c r="T119" t="s">
        <v>134</v>
      </c>
    </row>
    <row r="120" spans="1:23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79" t="s">
        <v>123</v>
      </c>
      <c r="P120">
        <v>2</v>
      </c>
      <c r="Q120">
        <v>1</v>
      </c>
      <c r="R120">
        <v>10</v>
      </c>
      <c r="S120">
        <v>16.7</v>
      </c>
      <c r="T120">
        <v>16.7</v>
      </c>
    </row>
    <row r="121" spans="1:23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P121">
        <v>3.5</v>
      </c>
      <c r="Q121">
        <v>1</v>
      </c>
      <c r="R121">
        <v>10</v>
      </c>
      <c r="S121">
        <v>16.7</v>
      </c>
      <c r="T121">
        <v>33.299999999999997</v>
      </c>
    </row>
    <row r="122" spans="1:23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P122">
        <v>4</v>
      </c>
      <c r="Q122">
        <v>3</v>
      </c>
      <c r="R122">
        <v>30</v>
      </c>
      <c r="S122">
        <v>50</v>
      </c>
      <c r="T122">
        <v>83.3</v>
      </c>
    </row>
    <row r="123" spans="1:23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P123">
        <v>5</v>
      </c>
      <c r="Q123">
        <v>1</v>
      </c>
      <c r="R123">
        <v>10</v>
      </c>
      <c r="S123">
        <v>16.7</v>
      </c>
      <c r="T123">
        <v>100</v>
      </c>
    </row>
    <row r="124" spans="1:23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P124" t="s">
        <v>49</v>
      </c>
      <c r="Q124">
        <v>6</v>
      </c>
      <c r="R124">
        <v>60</v>
      </c>
      <c r="S124">
        <v>100</v>
      </c>
    </row>
    <row r="125" spans="1:23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79" t="s">
        <v>125</v>
      </c>
      <c r="P125" t="s">
        <v>159</v>
      </c>
      <c r="Q125">
        <v>4</v>
      </c>
      <c r="R125">
        <v>40</v>
      </c>
    </row>
    <row r="126" spans="1:23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79" t="s">
        <v>49</v>
      </c>
      <c r="Q126">
        <v>10</v>
      </c>
      <c r="R126">
        <v>100</v>
      </c>
    </row>
    <row r="127" spans="1:23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79" t="s">
        <v>195</v>
      </c>
    </row>
    <row r="128" spans="1:23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1:20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1:20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1:20" ht="15.75">
      <c r="A131" s="56" t="s">
        <v>163</v>
      </c>
      <c r="O131" s="79" t="s">
        <v>161</v>
      </c>
    </row>
    <row r="132" spans="1:20" ht="15.75">
      <c r="A132" s="57" t="s">
        <v>164</v>
      </c>
      <c r="Q132" t="s">
        <v>131</v>
      </c>
      <c r="R132" t="s">
        <v>132</v>
      </c>
      <c r="S132" t="s">
        <v>133</v>
      </c>
      <c r="T132" t="s">
        <v>134</v>
      </c>
    </row>
    <row r="133" spans="1:20">
      <c r="A133" s="103" t="s">
        <v>165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5"/>
      <c r="O133" s="79" t="s">
        <v>123</v>
      </c>
      <c r="P133" t="s">
        <v>156</v>
      </c>
      <c r="Q133">
        <v>10</v>
      </c>
      <c r="R133">
        <v>100</v>
      </c>
      <c r="S133">
        <v>100</v>
      </c>
      <c r="T133">
        <v>100</v>
      </c>
    </row>
    <row r="134" spans="1:20" s="58" customFormat="1" ht="30" customHeight="1">
      <c r="A134" s="96" t="s">
        <v>197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8"/>
      <c r="O134" s="81" t="s">
        <v>195</v>
      </c>
    </row>
    <row r="135" spans="1:20" s="58" customFormat="1">
      <c r="A135" s="96" t="s">
        <v>198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8"/>
      <c r="O135" s="81"/>
    </row>
    <row r="136" spans="1:20" s="58" customFormat="1">
      <c r="A136" s="96" t="s">
        <v>199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8"/>
      <c r="O136" s="81"/>
    </row>
    <row r="137" spans="1:20" s="58" customFormat="1">
      <c r="A137" s="96" t="s">
        <v>200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8"/>
      <c r="O137" s="81"/>
    </row>
    <row r="138" spans="1:20" s="58" customFormat="1">
      <c r="A138" s="96" t="s">
        <v>201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8"/>
      <c r="O138" s="81" t="s">
        <v>162</v>
      </c>
    </row>
    <row r="139" spans="1:20" s="58" customFormat="1">
      <c r="A139" s="96" t="s">
        <v>202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8"/>
      <c r="O139" s="81"/>
      <c r="Q139" s="58" t="s">
        <v>131</v>
      </c>
      <c r="R139" s="58" t="s">
        <v>132</v>
      </c>
      <c r="S139" s="58" t="s">
        <v>133</v>
      </c>
      <c r="T139" s="58" t="s">
        <v>134</v>
      </c>
    </row>
    <row r="140" spans="1:20" s="58" customFormat="1">
      <c r="A140" s="5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1"/>
      <c r="O140" s="81" t="s">
        <v>123</v>
      </c>
      <c r="Q140" s="58">
        <v>10</v>
      </c>
      <c r="R140" s="58">
        <v>100</v>
      </c>
      <c r="S140" s="58">
        <v>100</v>
      </c>
      <c r="T140" s="58">
        <v>100</v>
      </c>
    </row>
    <row r="141" spans="1:20" s="58" customFormat="1" ht="15.75">
      <c r="A141" s="57" t="s">
        <v>167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O141" s="81" t="s">
        <v>195</v>
      </c>
    </row>
    <row r="142" spans="1:20" s="63" customFormat="1" ht="18" customHeight="1">
      <c r="A142" s="99" t="s">
        <v>168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58"/>
      <c r="N142" s="58"/>
      <c r="O142" s="82"/>
    </row>
    <row r="143" spans="1:20">
      <c r="A143" s="100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2"/>
      <c r="M143" s="58"/>
      <c r="N143" s="58"/>
    </row>
    <row r="144" spans="1:20">
      <c r="A144" s="100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2"/>
      <c r="M144" s="63"/>
      <c r="N144" s="63"/>
    </row>
    <row r="145" spans="1:20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O145" s="79" t="s">
        <v>166</v>
      </c>
    </row>
    <row r="146" spans="1:20">
      <c r="A146" s="94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Q146" t="s">
        <v>131</v>
      </c>
      <c r="R146" t="s">
        <v>132</v>
      </c>
      <c r="S146" t="s">
        <v>133</v>
      </c>
      <c r="T146" t="s">
        <v>134</v>
      </c>
    </row>
    <row r="147" spans="1:20">
      <c r="A147" s="94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O147" s="79" t="s">
        <v>123</v>
      </c>
      <c r="Q147">
        <v>10</v>
      </c>
      <c r="R147">
        <v>100</v>
      </c>
      <c r="S147">
        <v>100</v>
      </c>
      <c r="T147">
        <v>100</v>
      </c>
    </row>
    <row r="148" spans="1:20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O148" s="79" t="s">
        <v>195</v>
      </c>
    </row>
    <row r="149" spans="1:20">
      <c r="A149" s="99" t="s">
        <v>169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1:20" ht="33" customHeight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3"/>
    </row>
    <row r="151" spans="1:20">
      <c r="A151" s="91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3"/>
    </row>
    <row r="152" spans="1:20" ht="34.5" customHeight="1">
      <c r="A152" s="91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3"/>
    </row>
    <row r="153" spans="1:20" ht="16.5" customHeight="1">
      <c r="A153" s="9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20" ht="27.75" customHeight="1">
      <c r="A154" s="94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20" ht="31.5" customHeight="1">
      <c r="A155" s="57" t="s">
        <v>170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20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90"/>
    </row>
    <row r="157" spans="1:20" ht="29.25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90"/>
    </row>
    <row r="158" spans="1:20" s="22" customFormat="1">
      <c r="L158" s="78"/>
      <c r="M158"/>
      <c r="N158"/>
      <c r="O158" s="79" t="s">
        <v>195</v>
      </c>
    </row>
    <row r="159" spans="1:20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78"/>
    </row>
    <row r="160" spans="1:20" ht="27.7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78"/>
      <c r="M160" s="22"/>
      <c r="N160" s="22"/>
    </row>
    <row r="161" spans="1:21" ht="31.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78"/>
    </row>
    <row r="162" spans="1:2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78"/>
      <c r="O162" s="79" t="s">
        <v>193</v>
      </c>
    </row>
    <row r="163" spans="1:2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78"/>
      <c r="O163" s="79" t="s">
        <v>171</v>
      </c>
    </row>
    <row r="164" spans="1:21" ht="15.75" customHeight="1">
      <c r="A164" s="64" t="s">
        <v>112</v>
      </c>
      <c r="B164" s="65"/>
      <c r="C164" s="65"/>
      <c r="O164" s="83"/>
      <c r="P164" t="s">
        <v>172</v>
      </c>
    </row>
    <row r="165" spans="1:21">
      <c r="A165" s="64" t="s">
        <v>32</v>
      </c>
      <c r="B165" s="64">
        <f>+E192</f>
        <v>2</v>
      </c>
      <c r="C165" s="64"/>
      <c r="O165" s="83"/>
      <c r="P165" t="s">
        <v>123</v>
      </c>
      <c r="Q165" s="68"/>
      <c r="R165" t="s">
        <v>173</v>
      </c>
      <c r="S165" s="68"/>
      <c r="T165" t="s">
        <v>49</v>
      </c>
      <c r="U165" s="68"/>
    </row>
    <row r="166" spans="1:21" ht="15.75" customHeight="1">
      <c r="A166" s="64" t="s">
        <v>33</v>
      </c>
      <c r="B166" s="64">
        <f>+F192</f>
        <v>8</v>
      </c>
      <c r="C166" s="64"/>
      <c r="E166" t="s">
        <v>174</v>
      </c>
      <c r="O166" s="83"/>
      <c r="P166" s="70" t="s">
        <v>122</v>
      </c>
      <c r="Q166" t="s">
        <v>132</v>
      </c>
      <c r="R166" t="s">
        <v>122</v>
      </c>
      <c r="S166" t="s">
        <v>132</v>
      </c>
      <c r="T166" t="s">
        <v>122</v>
      </c>
      <c r="U166" t="s">
        <v>132</v>
      </c>
    </row>
    <row r="167" spans="1:21">
      <c r="A167" s="64" t="s">
        <v>175</v>
      </c>
      <c r="B167" s="64" t="s">
        <v>32</v>
      </c>
      <c r="C167" s="64" t="s">
        <v>33</v>
      </c>
      <c r="E167" s="67" t="s">
        <v>176</v>
      </c>
      <c r="F167">
        <v>6</v>
      </c>
      <c r="O167" s="83" t="s">
        <v>177</v>
      </c>
      <c r="P167" s="70">
        <v>10</v>
      </c>
      <c r="Q167" s="68">
        <v>1</v>
      </c>
      <c r="R167">
        <v>0</v>
      </c>
      <c r="S167" s="68">
        <v>0</v>
      </c>
      <c r="T167">
        <v>10</v>
      </c>
      <c r="U167" s="68">
        <v>1</v>
      </c>
    </row>
    <row r="168" spans="1:21" ht="15.75" customHeight="1">
      <c r="A168" s="64" t="s">
        <v>178</v>
      </c>
      <c r="B168" s="69"/>
      <c r="C168" s="69">
        <v>5</v>
      </c>
      <c r="E168" t="s">
        <v>179</v>
      </c>
      <c r="F168">
        <v>4</v>
      </c>
      <c r="O168" s="84" t="s">
        <v>195</v>
      </c>
      <c r="P168" s="70"/>
    </row>
    <row r="169" spans="1:21" ht="16.5" customHeight="1">
      <c r="A169" s="64" t="s">
        <v>180</v>
      </c>
      <c r="B169" s="69">
        <v>1</v>
      </c>
      <c r="C169" s="69">
        <v>2</v>
      </c>
      <c r="E169" t="s">
        <v>181</v>
      </c>
      <c r="O169" s="84"/>
      <c r="P169" s="70"/>
    </row>
    <row r="170" spans="1:21" ht="16.5" customHeight="1">
      <c r="A170" s="64" t="s">
        <v>36</v>
      </c>
      <c r="B170" s="69"/>
      <c r="C170" s="69">
        <v>1</v>
      </c>
      <c r="E170" t="s">
        <v>176</v>
      </c>
      <c r="O170" s="84"/>
      <c r="P170" s="74"/>
    </row>
    <row r="171" spans="1:21" ht="16.5" customHeight="1">
      <c r="A171" s="71" t="s">
        <v>37</v>
      </c>
      <c r="B171" s="72">
        <v>1</v>
      </c>
      <c r="C171" s="72"/>
      <c r="E171" t="s">
        <v>179</v>
      </c>
      <c r="F171">
        <v>10</v>
      </c>
      <c r="O171" s="84"/>
      <c r="P171" s="74"/>
    </row>
    <row r="172" spans="1:21" ht="16.5" customHeight="1">
      <c r="A172" s="71" t="s">
        <v>38</v>
      </c>
      <c r="B172" s="73"/>
      <c r="C172" s="73"/>
      <c r="O172" s="84" t="s">
        <v>182</v>
      </c>
      <c r="P172" s="74"/>
    </row>
    <row r="173" spans="1:21" ht="16.5" customHeight="1">
      <c r="A173" s="71" t="s">
        <v>39</v>
      </c>
      <c r="B173" s="72"/>
      <c r="C173" s="72"/>
      <c r="O173" s="84" t="s">
        <v>183</v>
      </c>
      <c r="P173" s="74"/>
    </row>
    <row r="174" spans="1:21" ht="16.5" customHeight="1">
      <c r="A174" s="71" t="s">
        <v>40</v>
      </c>
      <c r="B174" s="72"/>
      <c r="C174" s="72"/>
      <c r="P174" s="74"/>
      <c r="Q174" t="s">
        <v>112</v>
      </c>
      <c r="S174" t="s">
        <v>49</v>
      </c>
    </row>
    <row r="175" spans="1:21" ht="15.75" customHeight="1">
      <c r="A175" s="71" t="s">
        <v>41</v>
      </c>
      <c r="B175" s="72"/>
      <c r="C175" s="72"/>
      <c r="P175" s="74"/>
      <c r="Q175" t="s">
        <v>32</v>
      </c>
      <c r="R175" t="s">
        <v>33</v>
      </c>
    </row>
    <row r="176" spans="1:21" ht="15.75" customHeight="1">
      <c r="A176" s="71" t="s">
        <v>184</v>
      </c>
      <c r="B176" s="72"/>
      <c r="C176" s="72"/>
      <c r="O176" s="79" t="s">
        <v>111</v>
      </c>
      <c r="P176" s="70">
        <v>23</v>
      </c>
      <c r="Q176">
        <v>0</v>
      </c>
      <c r="R176">
        <v>3</v>
      </c>
      <c r="S176">
        <v>3</v>
      </c>
    </row>
    <row r="177" spans="1:19" ht="15.75" customHeight="1">
      <c r="A177" s="22" t="s">
        <v>185</v>
      </c>
      <c r="E177">
        <v>20</v>
      </c>
      <c r="F177">
        <v>1</v>
      </c>
      <c r="L177" s="75"/>
      <c r="N177" s="66"/>
      <c r="P177">
        <v>24</v>
      </c>
      <c r="Q177">
        <v>0</v>
      </c>
      <c r="R177">
        <v>2</v>
      </c>
      <c r="S177">
        <v>2</v>
      </c>
    </row>
    <row r="178" spans="1:19">
      <c r="A178" s="50">
        <v>0</v>
      </c>
      <c r="E178">
        <v>25</v>
      </c>
      <c r="F178">
        <v>2</v>
      </c>
      <c r="K178" s="27"/>
      <c r="L178" s="75"/>
      <c r="P178">
        <v>25</v>
      </c>
      <c r="Q178">
        <v>0</v>
      </c>
      <c r="R178">
        <v>1</v>
      </c>
      <c r="S178">
        <v>1</v>
      </c>
    </row>
    <row r="179" spans="1:19" ht="15.75" customHeight="1">
      <c r="A179" s="22" t="s">
        <v>186</v>
      </c>
      <c r="E179">
        <v>30</v>
      </c>
      <c r="F179">
        <v>2</v>
      </c>
      <c r="K179" s="27"/>
      <c r="L179" s="75"/>
      <c r="M179" s="76"/>
      <c r="P179">
        <v>27</v>
      </c>
      <c r="Q179">
        <v>1</v>
      </c>
      <c r="R179">
        <v>1</v>
      </c>
      <c r="S179">
        <v>2</v>
      </c>
    </row>
    <row r="180" spans="1:19" ht="15.75" customHeight="1">
      <c r="A180" s="77" t="s">
        <v>187</v>
      </c>
      <c r="E180">
        <v>100</v>
      </c>
      <c r="F180">
        <v>1</v>
      </c>
      <c r="K180" s="27"/>
      <c r="L180" s="75"/>
      <c r="M180" s="76"/>
      <c r="P180">
        <v>33</v>
      </c>
      <c r="Q180">
        <v>0</v>
      </c>
      <c r="R180">
        <v>1</v>
      </c>
      <c r="S180">
        <v>1</v>
      </c>
    </row>
    <row r="181" spans="1:19" ht="15.75" customHeight="1">
      <c r="A181" s="77" t="s">
        <v>188</v>
      </c>
      <c r="K181" s="27"/>
      <c r="L181" s="75"/>
      <c r="M181" s="76"/>
      <c r="P181">
        <v>37</v>
      </c>
      <c r="Q181">
        <v>1</v>
      </c>
      <c r="R181">
        <v>0</v>
      </c>
      <c r="S181">
        <v>1</v>
      </c>
    </row>
    <row r="182" spans="1:19">
      <c r="A182" s="22" t="s">
        <v>189</v>
      </c>
      <c r="K182" s="27"/>
      <c r="L182" s="75"/>
      <c r="M182" s="76"/>
      <c r="O182" s="79" t="s">
        <v>49</v>
      </c>
      <c r="Q182">
        <v>2</v>
      </c>
      <c r="R182">
        <v>8</v>
      </c>
      <c r="S182">
        <v>10</v>
      </c>
    </row>
    <row r="183" spans="1:19">
      <c r="A183" s="22" t="s">
        <v>178</v>
      </c>
      <c r="B183">
        <v>1</v>
      </c>
      <c r="K183" s="27"/>
      <c r="M183" s="76"/>
      <c r="O183" s="79" t="s">
        <v>195</v>
      </c>
    </row>
    <row r="184" spans="1:19" ht="15.75" customHeight="1">
      <c r="A184" s="22" t="s">
        <v>180</v>
      </c>
      <c r="B184">
        <v>2</v>
      </c>
      <c r="K184" s="27"/>
    </row>
    <row r="185" spans="1:19">
      <c r="A185" s="22" t="s">
        <v>36</v>
      </c>
      <c r="B185">
        <v>2</v>
      </c>
      <c r="D185" s="74"/>
      <c r="E185" t="s">
        <v>32</v>
      </c>
      <c r="F185" t="s">
        <v>33</v>
      </c>
      <c r="K185" s="27"/>
      <c r="L185" s="76"/>
    </row>
    <row r="186" spans="1:19">
      <c r="A186" s="22" t="s">
        <v>37</v>
      </c>
      <c r="D186" s="70">
        <v>23</v>
      </c>
      <c r="E186">
        <v>0</v>
      </c>
      <c r="F186">
        <v>3</v>
      </c>
      <c r="K186" s="27"/>
      <c r="L186" s="76"/>
    </row>
    <row r="187" spans="1:19">
      <c r="A187" s="22" t="s">
        <v>190</v>
      </c>
      <c r="B187">
        <v>1</v>
      </c>
      <c r="D187">
        <v>24</v>
      </c>
      <c r="E187">
        <v>0</v>
      </c>
      <c r="F187">
        <v>2</v>
      </c>
      <c r="K187" s="27"/>
    </row>
    <row r="188" spans="1:19">
      <c r="A188" s="22" t="s">
        <v>191</v>
      </c>
      <c r="D188">
        <v>25</v>
      </c>
      <c r="E188">
        <v>0</v>
      </c>
      <c r="F188">
        <v>1</v>
      </c>
      <c r="K188" s="27"/>
    </row>
    <row r="189" spans="1:19">
      <c r="A189" s="50">
        <v>0</v>
      </c>
      <c r="D189">
        <v>27</v>
      </c>
      <c r="E189">
        <v>1</v>
      </c>
      <c r="F189">
        <v>1</v>
      </c>
      <c r="K189" s="27"/>
    </row>
    <row r="190" spans="1:19">
      <c r="A190" s="22" t="s">
        <v>186</v>
      </c>
      <c r="B190">
        <v>5</v>
      </c>
      <c r="D190">
        <v>33</v>
      </c>
      <c r="E190">
        <v>0</v>
      </c>
      <c r="F190">
        <v>1</v>
      </c>
      <c r="K190" s="27"/>
    </row>
    <row r="191" spans="1:19">
      <c r="A191" s="22" t="s">
        <v>187</v>
      </c>
      <c r="B191">
        <v>1</v>
      </c>
      <c r="D191">
        <v>37</v>
      </c>
      <c r="E191">
        <v>1</v>
      </c>
      <c r="F191">
        <v>0</v>
      </c>
      <c r="K191" s="27"/>
    </row>
    <row r="192" spans="1:19">
      <c r="A192" s="22" t="s">
        <v>188</v>
      </c>
      <c r="E192">
        <f>SUM(E186:E191)</f>
        <v>2</v>
      </c>
      <c r="F192">
        <f>SUM(F186:F191)</f>
        <v>8</v>
      </c>
      <c r="K192" s="27"/>
    </row>
    <row r="193" spans="1:11">
      <c r="A193" s="22" t="s">
        <v>189</v>
      </c>
      <c r="K193" s="27"/>
    </row>
    <row r="194" spans="1:11">
      <c r="A194" s="22" t="s">
        <v>178</v>
      </c>
      <c r="E194">
        <v>2</v>
      </c>
      <c r="F194">
        <v>1</v>
      </c>
      <c r="K194" s="27"/>
    </row>
    <row r="195" spans="1:11">
      <c r="A195" s="22" t="s">
        <v>180</v>
      </c>
      <c r="E195">
        <v>3.5</v>
      </c>
      <c r="F195">
        <v>1</v>
      </c>
      <c r="K195" s="27"/>
    </row>
    <row r="196" spans="1:11">
      <c r="A196" s="22" t="s">
        <v>36</v>
      </c>
      <c r="E196">
        <v>4</v>
      </c>
      <c r="F196">
        <v>3</v>
      </c>
      <c r="K196" s="27"/>
    </row>
    <row r="197" spans="1:11" ht="15.75" customHeight="1">
      <c r="A197" s="22" t="s">
        <v>37</v>
      </c>
      <c r="E197">
        <v>5</v>
      </c>
      <c r="F197">
        <v>1</v>
      </c>
      <c r="K197" s="27"/>
    </row>
    <row r="198" spans="1:11" ht="15.75" customHeight="1">
      <c r="A198" s="22" t="s">
        <v>190</v>
      </c>
      <c r="K198" s="27"/>
    </row>
    <row r="199" spans="1:11">
      <c r="K199" s="27"/>
    </row>
    <row r="200" spans="1:11">
      <c r="K200" s="27"/>
    </row>
    <row r="210" spans="2:26" s="22" customFormat="1" ht="15.75" customHeight="1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79"/>
      <c r="P210"/>
      <c r="Q210"/>
      <c r="R210"/>
      <c r="S210"/>
      <c r="T210"/>
      <c r="U210"/>
      <c r="V210"/>
      <c r="W210"/>
      <c r="X210"/>
      <c r="Y210"/>
      <c r="Z210"/>
    </row>
  </sheetData>
  <sheetProtection sheet="1" objects="1" scenarios="1"/>
  <mergeCells count="45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50:L150"/>
    <mergeCell ref="A134:L134"/>
    <mergeCell ref="A135:L135"/>
    <mergeCell ref="A136:L136"/>
    <mergeCell ref="A142:L142"/>
    <mergeCell ref="A143:L143"/>
    <mergeCell ref="A144:L144"/>
    <mergeCell ref="A137:L137"/>
    <mergeCell ref="A138:L138"/>
    <mergeCell ref="A139:L139"/>
    <mergeCell ref="A145:L145"/>
    <mergeCell ref="A146:L146"/>
    <mergeCell ref="A147:L147"/>
    <mergeCell ref="A148:L148"/>
    <mergeCell ref="A149:L149"/>
    <mergeCell ref="A156:L156"/>
    <mergeCell ref="A157:L157"/>
    <mergeCell ref="A151:L151"/>
    <mergeCell ref="A152:L152"/>
    <mergeCell ref="A153:L153"/>
    <mergeCell ref="A154:L154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I104"/>
  <sheetViews>
    <sheetView view="pageBreakPreview" topLeftCell="AJ1" zoomScaleNormal="100" zoomScaleSheetLayoutView="100" workbookViewId="0">
      <selection activeCell="AI1" sqref="O1:AI1048576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35" width="11.7109375" style="2" hidden="1" customWidth="1"/>
    <col min="36" max="42" width="11.7109375" style="2" customWidth="1"/>
    <col min="43" max="16384" width="11.42578125" style="2"/>
  </cols>
  <sheetData>
    <row r="1" spans="1:32" ht="32.25" customHeight="1">
      <c r="A1" s="138" t="s">
        <v>46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" t="s">
        <v>203</v>
      </c>
      <c r="W1" s="2" t="s">
        <v>203</v>
      </c>
    </row>
    <row r="2" spans="1:32" ht="16.5">
      <c r="B2" s="8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 t="s">
        <v>48</v>
      </c>
      <c r="V2" s="2" t="s">
        <v>49</v>
      </c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 t="s">
        <v>49</v>
      </c>
    </row>
    <row r="3" spans="1:32" ht="16.5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4"/>
      <c r="O3" s="2" t="s">
        <v>204</v>
      </c>
      <c r="P3" s="2">
        <v>0</v>
      </c>
      <c r="Q3" s="2">
        <v>0</v>
      </c>
      <c r="R3" s="2">
        <v>1</v>
      </c>
      <c r="S3" s="2">
        <v>3</v>
      </c>
      <c r="T3" s="2">
        <v>6</v>
      </c>
      <c r="U3" s="2">
        <v>0</v>
      </c>
      <c r="V3" s="2">
        <v>10</v>
      </c>
      <c r="W3" s="2" t="s">
        <v>204</v>
      </c>
      <c r="X3" s="2">
        <v>0</v>
      </c>
      <c r="Y3" s="2">
        <v>0</v>
      </c>
      <c r="Z3" s="2">
        <v>1</v>
      </c>
      <c r="AA3" s="2">
        <v>3</v>
      </c>
      <c r="AB3" s="2">
        <v>6</v>
      </c>
      <c r="AC3" s="2">
        <v>4.5</v>
      </c>
      <c r="AD3" s="2">
        <v>0.71</v>
      </c>
      <c r="AE3" s="2">
        <v>5</v>
      </c>
      <c r="AF3" s="2">
        <v>5</v>
      </c>
    </row>
    <row r="4" spans="1:32" ht="16.5">
      <c r="A4" s="135" t="s">
        <v>237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5"/>
      <c r="O4" s="2" t="s">
        <v>205</v>
      </c>
      <c r="P4" s="2">
        <v>0</v>
      </c>
      <c r="Q4" s="2">
        <v>0</v>
      </c>
      <c r="R4" s="2">
        <v>1</v>
      </c>
      <c r="S4" s="2">
        <v>2</v>
      </c>
      <c r="T4" s="2">
        <v>7</v>
      </c>
      <c r="U4" s="2">
        <v>0</v>
      </c>
      <c r="V4" s="2">
        <v>10</v>
      </c>
      <c r="W4" s="2" t="s">
        <v>205</v>
      </c>
      <c r="X4" s="2">
        <v>0</v>
      </c>
      <c r="Y4" s="2">
        <v>0</v>
      </c>
      <c r="Z4" s="2">
        <v>1</v>
      </c>
      <c r="AA4" s="2">
        <v>2</v>
      </c>
      <c r="AB4" s="2">
        <v>7</v>
      </c>
      <c r="AC4" s="2">
        <v>4.5999999999999996</v>
      </c>
      <c r="AD4" s="2">
        <v>0.7</v>
      </c>
      <c r="AE4" s="2">
        <v>5</v>
      </c>
      <c r="AF4" s="2">
        <v>5</v>
      </c>
    </row>
    <row r="5" spans="1:32" ht="16.5">
      <c r="A5" s="135" t="s">
        <v>235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  <c r="N5" s="5"/>
      <c r="O5" s="2" t="s">
        <v>206</v>
      </c>
      <c r="P5" s="2">
        <v>0</v>
      </c>
      <c r="Q5" s="2">
        <v>0</v>
      </c>
      <c r="R5" s="2">
        <v>0</v>
      </c>
      <c r="S5" s="2">
        <v>3</v>
      </c>
      <c r="T5" s="2">
        <v>7</v>
      </c>
      <c r="U5" s="2">
        <v>0</v>
      </c>
      <c r="V5" s="2">
        <v>10</v>
      </c>
      <c r="W5" s="2" t="s">
        <v>206</v>
      </c>
      <c r="X5" s="2">
        <v>0</v>
      </c>
      <c r="Y5" s="2">
        <v>0</v>
      </c>
      <c r="Z5" s="2">
        <v>0</v>
      </c>
      <c r="AA5" s="2">
        <v>3</v>
      </c>
      <c r="AB5" s="2">
        <v>7</v>
      </c>
      <c r="AC5" s="2">
        <v>4.7</v>
      </c>
      <c r="AD5" s="2">
        <v>0.48</v>
      </c>
      <c r="AE5" s="2">
        <v>5</v>
      </c>
      <c r="AF5" s="2">
        <v>5</v>
      </c>
    </row>
    <row r="6" spans="1:32" ht="16.5">
      <c r="A6" s="135" t="s">
        <v>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5"/>
      <c r="O6" s="2" t="s">
        <v>207</v>
      </c>
      <c r="P6" s="2">
        <v>0</v>
      </c>
      <c r="Q6" s="2">
        <v>0</v>
      </c>
      <c r="R6" s="2">
        <v>0</v>
      </c>
      <c r="S6" s="2">
        <v>3</v>
      </c>
      <c r="T6" s="2">
        <v>6</v>
      </c>
      <c r="U6" s="2">
        <v>1</v>
      </c>
      <c r="V6" s="2">
        <v>10</v>
      </c>
      <c r="W6" s="2" t="s">
        <v>207</v>
      </c>
      <c r="X6" s="2">
        <v>0</v>
      </c>
      <c r="Y6" s="2">
        <v>0</v>
      </c>
      <c r="Z6" s="2">
        <v>0</v>
      </c>
      <c r="AA6" s="2">
        <v>3</v>
      </c>
      <c r="AB6" s="2">
        <v>6</v>
      </c>
      <c r="AC6" s="2">
        <v>4.67</v>
      </c>
      <c r="AD6" s="2">
        <v>0.5</v>
      </c>
      <c r="AE6" s="2">
        <v>5</v>
      </c>
      <c r="AF6" s="2">
        <v>5</v>
      </c>
    </row>
    <row r="7" spans="1:32" ht="16.5">
      <c r="A7" s="135" t="s">
        <v>236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5"/>
      <c r="O7" s="2" t="s">
        <v>208</v>
      </c>
      <c r="P7" s="2">
        <v>0</v>
      </c>
      <c r="Q7" s="2">
        <v>1</v>
      </c>
      <c r="R7" s="2">
        <v>0</v>
      </c>
      <c r="S7" s="2">
        <v>2</v>
      </c>
      <c r="T7" s="2">
        <v>7</v>
      </c>
      <c r="U7" s="2">
        <v>0</v>
      </c>
      <c r="V7" s="2">
        <v>10</v>
      </c>
      <c r="W7" s="2" t="s">
        <v>208</v>
      </c>
      <c r="X7" s="2">
        <v>0</v>
      </c>
      <c r="Y7" s="2">
        <v>1</v>
      </c>
      <c r="Z7" s="2">
        <v>0</v>
      </c>
      <c r="AA7" s="2">
        <v>2</v>
      </c>
      <c r="AB7" s="2">
        <v>7</v>
      </c>
      <c r="AC7" s="2">
        <v>4.5</v>
      </c>
      <c r="AD7" s="2">
        <v>0.97</v>
      </c>
      <c r="AE7" s="2">
        <v>5</v>
      </c>
      <c r="AF7" s="2">
        <v>5</v>
      </c>
    </row>
    <row r="8" spans="1:32" ht="16.5">
      <c r="A8" s="127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6"/>
      <c r="O8" s="2" t="s">
        <v>209</v>
      </c>
      <c r="P8" s="2">
        <v>0</v>
      </c>
      <c r="Q8" s="2">
        <v>0</v>
      </c>
      <c r="R8" s="2">
        <v>0</v>
      </c>
      <c r="S8" s="2">
        <v>2</v>
      </c>
      <c r="T8" s="2">
        <v>8</v>
      </c>
      <c r="U8" s="2">
        <v>0</v>
      </c>
      <c r="V8" s="2">
        <v>10</v>
      </c>
      <c r="W8" s="2" t="s">
        <v>209</v>
      </c>
      <c r="X8" s="2">
        <v>0</v>
      </c>
      <c r="Y8" s="2">
        <v>0</v>
      </c>
      <c r="Z8" s="2">
        <v>0</v>
      </c>
      <c r="AA8" s="2">
        <v>2</v>
      </c>
      <c r="AB8" s="2">
        <v>8</v>
      </c>
      <c r="AC8" s="2">
        <v>4.8</v>
      </c>
      <c r="AD8" s="2">
        <v>0.42</v>
      </c>
      <c r="AE8" s="2">
        <v>5</v>
      </c>
      <c r="AF8" s="2">
        <v>5</v>
      </c>
    </row>
    <row r="9" spans="1:32" ht="16.5">
      <c r="A9" s="127" t="s">
        <v>238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6"/>
      <c r="O9" s="2" t="s">
        <v>210</v>
      </c>
      <c r="P9" s="2">
        <v>0</v>
      </c>
      <c r="Q9" s="2">
        <v>0</v>
      </c>
      <c r="R9" s="2">
        <v>1</v>
      </c>
      <c r="S9" s="2">
        <v>1</v>
      </c>
      <c r="T9" s="2">
        <v>3</v>
      </c>
      <c r="U9" s="2">
        <v>5</v>
      </c>
      <c r="V9" s="2">
        <v>10</v>
      </c>
      <c r="W9" s="2" t="s">
        <v>210</v>
      </c>
      <c r="X9" s="2">
        <v>0</v>
      </c>
      <c r="Y9" s="2">
        <v>0</v>
      </c>
      <c r="Z9" s="2">
        <v>1</v>
      </c>
      <c r="AA9" s="2">
        <v>1</v>
      </c>
      <c r="AB9" s="2">
        <v>3</v>
      </c>
      <c r="AC9" s="2">
        <v>4.4000000000000004</v>
      </c>
      <c r="AD9" s="2">
        <v>0.89</v>
      </c>
      <c r="AE9" s="2">
        <v>5</v>
      </c>
      <c r="AF9" s="2">
        <v>5</v>
      </c>
    </row>
    <row r="10" spans="1:32" ht="16.5">
      <c r="A10" s="130" t="s">
        <v>239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6"/>
      <c r="O10" s="2" t="s">
        <v>211</v>
      </c>
      <c r="P10" s="2">
        <v>0</v>
      </c>
      <c r="Q10" s="2">
        <v>0</v>
      </c>
      <c r="R10" s="2">
        <v>1</v>
      </c>
      <c r="S10" s="2">
        <v>2</v>
      </c>
      <c r="T10" s="2">
        <v>6</v>
      </c>
      <c r="U10" s="2">
        <v>1</v>
      </c>
      <c r="V10" s="2">
        <v>10</v>
      </c>
      <c r="W10" s="2" t="s">
        <v>211</v>
      </c>
      <c r="X10" s="2">
        <v>0</v>
      </c>
      <c r="Y10" s="2">
        <v>0</v>
      </c>
      <c r="Z10" s="2">
        <v>1</v>
      </c>
      <c r="AA10" s="2">
        <v>2</v>
      </c>
      <c r="AB10" s="2">
        <v>6</v>
      </c>
      <c r="AC10" s="2">
        <v>4.5599999999999996</v>
      </c>
      <c r="AD10" s="2">
        <v>0.73</v>
      </c>
      <c r="AE10" s="2">
        <v>5</v>
      </c>
      <c r="AF10" s="2">
        <v>5</v>
      </c>
    </row>
    <row r="11" spans="1:32" ht="22.5" customHeight="1">
      <c r="A11" s="9"/>
      <c r="B11" s="9"/>
      <c r="C11" s="9"/>
      <c r="D11" s="9"/>
      <c r="O11" s="2" t="s">
        <v>212</v>
      </c>
      <c r="P11" s="2">
        <v>0</v>
      </c>
      <c r="Q11" s="2">
        <v>0</v>
      </c>
      <c r="R11" s="2">
        <v>1</v>
      </c>
      <c r="S11" s="2">
        <v>1</v>
      </c>
      <c r="T11" s="2">
        <v>8</v>
      </c>
      <c r="U11" s="2">
        <v>0</v>
      </c>
      <c r="V11" s="2">
        <v>10</v>
      </c>
      <c r="W11" s="2" t="s">
        <v>212</v>
      </c>
      <c r="X11" s="2">
        <v>0</v>
      </c>
      <c r="Y11" s="2">
        <v>0</v>
      </c>
      <c r="Z11" s="2">
        <v>1</v>
      </c>
      <c r="AA11" s="2">
        <v>1</v>
      </c>
      <c r="AB11" s="2">
        <v>8</v>
      </c>
      <c r="AC11" s="2">
        <v>4.7</v>
      </c>
      <c r="AD11" s="2">
        <v>0.67</v>
      </c>
      <c r="AE11" s="2">
        <v>5</v>
      </c>
      <c r="AF11" s="2">
        <v>5</v>
      </c>
    </row>
    <row r="12" spans="1:32" ht="24" customHeight="1">
      <c r="A12" s="9"/>
      <c r="B12" s="9"/>
      <c r="C12" s="9"/>
      <c r="D12" s="9"/>
      <c r="O12" s="2" t="s">
        <v>213</v>
      </c>
      <c r="P12" s="2">
        <v>0</v>
      </c>
      <c r="Q12" s="2">
        <v>0</v>
      </c>
      <c r="R12" s="2">
        <v>1</v>
      </c>
      <c r="S12" s="2">
        <v>2</v>
      </c>
      <c r="T12" s="2">
        <v>7</v>
      </c>
      <c r="U12" s="2">
        <v>0</v>
      </c>
      <c r="V12" s="2">
        <v>10</v>
      </c>
      <c r="W12" s="2" t="s">
        <v>213</v>
      </c>
      <c r="X12" s="2">
        <v>0</v>
      </c>
      <c r="Y12" s="2">
        <v>0</v>
      </c>
      <c r="Z12" s="2">
        <v>1</v>
      </c>
      <c r="AA12" s="2">
        <v>2</v>
      </c>
      <c r="AB12" s="2">
        <v>7</v>
      </c>
      <c r="AC12" s="2">
        <v>4.5999999999999996</v>
      </c>
      <c r="AD12" s="2">
        <v>0.7</v>
      </c>
      <c r="AE12" s="2">
        <v>5</v>
      </c>
      <c r="AF12" s="2">
        <v>5</v>
      </c>
    </row>
    <row r="13" spans="1:32" ht="34.5" customHeight="1">
      <c r="A13" s="9"/>
      <c r="B13" s="9"/>
      <c r="C13" s="9"/>
      <c r="D13" s="9"/>
      <c r="O13" s="2" t="s">
        <v>214</v>
      </c>
      <c r="P13" s="2">
        <v>0</v>
      </c>
      <c r="Q13" s="2">
        <v>0</v>
      </c>
      <c r="R13" s="2">
        <v>0</v>
      </c>
      <c r="S13" s="2">
        <v>4</v>
      </c>
      <c r="T13" s="2">
        <v>6</v>
      </c>
      <c r="U13" s="2">
        <v>0</v>
      </c>
      <c r="V13" s="2">
        <v>10</v>
      </c>
      <c r="W13" s="2" t="s">
        <v>214</v>
      </c>
      <c r="X13" s="2">
        <v>0</v>
      </c>
      <c r="Y13" s="2">
        <v>0</v>
      </c>
      <c r="Z13" s="2">
        <v>0</v>
      </c>
      <c r="AA13" s="2">
        <v>4</v>
      </c>
      <c r="AB13" s="2">
        <v>6</v>
      </c>
      <c r="AC13" s="2">
        <v>4.5999999999999996</v>
      </c>
      <c r="AD13" s="2">
        <v>0.52</v>
      </c>
      <c r="AE13" s="2">
        <v>5</v>
      </c>
      <c r="AF13" s="2">
        <v>5</v>
      </c>
    </row>
    <row r="14" spans="1:32" ht="34.5" customHeight="1">
      <c r="A14" s="9"/>
      <c r="B14" s="9"/>
      <c r="C14" s="9"/>
      <c r="D14" s="9"/>
      <c r="O14" s="2" t="s">
        <v>215</v>
      </c>
      <c r="P14" s="2">
        <v>0</v>
      </c>
      <c r="Q14" s="2">
        <v>0</v>
      </c>
      <c r="R14" s="2">
        <v>1</v>
      </c>
      <c r="S14" s="2">
        <v>1</v>
      </c>
      <c r="T14" s="2">
        <v>8</v>
      </c>
      <c r="U14" s="2">
        <v>0</v>
      </c>
      <c r="V14" s="2">
        <v>10</v>
      </c>
      <c r="W14" s="2" t="s">
        <v>215</v>
      </c>
      <c r="X14" s="2">
        <v>0</v>
      </c>
      <c r="Y14" s="2">
        <v>0</v>
      </c>
      <c r="Z14" s="2">
        <v>1</v>
      </c>
      <c r="AA14" s="2">
        <v>1</v>
      </c>
      <c r="AB14" s="2">
        <v>8</v>
      </c>
      <c r="AC14" s="2">
        <v>4.7</v>
      </c>
      <c r="AD14" s="2">
        <v>0.67</v>
      </c>
      <c r="AE14" s="2">
        <v>5</v>
      </c>
      <c r="AF14" s="2">
        <v>5</v>
      </c>
    </row>
    <row r="15" spans="1:32" ht="34.5" customHeight="1">
      <c r="A15" s="9"/>
      <c r="B15" s="9"/>
      <c r="C15" s="9"/>
      <c r="D15" s="9"/>
      <c r="O15" s="2" t="s">
        <v>216</v>
      </c>
      <c r="P15" s="2">
        <v>0</v>
      </c>
      <c r="Q15" s="2">
        <v>0</v>
      </c>
      <c r="R15" s="2">
        <v>0</v>
      </c>
      <c r="S15" s="2">
        <v>1</v>
      </c>
      <c r="T15" s="2">
        <v>9</v>
      </c>
      <c r="U15" s="2">
        <v>0</v>
      </c>
      <c r="V15" s="2">
        <v>10</v>
      </c>
      <c r="W15" s="2" t="s">
        <v>216</v>
      </c>
      <c r="X15" s="2">
        <v>0</v>
      </c>
      <c r="Y15" s="2">
        <v>0</v>
      </c>
      <c r="Z15" s="2">
        <v>0</v>
      </c>
      <c r="AA15" s="2">
        <v>1</v>
      </c>
      <c r="AB15" s="2">
        <v>9</v>
      </c>
      <c r="AC15" s="2">
        <v>4.9000000000000004</v>
      </c>
      <c r="AD15" s="2">
        <v>0.32</v>
      </c>
      <c r="AE15" s="2">
        <v>5</v>
      </c>
      <c r="AF15" s="2">
        <v>5</v>
      </c>
    </row>
    <row r="16" spans="1:32" ht="34.5" customHeight="1">
      <c r="A16" s="9"/>
      <c r="B16" s="9"/>
      <c r="C16" s="9"/>
      <c r="D16" s="9"/>
      <c r="O16" s="2" t="s">
        <v>217</v>
      </c>
      <c r="P16" s="2">
        <v>0</v>
      </c>
      <c r="Q16" s="2">
        <v>0</v>
      </c>
      <c r="R16" s="2">
        <v>0</v>
      </c>
      <c r="S16" s="2">
        <v>4</v>
      </c>
      <c r="T16" s="2">
        <v>6</v>
      </c>
      <c r="U16" s="2">
        <v>0</v>
      </c>
      <c r="V16" s="2">
        <v>10</v>
      </c>
      <c r="W16" s="2" t="s">
        <v>217</v>
      </c>
      <c r="X16" s="2">
        <v>0</v>
      </c>
      <c r="Y16" s="2">
        <v>0</v>
      </c>
      <c r="Z16" s="2">
        <v>0</v>
      </c>
      <c r="AA16" s="2">
        <v>4</v>
      </c>
      <c r="AB16" s="2">
        <v>6</v>
      </c>
      <c r="AC16" s="2">
        <v>4.5999999999999996</v>
      </c>
      <c r="AD16" s="2">
        <v>0.52</v>
      </c>
      <c r="AE16" s="2">
        <v>5</v>
      </c>
      <c r="AF16" s="2">
        <v>5</v>
      </c>
    </row>
    <row r="17" spans="1:32" ht="34.5" customHeight="1">
      <c r="A17" s="9"/>
      <c r="B17" s="9"/>
      <c r="C17" s="9"/>
      <c r="D17" s="9"/>
      <c r="O17" s="2" t="s">
        <v>218</v>
      </c>
      <c r="P17" s="2">
        <v>0</v>
      </c>
      <c r="Q17" s="2">
        <v>0</v>
      </c>
      <c r="R17" s="2">
        <v>0</v>
      </c>
      <c r="S17" s="2">
        <v>1</v>
      </c>
      <c r="T17" s="2">
        <v>9</v>
      </c>
      <c r="U17" s="2">
        <v>0</v>
      </c>
      <c r="V17" s="2">
        <v>10</v>
      </c>
      <c r="W17" s="2" t="s">
        <v>218</v>
      </c>
      <c r="X17" s="2">
        <v>0</v>
      </c>
      <c r="Y17" s="2">
        <v>0</v>
      </c>
      <c r="Z17" s="2">
        <v>0</v>
      </c>
      <c r="AA17" s="2">
        <v>1</v>
      </c>
      <c r="AB17" s="2">
        <v>9</v>
      </c>
      <c r="AC17" s="2">
        <v>4.9000000000000004</v>
      </c>
      <c r="AD17" s="2">
        <v>0.32</v>
      </c>
      <c r="AE17" s="2">
        <v>5</v>
      </c>
      <c r="AF17" s="2">
        <v>5</v>
      </c>
    </row>
    <row r="18" spans="1:32" ht="34.5" customHeight="1">
      <c r="A18" s="9"/>
      <c r="B18" s="9"/>
      <c r="C18" s="9"/>
      <c r="D18" s="9"/>
      <c r="O18" s="2" t="s">
        <v>219</v>
      </c>
      <c r="W18" s="2" t="s">
        <v>219</v>
      </c>
    </row>
    <row r="19" spans="1:32" ht="34.5" customHeight="1">
      <c r="A19" s="9"/>
      <c r="B19" s="9"/>
      <c r="C19" s="9"/>
      <c r="D19" s="9"/>
    </row>
    <row r="20" spans="1:32" ht="34.5" customHeight="1">
      <c r="A20" s="9"/>
      <c r="B20" s="9"/>
      <c r="C20" s="9"/>
      <c r="D20" s="9"/>
    </row>
    <row r="21" spans="1:32" ht="34.5" customHeight="1">
      <c r="A21" s="9"/>
      <c r="B21" s="9"/>
      <c r="C21" s="9"/>
      <c r="D21" s="9"/>
    </row>
    <row r="22" spans="1:32" ht="34.5" customHeight="1">
      <c r="A22" s="9"/>
      <c r="B22" s="9"/>
      <c r="C22" s="9"/>
      <c r="D22" s="9"/>
    </row>
    <row r="23" spans="1:32" ht="34.5" customHeight="1">
      <c r="A23" s="9"/>
      <c r="B23" s="9"/>
      <c r="C23" s="9"/>
      <c r="D23" s="9"/>
    </row>
    <row r="24" spans="1:32" ht="34.5" customHeight="1">
      <c r="A24" s="9"/>
      <c r="B24" s="9"/>
      <c r="C24" s="9"/>
      <c r="D24" s="9"/>
    </row>
    <row r="25" spans="1:32" ht="34.5" customHeight="1">
      <c r="A25" s="9"/>
      <c r="B25" s="9"/>
      <c r="C25" s="9"/>
      <c r="D25" s="9"/>
      <c r="O25" s="2" t="s">
        <v>203</v>
      </c>
    </row>
    <row r="26" spans="1:32" ht="34.5" customHeight="1">
      <c r="A26" s="9"/>
      <c r="B26" s="9"/>
      <c r="C26" s="9"/>
      <c r="D26" s="9"/>
      <c r="O26" s="2" t="s">
        <v>108</v>
      </c>
    </row>
    <row r="27" spans="1:32" ht="34.5" customHeight="1">
      <c r="A27" s="9"/>
      <c r="B27" s="9"/>
      <c r="C27" s="9"/>
      <c r="D27" s="9"/>
      <c r="O27" s="10"/>
      <c r="Q27" s="2" t="s">
        <v>220</v>
      </c>
      <c r="R27" s="2" t="s">
        <v>221</v>
      </c>
      <c r="S27" s="2" t="s">
        <v>112</v>
      </c>
      <c r="T27" s="2" t="s">
        <v>222</v>
      </c>
      <c r="U27" s="2" t="s">
        <v>120</v>
      </c>
    </row>
    <row r="28" spans="1:32" ht="34.5" customHeight="1">
      <c r="A28" s="9"/>
      <c r="B28" s="9"/>
      <c r="C28" s="9"/>
      <c r="D28" s="9"/>
      <c r="O28" s="2" t="s">
        <v>122</v>
      </c>
      <c r="P28" s="2" t="s">
        <v>123</v>
      </c>
      <c r="Q28" s="2">
        <v>10</v>
      </c>
      <c r="R28" s="2">
        <v>10</v>
      </c>
      <c r="S28" s="2">
        <v>10</v>
      </c>
      <c r="T28" s="2">
        <v>10</v>
      </c>
      <c r="U28" s="2">
        <v>10</v>
      </c>
    </row>
    <row r="29" spans="1:32" ht="16.5" customHeight="1">
      <c r="A29" s="11" t="s">
        <v>4</v>
      </c>
      <c r="P29" s="2" t="s">
        <v>125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32" ht="33" customHeight="1" thickBot="1">
      <c r="A30" s="12"/>
      <c r="B30" s="133" t="s">
        <v>5</v>
      </c>
      <c r="C30" s="133"/>
      <c r="D30" s="133"/>
      <c r="E30" s="133"/>
      <c r="F30" s="133"/>
      <c r="G30" s="133"/>
      <c r="H30" s="133"/>
      <c r="I30" s="134" t="s">
        <v>6</v>
      </c>
      <c r="J30" s="134"/>
      <c r="K30" s="133" t="s">
        <v>7</v>
      </c>
      <c r="L30" s="133"/>
      <c r="M30" s="133"/>
      <c r="N30" s="133"/>
      <c r="O30" s="2" t="s">
        <v>219</v>
      </c>
    </row>
    <row r="31" spans="1:32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8</v>
      </c>
      <c r="H31" s="14" t="s">
        <v>9</v>
      </c>
      <c r="I31" s="14" t="s">
        <v>10</v>
      </c>
      <c r="J31" s="14" t="s">
        <v>11</v>
      </c>
      <c r="K31" s="14" t="s">
        <v>12</v>
      </c>
      <c r="L31" s="14" t="s">
        <v>13</v>
      </c>
      <c r="M31" s="14" t="s">
        <v>14</v>
      </c>
      <c r="N31" s="15" t="s">
        <v>15</v>
      </c>
    </row>
    <row r="32" spans="1:32" ht="41.25" customHeight="1" thickBot="1">
      <c r="A32" s="16" t="s">
        <v>16</v>
      </c>
      <c r="B32" s="17">
        <f>+P3</f>
        <v>0</v>
      </c>
      <c r="C32" s="17">
        <f t="shared" ref="C32:G46" si="0">+Q3</f>
        <v>0</v>
      </c>
      <c r="D32" s="17">
        <f t="shared" si="0"/>
        <v>1</v>
      </c>
      <c r="E32" s="17">
        <f t="shared" si="0"/>
        <v>3</v>
      </c>
      <c r="F32" s="17">
        <f t="shared" si="0"/>
        <v>6</v>
      </c>
      <c r="G32" s="17">
        <f t="shared" si="0"/>
        <v>0</v>
      </c>
      <c r="H32" s="17">
        <f>SUM(B32:G32)</f>
        <v>10</v>
      </c>
      <c r="I32" s="18">
        <f>(B32+C32)/(B32+C32+D32+E32+F32)</f>
        <v>0</v>
      </c>
      <c r="J32" s="18">
        <f>(D32+E32+F32)/(B32+C32+D32+E32+F32)</f>
        <v>1</v>
      </c>
      <c r="K32" s="19">
        <f>+AC3</f>
        <v>4.5</v>
      </c>
      <c r="L32" s="19">
        <f t="shared" ref="L32:N46" si="1">+AD3</f>
        <v>0.71</v>
      </c>
      <c r="M32" s="17">
        <f t="shared" si="1"/>
        <v>5</v>
      </c>
      <c r="N32" s="17">
        <f t="shared" si="1"/>
        <v>5</v>
      </c>
    </row>
    <row r="33" spans="1:20" ht="35.25" customHeight="1" thickBot="1">
      <c r="A33" s="16" t="s">
        <v>17</v>
      </c>
      <c r="B33" s="17">
        <f t="shared" ref="B33:B46" si="2">+P4</f>
        <v>0</v>
      </c>
      <c r="C33" s="17">
        <f t="shared" si="0"/>
        <v>0</v>
      </c>
      <c r="D33" s="17">
        <f t="shared" si="0"/>
        <v>1</v>
      </c>
      <c r="E33" s="17">
        <f t="shared" si="0"/>
        <v>2</v>
      </c>
      <c r="F33" s="17">
        <f t="shared" si="0"/>
        <v>7</v>
      </c>
      <c r="G33" s="17">
        <f t="shared" si="0"/>
        <v>0</v>
      </c>
      <c r="H33" s="17">
        <f t="shared" ref="H33:H46" si="3">SUM(B33:G33)</f>
        <v>10</v>
      </c>
      <c r="I33" s="18">
        <f t="shared" ref="I33:I46" si="4">(B33+C33)/(B33+C33+D33+E33+F33)</f>
        <v>0</v>
      </c>
      <c r="J33" s="18">
        <f t="shared" ref="J33:J46" si="5">(D33+E33+F33)/(B33+C33+D33+E33+F33)</f>
        <v>1</v>
      </c>
      <c r="K33" s="19">
        <f t="shared" ref="K33:K46" si="6">+AC4</f>
        <v>4.5999999999999996</v>
      </c>
      <c r="L33" s="19">
        <f t="shared" si="1"/>
        <v>0.7</v>
      </c>
      <c r="M33" s="17">
        <f t="shared" si="1"/>
        <v>5</v>
      </c>
      <c r="N33" s="17">
        <f t="shared" si="1"/>
        <v>5</v>
      </c>
    </row>
    <row r="34" spans="1:20" ht="58.5" customHeight="1" thickBot="1">
      <c r="A34" s="16" t="s">
        <v>18</v>
      </c>
      <c r="B34" s="17">
        <f t="shared" si="2"/>
        <v>0</v>
      </c>
      <c r="C34" s="17">
        <f t="shared" si="0"/>
        <v>0</v>
      </c>
      <c r="D34" s="17">
        <f t="shared" si="0"/>
        <v>0</v>
      </c>
      <c r="E34" s="17">
        <f t="shared" si="0"/>
        <v>3</v>
      </c>
      <c r="F34" s="17">
        <f t="shared" si="0"/>
        <v>7</v>
      </c>
      <c r="G34" s="17">
        <f t="shared" si="0"/>
        <v>0</v>
      </c>
      <c r="H34" s="17">
        <f t="shared" si="3"/>
        <v>10</v>
      </c>
      <c r="I34" s="18">
        <f t="shared" si="4"/>
        <v>0</v>
      </c>
      <c r="J34" s="18">
        <f t="shared" si="5"/>
        <v>1</v>
      </c>
      <c r="K34" s="19">
        <f t="shared" si="6"/>
        <v>4.7</v>
      </c>
      <c r="L34" s="19">
        <f t="shared" si="1"/>
        <v>0.48</v>
      </c>
      <c r="M34" s="17">
        <f t="shared" si="1"/>
        <v>5</v>
      </c>
      <c r="N34" s="17">
        <f t="shared" si="1"/>
        <v>5</v>
      </c>
      <c r="O34" s="2" t="s">
        <v>127</v>
      </c>
    </row>
    <row r="35" spans="1:20" ht="41.25" customHeight="1" thickBot="1">
      <c r="A35" s="16" t="s">
        <v>19</v>
      </c>
      <c r="B35" s="17">
        <f t="shared" si="2"/>
        <v>0</v>
      </c>
      <c r="C35" s="17">
        <f t="shared" si="0"/>
        <v>0</v>
      </c>
      <c r="D35" s="17">
        <f t="shared" si="0"/>
        <v>0</v>
      </c>
      <c r="E35" s="17">
        <f t="shared" si="0"/>
        <v>3</v>
      </c>
      <c r="F35" s="17">
        <f t="shared" si="0"/>
        <v>6</v>
      </c>
      <c r="G35" s="17">
        <f t="shared" si="0"/>
        <v>1</v>
      </c>
      <c r="H35" s="17">
        <f t="shared" si="3"/>
        <v>10</v>
      </c>
      <c r="I35" s="18">
        <f t="shared" si="4"/>
        <v>0</v>
      </c>
      <c r="J35" s="18">
        <f t="shared" si="5"/>
        <v>1</v>
      </c>
      <c r="K35" s="19">
        <f t="shared" si="6"/>
        <v>4.67</v>
      </c>
      <c r="L35" s="19">
        <f t="shared" si="1"/>
        <v>0.5</v>
      </c>
      <c r="M35" s="17">
        <f t="shared" si="1"/>
        <v>5</v>
      </c>
      <c r="N35" s="17">
        <f t="shared" si="1"/>
        <v>5</v>
      </c>
      <c r="O35" s="2" t="s">
        <v>223</v>
      </c>
    </row>
    <row r="36" spans="1:20" ht="54" customHeight="1" thickBot="1">
      <c r="A36" s="16" t="s">
        <v>20</v>
      </c>
      <c r="B36" s="17">
        <f t="shared" si="2"/>
        <v>0</v>
      </c>
      <c r="C36" s="17">
        <f t="shared" si="0"/>
        <v>1</v>
      </c>
      <c r="D36" s="17">
        <f t="shared" si="0"/>
        <v>0</v>
      </c>
      <c r="E36" s="17">
        <f t="shared" si="0"/>
        <v>2</v>
      </c>
      <c r="F36" s="17">
        <f t="shared" si="0"/>
        <v>7</v>
      </c>
      <c r="G36" s="17">
        <f t="shared" si="0"/>
        <v>0</v>
      </c>
      <c r="H36" s="17">
        <f t="shared" si="3"/>
        <v>10</v>
      </c>
      <c r="I36" s="18">
        <f t="shared" si="4"/>
        <v>0.1</v>
      </c>
      <c r="J36" s="18">
        <f t="shared" si="5"/>
        <v>0.9</v>
      </c>
      <c r="K36" s="19">
        <f t="shared" si="6"/>
        <v>4.5</v>
      </c>
      <c r="L36" s="19">
        <f t="shared" si="1"/>
        <v>0.97</v>
      </c>
      <c r="M36" s="17">
        <f t="shared" si="1"/>
        <v>5</v>
      </c>
      <c r="N36" s="17">
        <f t="shared" si="1"/>
        <v>5</v>
      </c>
      <c r="Q36" s="2" t="s">
        <v>131</v>
      </c>
      <c r="R36" s="2" t="s">
        <v>132</v>
      </c>
      <c r="S36" s="2" t="s">
        <v>133</v>
      </c>
      <c r="T36" s="2" t="s">
        <v>134</v>
      </c>
    </row>
    <row r="37" spans="1:20" ht="41.25" customHeight="1" thickBot="1">
      <c r="A37" s="16" t="s">
        <v>21</v>
      </c>
      <c r="B37" s="17">
        <f t="shared" si="2"/>
        <v>0</v>
      </c>
      <c r="C37" s="17">
        <f t="shared" si="0"/>
        <v>0</v>
      </c>
      <c r="D37" s="17">
        <f t="shared" si="0"/>
        <v>0</v>
      </c>
      <c r="E37" s="17">
        <f t="shared" si="0"/>
        <v>2</v>
      </c>
      <c r="F37" s="17">
        <f t="shared" si="0"/>
        <v>8</v>
      </c>
      <c r="G37" s="17">
        <f t="shared" si="0"/>
        <v>0</v>
      </c>
      <c r="H37" s="17">
        <f t="shared" si="3"/>
        <v>10</v>
      </c>
      <c r="I37" s="18">
        <f t="shared" si="4"/>
        <v>0</v>
      </c>
      <c r="J37" s="18">
        <f t="shared" si="5"/>
        <v>1</v>
      </c>
      <c r="K37" s="19">
        <f t="shared" si="6"/>
        <v>4.8</v>
      </c>
      <c r="L37" s="19">
        <f t="shared" si="1"/>
        <v>0.42</v>
      </c>
      <c r="M37" s="17">
        <f t="shared" si="1"/>
        <v>5</v>
      </c>
      <c r="N37" s="17">
        <f t="shared" si="1"/>
        <v>5</v>
      </c>
      <c r="O37" s="2" t="s">
        <v>123</v>
      </c>
      <c r="P37" s="2">
        <v>30</v>
      </c>
      <c r="Q37" s="2">
        <v>1</v>
      </c>
      <c r="R37" s="2">
        <v>10</v>
      </c>
      <c r="S37" s="2">
        <v>10</v>
      </c>
      <c r="T37" s="2">
        <v>10</v>
      </c>
    </row>
    <row r="38" spans="1:20" ht="41.25" customHeight="1" thickBot="1">
      <c r="A38" s="16" t="s">
        <v>22</v>
      </c>
      <c r="B38" s="17">
        <f t="shared" si="2"/>
        <v>0</v>
      </c>
      <c r="C38" s="17">
        <f t="shared" si="0"/>
        <v>0</v>
      </c>
      <c r="D38" s="17">
        <f t="shared" si="0"/>
        <v>1</v>
      </c>
      <c r="E38" s="17">
        <f t="shared" si="0"/>
        <v>1</v>
      </c>
      <c r="F38" s="17">
        <f t="shared" si="0"/>
        <v>3</v>
      </c>
      <c r="G38" s="17">
        <f t="shared" si="0"/>
        <v>5</v>
      </c>
      <c r="H38" s="17">
        <f t="shared" si="3"/>
        <v>10</v>
      </c>
      <c r="I38" s="18">
        <f t="shared" si="4"/>
        <v>0</v>
      </c>
      <c r="J38" s="18">
        <f t="shared" si="5"/>
        <v>1</v>
      </c>
      <c r="K38" s="19">
        <f t="shared" si="6"/>
        <v>4.4000000000000004</v>
      </c>
      <c r="L38" s="19">
        <f t="shared" si="1"/>
        <v>0.89</v>
      </c>
      <c r="M38" s="17">
        <f t="shared" si="1"/>
        <v>5</v>
      </c>
      <c r="N38" s="17">
        <f t="shared" si="1"/>
        <v>5</v>
      </c>
      <c r="P38" s="2">
        <v>36</v>
      </c>
      <c r="Q38" s="2">
        <v>1</v>
      </c>
      <c r="R38" s="2">
        <v>10</v>
      </c>
      <c r="S38" s="2">
        <v>10</v>
      </c>
      <c r="T38" s="2">
        <v>20</v>
      </c>
    </row>
    <row r="39" spans="1:20" ht="41.25" customHeight="1" thickBot="1">
      <c r="A39" s="16" t="s">
        <v>23</v>
      </c>
      <c r="B39" s="17">
        <f t="shared" si="2"/>
        <v>0</v>
      </c>
      <c r="C39" s="17">
        <f t="shared" si="0"/>
        <v>0</v>
      </c>
      <c r="D39" s="17">
        <f t="shared" si="0"/>
        <v>1</v>
      </c>
      <c r="E39" s="17">
        <f t="shared" si="0"/>
        <v>2</v>
      </c>
      <c r="F39" s="17">
        <f t="shared" si="0"/>
        <v>6</v>
      </c>
      <c r="G39" s="17">
        <f t="shared" si="0"/>
        <v>1</v>
      </c>
      <c r="H39" s="17">
        <f t="shared" si="3"/>
        <v>10</v>
      </c>
      <c r="I39" s="18">
        <f t="shared" si="4"/>
        <v>0</v>
      </c>
      <c r="J39" s="18">
        <f t="shared" si="5"/>
        <v>1</v>
      </c>
      <c r="K39" s="19">
        <f t="shared" si="6"/>
        <v>4.5599999999999996</v>
      </c>
      <c r="L39" s="19">
        <f t="shared" si="1"/>
        <v>0.73</v>
      </c>
      <c r="M39" s="17">
        <f t="shared" si="1"/>
        <v>5</v>
      </c>
      <c r="N39" s="17">
        <f t="shared" si="1"/>
        <v>5</v>
      </c>
      <c r="P39" s="2">
        <v>47</v>
      </c>
      <c r="Q39" s="2">
        <v>1</v>
      </c>
      <c r="R39" s="2">
        <v>10</v>
      </c>
      <c r="S39" s="2">
        <v>10</v>
      </c>
      <c r="T39" s="2">
        <v>30</v>
      </c>
    </row>
    <row r="40" spans="1:20" ht="54.75" customHeight="1" thickBot="1">
      <c r="A40" s="16" t="s">
        <v>24</v>
      </c>
      <c r="B40" s="17">
        <f t="shared" si="2"/>
        <v>0</v>
      </c>
      <c r="C40" s="17">
        <f t="shared" si="0"/>
        <v>0</v>
      </c>
      <c r="D40" s="17">
        <f t="shared" si="0"/>
        <v>1</v>
      </c>
      <c r="E40" s="17">
        <f t="shared" si="0"/>
        <v>1</v>
      </c>
      <c r="F40" s="17">
        <f t="shared" si="0"/>
        <v>8</v>
      </c>
      <c r="G40" s="17">
        <f t="shared" si="0"/>
        <v>0</v>
      </c>
      <c r="H40" s="17">
        <f t="shared" si="3"/>
        <v>10</v>
      </c>
      <c r="I40" s="18">
        <f t="shared" si="4"/>
        <v>0</v>
      </c>
      <c r="J40" s="18">
        <f t="shared" si="5"/>
        <v>1</v>
      </c>
      <c r="K40" s="19">
        <f t="shared" si="6"/>
        <v>4.7</v>
      </c>
      <c r="L40" s="19">
        <f t="shared" si="1"/>
        <v>0.67</v>
      </c>
      <c r="M40" s="17">
        <f t="shared" si="1"/>
        <v>5</v>
      </c>
      <c r="N40" s="17">
        <f t="shared" si="1"/>
        <v>5</v>
      </c>
      <c r="P40" s="2">
        <v>51</v>
      </c>
      <c r="Q40" s="2">
        <v>1</v>
      </c>
      <c r="R40" s="2">
        <v>10</v>
      </c>
      <c r="S40" s="2">
        <v>10</v>
      </c>
      <c r="T40" s="2">
        <v>40</v>
      </c>
    </row>
    <row r="41" spans="1:20" ht="41.25" customHeight="1" thickBot="1">
      <c r="A41" s="16" t="s">
        <v>25</v>
      </c>
      <c r="B41" s="17">
        <f t="shared" si="2"/>
        <v>0</v>
      </c>
      <c r="C41" s="17">
        <f t="shared" si="0"/>
        <v>0</v>
      </c>
      <c r="D41" s="17">
        <f t="shared" si="0"/>
        <v>1</v>
      </c>
      <c r="E41" s="17">
        <f t="shared" si="0"/>
        <v>2</v>
      </c>
      <c r="F41" s="17">
        <f t="shared" si="0"/>
        <v>7</v>
      </c>
      <c r="G41" s="17">
        <f t="shared" si="0"/>
        <v>0</v>
      </c>
      <c r="H41" s="17">
        <f t="shared" si="3"/>
        <v>10</v>
      </c>
      <c r="I41" s="18">
        <f t="shared" si="4"/>
        <v>0</v>
      </c>
      <c r="J41" s="18">
        <f t="shared" si="5"/>
        <v>1</v>
      </c>
      <c r="K41" s="19">
        <f t="shared" si="6"/>
        <v>4.5999999999999996</v>
      </c>
      <c r="L41" s="19">
        <f t="shared" si="1"/>
        <v>0.7</v>
      </c>
      <c r="M41" s="17">
        <f t="shared" si="1"/>
        <v>5</v>
      </c>
      <c r="N41" s="17">
        <f t="shared" si="1"/>
        <v>5</v>
      </c>
      <c r="P41" s="2">
        <v>52</v>
      </c>
      <c r="Q41" s="2">
        <v>1</v>
      </c>
      <c r="R41" s="2">
        <v>10</v>
      </c>
      <c r="S41" s="2">
        <v>10</v>
      </c>
      <c r="T41" s="2">
        <v>50</v>
      </c>
    </row>
    <row r="42" spans="1:20" ht="41.25" customHeight="1" thickBot="1">
      <c r="A42" s="16" t="s">
        <v>26</v>
      </c>
      <c r="B42" s="17">
        <f t="shared" si="2"/>
        <v>0</v>
      </c>
      <c r="C42" s="17">
        <f t="shared" si="0"/>
        <v>0</v>
      </c>
      <c r="D42" s="17">
        <f t="shared" si="0"/>
        <v>0</v>
      </c>
      <c r="E42" s="17">
        <f t="shared" si="0"/>
        <v>4</v>
      </c>
      <c r="F42" s="17">
        <f t="shared" si="0"/>
        <v>6</v>
      </c>
      <c r="G42" s="17">
        <f t="shared" si="0"/>
        <v>0</v>
      </c>
      <c r="H42" s="17">
        <f t="shared" si="3"/>
        <v>10</v>
      </c>
      <c r="I42" s="18">
        <f t="shared" si="4"/>
        <v>0</v>
      </c>
      <c r="J42" s="18">
        <f t="shared" si="5"/>
        <v>1</v>
      </c>
      <c r="K42" s="19">
        <f t="shared" si="6"/>
        <v>4.5999999999999996</v>
      </c>
      <c r="L42" s="19">
        <f t="shared" si="1"/>
        <v>0.52</v>
      </c>
      <c r="M42" s="17">
        <f t="shared" si="1"/>
        <v>5</v>
      </c>
      <c r="N42" s="17">
        <f t="shared" si="1"/>
        <v>5</v>
      </c>
      <c r="P42" s="2">
        <v>58</v>
      </c>
      <c r="Q42" s="2">
        <v>2</v>
      </c>
      <c r="R42" s="2">
        <v>20</v>
      </c>
      <c r="S42" s="2">
        <v>20</v>
      </c>
      <c r="T42" s="2">
        <v>70</v>
      </c>
    </row>
    <row r="43" spans="1:20" ht="41.25" customHeight="1" thickBot="1">
      <c r="A43" s="16" t="s">
        <v>27</v>
      </c>
      <c r="B43" s="17">
        <f t="shared" si="2"/>
        <v>0</v>
      </c>
      <c r="C43" s="17">
        <f t="shared" si="0"/>
        <v>0</v>
      </c>
      <c r="D43" s="17">
        <f t="shared" si="0"/>
        <v>1</v>
      </c>
      <c r="E43" s="17">
        <f t="shared" si="0"/>
        <v>1</v>
      </c>
      <c r="F43" s="17">
        <f t="shared" si="0"/>
        <v>8</v>
      </c>
      <c r="G43" s="17">
        <f t="shared" si="0"/>
        <v>0</v>
      </c>
      <c r="H43" s="17">
        <f t="shared" si="3"/>
        <v>10</v>
      </c>
      <c r="I43" s="18">
        <f t="shared" si="4"/>
        <v>0</v>
      </c>
      <c r="J43" s="18">
        <f t="shared" si="5"/>
        <v>1</v>
      </c>
      <c r="K43" s="19">
        <f t="shared" si="6"/>
        <v>4.7</v>
      </c>
      <c r="L43" s="19">
        <f t="shared" si="1"/>
        <v>0.67</v>
      </c>
      <c r="M43" s="17">
        <f t="shared" si="1"/>
        <v>5</v>
      </c>
      <c r="N43" s="17">
        <f t="shared" si="1"/>
        <v>5</v>
      </c>
      <c r="P43" s="2">
        <v>59</v>
      </c>
      <c r="Q43" s="2">
        <v>1</v>
      </c>
      <c r="R43" s="2">
        <v>10</v>
      </c>
      <c r="S43" s="2">
        <v>10</v>
      </c>
      <c r="T43" s="2">
        <v>80</v>
      </c>
    </row>
    <row r="44" spans="1:20" ht="41.25" customHeight="1" thickBot="1">
      <c r="A44" s="16" t="s">
        <v>28</v>
      </c>
      <c r="B44" s="17">
        <f t="shared" si="2"/>
        <v>0</v>
      </c>
      <c r="C44" s="17">
        <f t="shared" si="0"/>
        <v>0</v>
      </c>
      <c r="D44" s="17">
        <f t="shared" si="0"/>
        <v>0</v>
      </c>
      <c r="E44" s="17">
        <f t="shared" si="0"/>
        <v>1</v>
      </c>
      <c r="F44" s="17">
        <f t="shared" si="0"/>
        <v>9</v>
      </c>
      <c r="G44" s="17">
        <f t="shared" si="0"/>
        <v>0</v>
      </c>
      <c r="H44" s="17">
        <f t="shared" si="3"/>
        <v>10</v>
      </c>
      <c r="I44" s="18">
        <f t="shared" si="4"/>
        <v>0</v>
      </c>
      <c r="J44" s="18">
        <f t="shared" si="5"/>
        <v>1</v>
      </c>
      <c r="K44" s="19">
        <f t="shared" si="6"/>
        <v>4.9000000000000004</v>
      </c>
      <c r="L44" s="19">
        <f t="shared" si="1"/>
        <v>0.32</v>
      </c>
      <c r="M44" s="17">
        <f t="shared" si="1"/>
        <v>5</v>
      </c>
      <c r="N44" s="17">
        <f t="shared" si="1"/>
        <v>5</v>
      </c>
      <c r="P44" s="2">
        <v>61</v>
      </c>
      <c r="Q44" s="2">
        <v>1</v>
      </c>
      <c r="R44" s="2">
        <v>10</v>
      </c>
      <c r="S44" s="2">
        <v>10</v>
      </c>
      <c r="T44" s="2">
        <v>90</v>
      </c>
    </row>
    <row r="45" spans="1:20" ht="41.25" customHeight="1" thickBot="1">
      <c r="A45" s="16" t="s">
        <v>29</v>
      </c>
      <c r="B45" s="17">
        <f t="shared" si="2"/>
        <v>0</v>
      </c>
      <c r="C45" s="17">
        <f t="shared" si="0"/>
        <v>0</v>
      </c>
      <c r="D45" s="17">
        <f t="shared" si="0"/>
        <v>0</v>
      </c>
      <c r="E45" s="17">
        <f t="shared" si="0"/>
        <v>4</v>
      </c>
      <c r="F45" s="17">
        <f t="shared" si="0"/>
        <v>6</v>
      </c>
      <c r="G45" s="17">
        <f t="shared" si="0"/>
        <v>0</v>
      </c>
      <c r="H45" s="17">
        <f t="shared" si="3"/>
        <v>10</v>
      </c>
      <c r="I45" s="18">
        <f t="shared" si="4"/>
        <v>0</v>
      </c>
      <c r="J45" s="18">
        <f t="shared" si="5"/>
        <v>1</v>
      </c>
      <c r="K45" s="19">
        <f t="shared" si="6"/>
        <v>4.5999999999999996</v>
      </c>
      <c r="L45" s="19">
        <f t="shared" si="1"/>
        <v>0.52</v>
      </c>
      <c r="M45" s="17">
        <f t="shared" si="1"/>
        <v>5</v>
      </c>
      <c r="N45" s="17">
        <f t="shared" si="1"/>
        <v>5</v>
      </c>
      <c r="P45" s="2">
        <v>62</v>
      </c>
      <c r="Q45" s="2">
        <v>1</v>
      </c>
      <c r="R45" s="2">
        <v>10</v>
      </c>
      <c r="S45" s="2">
        <v>10</v>
      </c>
      <c r="T45" s="2">
        <v>100</v>
      </c>
    </row>
    <row r="46" spans="1:20" ht="41.25" customHeight="1">
      <c r="A46" s="16" t="s">
        <v>30</v>
      </c>
      <c r="B46" s="17">
        <f t="shared" si="2"/>
        <v>0</v>
      </c>
      <c r="C46" s="17">
        <f t="shared" si="0"/>
        <v>0</v>
      </c>
      <c r="D46" s="17">
        <f t="shared" si="0"/>
        <v>0</v>
      </c>
      <c r="E46" s="17">
        <f t="shared" si="0"/>
        <v>1</v>
      </c>
      <c r="F46" s="17">
        <f t="shared" si="0"/>
        <v>9</v>
      </c>
      <c r="G46" s="17">
        <f t="shared" si="0"/>
        <v>0</v>
      </c>
      <c r="H46" s="17">
        <f t="shared" si="3"/>
        <v>10</v>
      </c>
      <c r="I46" s="18">
        <f t="shared" si="4"/>
        <v>0</v>
      </c>
      <c r="J46" s="18">
        <f t="shared" si="5"/>
        <v>1</v>
      </c>
      <c r="K46" s="19">
        <f t="shared" si="6"/>
        <v>4.9000000000000004</v>
      </c>
      <c r="L46" s="19">
        <f t="shared" si="1"/>
        <v>0.32</v>
      </c>
      <c r="M46" s="17">
        <f t="shared" si="1"/>
        <v>5</v>
      </c>
      <c r="N46" s="17">
        <f t="shared" si="1"/>
        <v>5</v>
      </c>
      <c r="P46" s="2" t="s">
        <v>49</v>
      </c>
      <c r="Q46" s="2">
        <v>10</v>
      </c>
      <c r="R46" s="2">
        <v>100</v>
      </c>
      <c r="S46" s="2">
        <v>100</v>
      </c>
    </row>
    <row r="47" spans="1:20" ht="13.5" customHeight="1">
      <c r="O47" s="2" t="s">
        <v>219</v>
      </c>
    </row>
    <row r="50" spans="1:20" ht="15.75">
      <c r="A50" s="123" t="s">
        <v>31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1:20" ht="15.75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6"/>
      <c r="O51" s="2" t="s">
        <v>154</v>
      </c>
    </row>
    <row r="52" spans="1:20" ht="15.75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6"/>
      <c r="Q52" s="2" t="s">
        <v>131</v>
      </c>
      <c r="R52" s="2" t="s">
        <v>132</v>
      </c>
      <c r="S52" s="2" t="s">
        <v>133</v>
      </c>
      <c r="T52" s="2" t="s">
        <v>134</v>
      </c>
    </row>
    <row r="53" spans="1:20" ht="15.75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6"/>
      <c r="O53" s="2" t="s">
        <v>123</v>
      </c>
      <c r="P53" s="2" t="s">
        <v>32</v>
      </c>
      <c r="Q53" s="2">
        <v>4</v>
      </c>
      <c r="R53" s="2">
        <v>40</v>
      </c>
      <c r="S53" s="2">
        <v>40</v>
      </c>
      <c r="T53" s="2">
        <v>40</v>
      </c>
    </row>
    <row r="54" spans="1:20" ht="15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P54" s="2" t="s">
        <v>33</v>
      </c>
      <c r="Q54" s="2">
        <v>6</v>
      </c>
      <c r="R54" s="2">
        <v>60</v>
      </c>
      <c r="S54" s="2">
        <v>60</v>
      </c>
      <c r="T54" s="2">
        <v>100</v>
      </c>
    </row>
    <row r="55" spans="1:20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P55" s="2" t="s">
        <v>49</v>
      </c>
      <c r="Q55" s="2">
        <v>10</v>
      </c>
      <c r="R55" s="2">
        <v>100</v>
      </c>
      <c r="S55" s="2">
        <v>100</v>
      </c>
    </row>
    <row r="56" spans="1:20">
      <c r="O56" s="2" t="s">
        <v>219</v>
      </c>
    </row>
    <row r="57" spans="1:20" ht="13.5" customHeight="1"/>
    <row r="59" spans="1:20">
      <c r="A59" s="2" t="s">
        <v>32</v>
      </c>
      <c r="B59" s="2">
        <f>+Q53</f>
        <v>4</v>
      </c>
    </row>
    <row r="60" spans="1:20">
      <c r="A60" s="2" t="s">
        <v>33</v>
      </c>
      <c r="B60" s="2">
        <f>+Q54</f>
        <v>6</v>
      </c>
      <c r="O60" s="2" t="s">
        <v>224</v>
      </c>
    </row>
    <row r="61" spans="1:20" ht="13.5" customHeight="1">
      <c r="Q61" s="2" t="s">
        <v>131</v>
      </c>
      <c r="R61" s="2" t="s">
        <v>132</v>
      </c>
      <c r="S61" s="2" t="s">
        <v>133</v>
      </c>
      <c r="T61" s="2" t="s">
        <v>134</v>
      </c>
    </row>
    <row r="62" spans="1:20" ht="13.5" customHeight="1">
      <c r="A62" s="2" t="s">
        <v>34</v>
      </c>
      <c r="D62" s="2">
        <v>30</v>
      </c>
      <c r="E62" s="2">
        <v>1</v>
      </c>
      <c r="O62" s="2" t="s">
        <v>123</v>
      </c>
      <c r="P62" s="2" t="s">
        <v>225</v>
      </c>
      <c r="Q62" s="2">
        <v>8</v>
      </c>
      <c r="R62" s="2">
        <v>80</v>
      </c>
      <c r="S62" s="2">
        <v>80</v>
      </c>
      <c r="T62" s="2">
        <v>80</v>
      </c>
    </row>
    <row r="63" spans="1:20">
      <c r="A63" s="2" t="s">
        <v>35</v>
      </c>
      <c r="D63" s="2">
        <v>36</v>
      </c>
      <c r="E63" s="2">
        <v>1</v>
      </c>
      <c r="P63" s="2" t="s">
        <v>45</v>
      </c>
      <c r="Q63" s="2">
        <v>2</v>
      </c>
      <c r="R63" s="2">
        <v>20</v>
      </c>
      <c r="S63" s="2">
        <v>20</v>
      </c>
      <c r="T63" s="2">
        <v>100</v>
      </c>
    </row>
    <row r="64" spans="1:20" ht="13.5" customHeight="1">
      <c r="A64" s="2" t="s">
        <v>36</v>
      </c>
      <c r="B64" s="2">
        <v>1</v>
      </c>
      <c r="D64" s="2">
        <v>47</v>
      </c>
      <c r="E64" s="2">
        <v>1</v>
      </c>
      <c r="P64" s="2" t="s">
        <v>49</v>
      </c>
      <c r="Q64" s="2">
        <v>10</v>
      </c>
      <c r="R64" s="2">
        <v>100</v>
      </c>
      <c r="S64" s="2">
        <v>100</v>
      </c>
    </row>
    <row r="65" spans="1:15" ht="13.5" customHeight="1">
      <c r="A65" s="2" t="s">
        <v>37</v>
      </c>
      <c r="B65" s="2">
        <v>1</v>
      </c>
      <c r="D65" s="2">
        <v>51</v>
      </c>
      <c r="E65" s="2">
        <v>1</v>
      </c>
      <c r="O65" s="2" t="s">
        <v>219</v>
      </c>
    </row>
    <row r="66" spans="1:15">
      <c r="A66" s="2" t="s">
        <v>38</v>
      </c>
      <c r="D66" s="2">
        <v>52</v>
      </c>
      <c r="E66" s="2">
        <v>1</v>
      </c>
    </row>
    <row r="67" spans="1:15" ht="13.5" customHeight="1">
      <c r="A67" s="2" t="s">
        <v>39</v>
      </c>
      <c r="B67" s="2">
        <v>1</v>
      </c>
      <c r="D67" s="2">
        <v>58</v>
      </c>
      <c r="E67" s="2">
        <v>2</v>
      </c>
    </row>
    <row r="68" spans="1:15" ht="13.5" customHeight="1">
      <c r="A68" s="2" t="s">
        <v>40</v>
      </c>
      <c r="B68" s="2">
        <v>2</v>
      </c>
      <c r="D68" s="2">
        <v>59</v>
      </c>
      <c r="E68" s="2">
        <v>1</v>
      </c>
    </row>
    <row r="69" spans="1:15" ht="13.5" customHeight="1">
      <c r="A69" s="2" t="s">
        <v>41</v>
      </c>
      <c r="B69" s="2">
        <v>3</v>
      </c>
      <c r="D69" s="2">
        <v>61</v>
      </c>
      <c r="E69" s="2">
        <v>1</v>
      </c>
    </row>
    <row r="70" spans="1:15">
      <c r="A70" s="2" t="s">
        <v>42</v>
      </c>
      <c r="B70" s="2">
        <v>2</v>
      </c>
      <c r="D70" s="2">
        <v>62</v>
      </c>
      <c r="E70" s="2">
        <v>1</v>
      </c>
    </row>
    <row r="71" spans="1:15">
      <c r="A71" s="2" t="s">
        <v>43</v>
      </c>
    </row>
    <row r="72" spans="1:15" ht="13.5" customHeight="1">
      <c r="A72" s="2" t="s">
        <v>44</v>
      </c>
      <c r="B72" s="2">
        <f>SUM(B63:B71)</f>
        <v>10</v>
      </c>
    </row>
    <row r="73" spans="1:15">
      <c r="A73" s="2" t="s">
        <v>228</v>
      </c>
    </row>
    <row r="74" spans="1:15">
      <c r="A74" s="2" t="str">
        <f>+P62</f>
        <v>A Tiempo Completo</v>
      </c>
      <c r="B74" s="2">
        <f>+Q62</f>
        <v>8</v>
      </c>
    </row>
    <row r="75" spans="1:15">
      <c r="A75" s="2" t="str">
        <f>+P63</f>
        <v>Profesional Externo</v>
      </c>
      <c r="B75" s="2">
        <f>+Q63</f>
        <v>2</v>
      </c>
      <c r="O75" s="2" t="s">
        <v>219</v>
      </c>
    </row>
    <row r="80" spans="1:15">
      <c r="O80" s="2" t="s">
        <v>203</v>
      </c>
    </row>
    <row r="81" spans="15:21">
      <c r="O81" s="2" t="s">
        <v>171</v>
      </c>
    </row>
    <row r="82" spans="15:21">
      <c r="P82" s="2" t="s">
        <v>172</v>
      </c>
    </row>
    <row r="83" spans="15:21">
      <c r="P83" s="2" t="s">
        <v>123</v>
      </c>
      <c r="R83" s="2" t="s">
        <v>173</v>
      </c>
      <c r="T83" s="2" t="s">
        <v>49</v>
      </c>
    </row>
    <row r="84" spans="15:21">
      <c r="P84" s="2" t="s">
        <v>122</v>
      </c>
      <c r="Q84" s="2" t="s">
        <v>132</v>
      </c>
      <c r="R84" s="2" t="s">
        <v>122</v>
      </c>
      <c r="S84" s="2" t="s">
        <v>132</v>
      </c>
      <c r="T84" s="2" t="s">
        <v>122</v>
      </c>
      <c r="U84" s="2" t="s">
        <v>132</v>
      </c>
    </row>
    <row r="85" spans="15:21">
      <c r="O85" s="2" t="s">
        <v>226</v>
      </c>
      <c r="P85" s="2">
        <v>10</v>
      </c>
      <c r="Q85" s="85">
        <v>1</v>
      </c>
      <c r="R85" s="2">
        <v>0</v>
      </c>
      <c r="S85" s="85">
        <v>0</v>
      </c>
      <c r="T85" s="2">
        <v>10</v>
      </c>
      <c r="U85" s="85">
        <v>1</v>
      </c>
    </row>
    <row r="86" spans="15:21">
      <c r="O86" s="2" t="s">
        <v>219</v>
      </c>
    </row>
    <row r="90" spans="15:21">
      <c r="O90" s="2" t="s">
        <v>227</v>
      </c>
    </row>
    <row r="91" spans="15:21">
      <c r="O91" s="2" t="s">
        <v>183</v>
      </c>
    </row>
    <row r="92" spans="15:21">
      <c r="Q92" s="2" t="s">
        <v>112</v>
      </c>
      <c r="S92" s="2" t="s">
        <v>49</v>
      </c>
    </row>
    <row r="93" spans="15:21">
      <c r="Q93" s="2" t="s">
        <v>32</v>
      </c>
      <c r="R93" s="2" t="s">
        <v>33</v>
      </c>
    </row>
    <row r="94" spans="15:21">
      <c r="O94" s="2" t="s">
        <v>221</v>
      </c>
      <c r="P94" s="2">
        <v>30</v>
      </c>
      <c r="Q94" s="2">
        <v>1</v>
      </c>
      <c r="R94" s="2">
        <v>0</v>
      </c>
      <c r="S94" s="2">
        <v>1</v>
      </c>
    </row>
    <row r="95" spans="15:21">
      <c r="P95" s="2">
        <v>36</v>
      </c>
      <c r="Q95" s="2">
        <v>0</v>
      </c>
      <c r="R95" s="2">
        <v>1</v>
      </c>
      <c r="S95" s="2">
        <v>1</v>
      </c>
    </row>
    <row r="96" spans="15:21">
      <c r="P96" s="2">
        <v>47</v>
      </c>
      <c r="Q96" s="2">
        <v>0</v>
      </c>
      <c r="R96" s="2">
        <v>1</v>
      </c>
      <c r="S96" s="2">
        <v>1</v>
      </c>
    </row>
    <row r="97" spans="1:19">
      <c r="P97" s="2">
        <v>51</v>
      </c>
      <c r="Q97" s="2">
        <v>0</v>
      </c>
      <c r="R97" s="2">
        <v>1</v>
      </c>
      <c r="S97" s="2">
        <v>1</v>
      </c>
    </row>
    <row r="98" spans="1:19">
      <c r="P98" s="2">
        <v>52</v>
      </c>
      <c r="Q98" s="2">
        <v>0</v>
      </c>
      <c r="R98" s="2">
        <v>1</v>
      </c>
      <c r="S98" s="2">
        <v>1</v>
      </c>
    </row>
    <row r="99" spans="1:19">
      <c r="P99" s="2">
        <v>58</v>
      </c>
      <c r="Q99" s="2">
        <v>1</v>
      </c>
      <c r="R99" s="2">
        <v>1</v>
      </c>
      <c r="S99" s="2">
        <v>2</v>
      </c>
    </row>
    <row r="100" spans="1:19" ht="18.75">
      <c r="A100" s="7"/>
      <c r="P100" s="2">
        <v>59</v>
      </c>
      <c r="Q100" s="2">
        <v>1</v>
      </c>
      <c r="R100" s="2">
        <v>0</v>
      </c>
      <c r="S100" s="2">
        <v>1</v>
      </c>
    </row>
    <row r="101" spans="1:19">
      <c r="P101" s="2">
        <v>61</v>
      </c>
      <c r="Q101" s="2">
        <v>0</v>
      </c>
      <c r="R101" s="2">
        <v>1</v>
      </c>
      <c r="S101" s="2">
        <v>1</v>
      </c>
    </row>
    <row r="102" spans="1:19">
      <c r="P102" s="2">
        <v>62</v>
      </c>
      <c r="Q102" s="2">
        <v>1</v>
      </c>
      <c r="R102" s="2">
        <v>0</v>
      </c>
      <c r="S102" s="2">
        <v>1</v>
      </c>
    </row>
    <row r="103" spans="1:19">
      <c r="O103" s="2" t="s">
        <v>49</v>
      </c>
      <c r="Q103" s="2">
        <v>4</v>
      </c>
      <c r="R103" s="2">
        <v>6</v>
      </c>
      <c r="S103" s="2">
        <v>10</v>
      </c>
    </row>
    <row r="104" spans="1:19">
      <c r="O104" s="2" t="s">
        <v>219</v>
      </c>
    </row>
  </sheetData>
  <sheetProtection sheet="1" objects="1" scenarios="1"/>
  <mergeCells count="16"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138" t="s">
        <v>229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141" t="s">
        <v>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ht="16.5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4"/>
    </row>
    <row r="4" spans="1:14" ht="16.5">
      <c r="A4" s="144" t="s">
        <v>242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  <c r="N4" s="5"/>
    </row>
    <row r="5" spans="1:14" ht="16.5">
      <c r="A5" s="117" t="s">
        <v>240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5"/>
    </row>
    <row r="6" spans="1:14" ht="16.5">
      <c r="A6" s="117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5"/>
    </row>
    <row r="7" spans="1:14" ht="16.5">
      <c r="A7" s="117" t="s">
        <v>241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5"/>
    </row>
    <row r="8" spans="1:14" ht="16.5" customHeight="1">
      <c r="A8" s="120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6"/>
    </row>
    <row r="9" spans="1:14" ht="16.5" customHeight="1">
      <c r="A9" s="120" t="s">
        <v>243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6"/>
    </row>
    <row r="10" spans="1:14" ht="16.5" customHeight="1">
      <c r="A10" s="120" t="s">
        <v>244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  <c r="N10" s="6"/>
    </row>
    <row r="24" spans="1:1" ht="18.75">
      <c r="A24" s="7"/>
    </row>
  </sheetData>
  <sheetProtection sheet="1" objects="1" scenarios="1"/>
  <mergeCells count="10"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Alumnos</vt:lpstr>
      <vt:lpstr>PDI</vt:lpstr>
      <vt:lpstr>Tutores</vt:lpstr>
      <vt:lpstr>PDI!a</vt:lpstr>
      <vt:lpstr>Tutores!a</vt:lpstr>
      <vt:lpstr>Alumnos!Área_de_impresión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Alumnos!Print_Area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2021-09-14T10:06:19Z</dcterms:modified>
</cp:coreProperties>
</file>