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19\"/>
    </mc:Choice>
  </mc:AlternateContent>
  <bookViews>
    <workbookView xWindow="0" yWindow="0" windowWidth="28800" windowHeight="13425" activeTab="1"/>
  </bookViews>
  <sheets>
    <sheet name="Alumnos " sheetId="6" r:id="rId1"/>
    <sheet name="PDI" sheetId="5" r:id="rId2"/>
  </sheets>
  <definedNames>
    <definedName name="a" localSheetId="1">PDI!$A$1:$M$47</definedName>
    <definedName name="_xlnm.Print_Area" localSheetId="0">'Alumnos '!$A$1:$N$159</definedName>
    <definedName name="_xlnm.Print_Area" localSheetId="1">PDI!$A$1:$N$57</definedName>
    <definedName name="p" localSheetId="1">PDI!$A$1:$N$47,PDI!$A$50:$N$100</definedName>
    <definedName name="pp" localSheetId="1">PDI!$A$1:$N$46,PDI!$A$50:$N$100</definedName>
    <definedName name="ppp" localSheetId="1">PDI!$A$1:$N$46,PDI!$A$50:$N$100</definedName>
    <definedName name="Print_Area" localSheetId="0">'Alumnos '!$A$1:$N$92</definedName>
    <definedName name="Print_Area" localSheetId="1">PDI!$A$1:$N$46,PDI!$A$50:$N$100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8" i="6" l="1"/>
  <c r="M78" i="6"/>
  <c r="N78" i="6"/>
  <c r="L79" i="6"/>
  <c r="M79" i="6"/>
  <c r="N79" i="6"/>
  <c r="L80" i="6"/>
  <c r="M80" i="6"/>
  <c r="N80" i="6"/>
  <c r="L81" i="6"/>
  <c r="M81" i="6"/>
  <c r="N81" i="6"/>
  <c r="L82" i="6"/>
  <c r="M82" i="6"/>
  <c r="N82" i="6"/>
  <c r="L83" i="6"/>
  <c r="M83" i="6"/>
  <c r="N83" i="6"/>
  <c r="K79" i="6"/>
  <c r="K80" i="6"/>
  <c r="K81" i="6"/>
  <c r="K82" i="6"/>
  <c r="K83" i="6"/>
  <c r="K78" i="6"/>
  <c r="C78" i="6"/>
  <c r="D78" i="6"/>
  <c r="E78" i="6"/>
  <c r="F78" i="6"/>
  <c r="G78" i="6"/>
  <c r="C79" i="6"/>
  <c r="D79" i="6"/>
  <c r="E79" i="6"/>
  <c r="F79" i="6"/>
  <c r="G79" i="6"/>
  <c r="C80" i="6"/>
  <c r="D80" i="6"/>
  <c r="E80" i="6"/>
  <c r="F80" i="6"/>
  <c r="G80" i="6"/>
  <c r="C81" i="6"/>
  <c r="D81" i="6"/>
  <c r="E81" i="6"/>
  <c r="F81" i="6"/>
  <c r="G81" i="6"/>
  <c r="C82" i="6"/>
  <c r="D82" i="6"/>
  <c r="E82" i="6"/>
  <c r="F82" i="6"/>
  <c r="G82" i="6"/>
  <c r="C83" i="6"/>
  <c r="D83" i="6"/>
  <c r="E83" i="6"/>
  <c r="F83" i="6"/>
  <c r="G83" i="6"/>
  <c r="B79" i="6"/>
  <c r="H79" i="6" s="1"/>
  <c r="B80" i="6"/>
  <c r="H80" i="6" s="1"/>
  <c r="B81" i="6"/>
  <c r="H81" i="6" s="1"/>
  <c r="B82" i="6"/>
  <c r="H82" i="6" s="1"/>
  <c r="B83" i="6"/>
  <c r="H83" i="6" s="1"/>
  <c r="B78" i="6"/>
  <c r="H78" i="6" s="1"/>
  <c r="L59" i="6"/>
  <c r="M59" i="6"/>
  <c r="N59" i="6"/>
  <c r="L60" i="6"/>
  <c r="M60" i="6"/>
  <c r="N60" i="6"/>
  <c r="L61" i="6"/>
  <c r="M61" i="6"/>
  <c r="N61" i="6"/>
  <c r="L62" i="6"/>
  <c r="M62" i="6"/>
  <c r="N62" i="6"/>
  <c r="L63" i="6"/>
  <c r="M63" i="6"/>
  <c r="N63" i="6"/>
  <c r="L64" i="6"/>
  <c r="M64" i="6"/>
  <c r="N64" i="6"/>
  <c r="L65" i="6"/>
  <c r="M65" i="6"/>
  <c r="N65" i="6"/>
  <c r="L66" i="6"/>
  <c r="M66" i="6"/>
  <c r="N66" i="6"/>
  <c r="L67" i="6"/>
  <c r="M67" i="6"/>
  <c r="N67" i="6"/>
  <c r="L68" i="6"/>
  <c r="M68" i="6"/>
  <c r="N68" i="6"/>
  <c r="L69" i="6"/>
  <c r="M69" i="6"/>
  <c r="N69" i="6"/>
  <c r="L70" i="6"/>
  <c r="M70" i="6"/>
  <c r="N70" i="6"/>
  <c r="L71" i="6"/>
  <c r="M71" i="6"/>
  <c r="N71" i="6"/>
  <c r="L72" i="6"/>
  <c r="M72" i="6"/>
  <c r="N72" i="6"/>
  <c r="K60" i="6"/>
  <c r="K61" i="6"/>
  <c r="K62" i="6"/>
  <c r="K63" i="6"/>
  <c r="K64" i="6"/>
  <c r="K65" i="6"/>
  <c r="K66" i="6"/>
  <c r="K67" i="6"/>
  <c r="K68" i="6"/>
  <c r="K69" i="6"/>
  <c r="K70" i="6"/>
  <c r="K71" i="6"/>
  <c r="K72" i="6"/>
  <c r="K59"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B60" i="6"/>
  <c r="H60" i="6" s="1"/>
  <c r="B61" i="6"/>
  <c r="H61" i="6" s="1"/>
  <c r="B62" i="6"/>
  <c r="H62" i="6" s="1"/>
  <c r="B63" i="6"/>
  <c r="H63" i="6" s="1"/>
  <c r="B64" i="6"/>
  <c r="H64" i="6" s="1"/>
  <c r="B65" i="6"/>
  <c r="H65" i="6" s="1"/>
  <c r="B66" i="6"/>
  <c r="H66" i="6" s="1"/>
  <c r="B67" i="6"/>
  <c r="H67" i="6" s="1"/>
  <c r="B68" i="6"/>
  <c r="H68" i="6" s="1"/>
  <c r="B69" i="6"/>
  <c r="H69" i="6" s="1"/>
  <c r="B70" i="6"/>
  <c r="H70" i="6" s="1"/>
  <c r="B71" i="6"/>
  <c r="H71" i="6" s="1"/>
  <c r="B72" i="6"/>
  <c r="H72" i="6" s="1"/>
  <c r="B59" i="6"/>
  <c r="H59" i="6" s="1"/>
  <c r="L36" i="6"/>
  <c r="M36" i="6"/>
  <c r="N36" i="6"/>
  <c r="L37" i="6"/>
  <c r="M37" i="6"/>
  <c r="N37" i="6"/>
  <c r="L38" i="6"/>
  <c r="M38" i="6"/>
  <c r="N38" i="6"/>
  <c r="L39" i="6"/>
  <c r="M39" i="6"/>
  <c r="N39" i="6"/>
  <c r="L40" i="6"/>
  <c r="M40" i="6"/>
  <c r="N40" i="6"/>
  <c r="L41" i="6"/>
  <c r="M41" i="6"/>
  <c r="N41" i="6"/>
  <c r="L42" i="6"/>
  <c r="M42" i="6"/>
  <c r="N42" i="6"/>
  <c r="L43" i="6"/>
  <c r="M43" i="6"/>
  <c r="N43" i="6"/>
  <c r="L44" i="6"/>
  <c r="M44" i="6"/>
  <c r="N44" i="6"/>
  <c r="L45" i="6"/>
  <c r="M45" i="6"/>
  <c r="N45" i="6"/>
  <c r="L46" i="6"/>
  <c r="M46" i="6"/>
  <c r="N46" i="6"/>
  <c r="L47" i="6"/>
  <c r="M47" i="6"/>
  <c r="N47" i="6"/>
  <c r="L48" i="6"/>
  <c r="M48" i="6"/>
  <c r="N48" i="6"/>
  <c r="L49" i="6"/>
  <c r="M49" i="6"/>
  <c r="N49" i="6"/>
  <c r="L50" i="6"/>
  <c r="M50" i="6"/>
  <c r="N50" i="6"/>
  <c r="L51" i="6"/>
  <c r="M51" i="6"/>
  <c r="N51" i="6"/>
  <c r="L52" i="6"/>
  <c r="M52" i="6"/>
  <c r="N52" i="6"/>
  <c r="L53" i="6"/>
  <c r="M53" i="6"/>
  <c r="N53" i="6"/>
  <c r="K37" i="6"/>
  <c r="K38" i="6"/>
  <c r="K39" i="6"/>
  <c r="K40" i="6"/>
  <c r="K41" i="6"/>
  <c r="K42" i="6"/>
  <c r="K43" i="6"/>
  <c r="K44" i="6"/>
  <c r="K45" i="6"/>
  <c r="K46" i="6"/>
  <c r="K47" i="6"/>
  <c r="K48" i="6"/>
  <c r="K49" i="6"/>
  <c r="K50" i="6"/>
  <c r="K51" i="6"/>
  <c r="K52" i="6"/>
  <c r="K53" i="6"/>
  <c r="K36" i="6"/>
  <c r="C36" i="6"/>
  <c r="D36" i="6"/>
  <c r="E36" i="6"/>
  <c r="F36" i="6"/>
  <c r="G36" i="6"/>
  <c r="C37" i="6"/>
  <c r="D37" i="6"/>
  <c r="E37" i="6"/>
  <c r="F37" i="6"/>
  <c r="G37" i="6"/>
  <c r="C38" i="6"/>
  <c r="D38" i="6"/>
  <c r="E38" i="6"/>
  <c r="F38" i="6"/>
  <c r="G38" i="6"/>
  <c r="C39" i="6"/>
  <c r="D39" i="6"/>
  <c r="E39" i="6"/>
  <c r="F39" i="6"/>
  <c r="G39" i="6"/>
  <c r="C40" i="6"/>
  <c r="D40" i="6"/>
  <c r="E40" i="6"/>
  <c r="F40" i="6"/>
  <c r="G40" i="6"/>
  <c r="C41" i="6"/>
  <c r="D41" i="6"/>
  <c r="E41" i="6"/>
  <c r="F41" i="6"/>
  <c r="G41" i="6"/>
  <c r="C42" i="6"/>
  <c r="D42" i="6"/>
  <c r="E42" i="6"/>
  <c r="F42" i="6"/>
  <c r="G42" i="6"/>
  <c r="C43" i="6"/>
  <c r="D43" i="6"/>
  <c r="E43" i="6"/>
  <c r="F43" i="6"/>
  <c r="G43" i="6"/>
  <c r="C44" i="6"/>
  <c r="D44" i="6"/>
  <c r="E44" i="6"/>
  <c r="F44" i="6"/>
  <c r="G44" i="6"/>
  <c r="C45" i="6"/>
  <c r="D45" i="6"/>
  <c r="E45" i="6"/>
  <c r="F45" i="6"/>
  <c r="G45" i="6"/>
  <c r="C46" i="6"/>
  <c r="D46" i="6"/>
  <c r="E46" i="6"/>
  <c r="F46" i="6"/>
  <c r="G46" i="6"/>
  <c r="C47" i="6"/>
  <c r="D47" i="6"/>
  <c r="E47" i="6"/>
  <c r="F47" i="6"/>
  <c r="G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B37" i="6"/>
  <c r="H37" i="6" s="1"/>
  <c r="B38" i="6"/>
  <c r="H38" i="6" s="1"/>
  <c r="B39" i="6"/>
  <c r="H39" i="6" s="1"/>
  <c r="B40" i="6"/>
  <c r="H40" i="6" s="1"/>
  <c r="B41" i="6"/>
  <c r="H41" i="6" s="1"/>
  <c r="B42" i="6"/>
  <c r="H42" i="6" s="1"/>
  <c r="B43" i="6"/>
  <c r="H43" i="6" s="1"/>
  <c r="B44" i="6"/>
  <c r="H44" i="6" s="1"/>
  <c r="B45" i="6"/>
  <c r="H45" i="6" s="1"/>
  <c r="B46" i="6"/>
  <c r="H46" i="6" s="1"/>
  <c r="B47" i="6"/>
  <c r="H47" i="6" s="1"/>
  <c r="B48" i="6"/>
  <c r="H48" i="6" s="1"/>
  <c r="B49" i="6"/>
  <c r="H49" i="6" s="1"/>
  <c r="B50" i="6"/>
  <c r="H50" i="6" s="1"/>
  <c r="B51" i="6"/>
  <c r="H51" i="6" s="1"/>
  <c r="B52" i="6"/>
  <c r="H52" i="6" s="1"/>
  <c r="B53" i="6"/>
  <c r="H53" i="6" s="1"/>
  <c r="B36" i="6"/>
  <c r="H36" i="6" s="1"/>
  <c r="J83" i="6" l="1"/>
  <c r="I83" i="6"/>
  <c r="J82" i="6"/>
  <c r="I82" i="6"/>
  <c r="J81" i="6"/>
  <c r="I81" i="6"/>
  <c r="J80" i="6"/>
  <c r="I80" i="6"/>
  <c r="J79" i="6"/>
  <c r="I79" i="6"/>
  <c r="J78" i="6"/>
  <c r="I78" i="6"/>
  <c r="J72" i="6"/>
  <c r="I72" i="6"/>
  <c r="J71" i="6"/>
  <c r="I71" i="6"/>
  <c r="J70" i="6"/>
  <c r="I70" i="6"/>
  <c r="J69" i="6"/>
  <c r="I69" i="6"/>
  <c r="J68" i="6"/>
  <c r="I68" i="6"/>
  <c r="J67" i="6"/>
  <c r="I67" i="6"/>
  <c r="J66" i="6"/>
  <c r="I66" i="6"/>
  <c r="J65" i="6"/>
  <c r="I65" i="6"/>
  <c r="J64" i="6"/>
  <c r="I64" i="6"/>
  <c r="J63" i="6"/>
  <c r="I63" i="6"/>
  <c r="J62" i="6"/>
  <c r="I62" i="6"/>
  <c r="J61" i="6"/>
  <c r="I61" i="6"/>
  <c r="J60" i="6"/>
  <c r="I60" i="6"/>
  <c r="J59" i="6"/>
  <c r="I59"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46" i="5" l="1"/>
  <c r="I46" i="5"/>
  <c r="J45" i="5"/>
  <c r="I45" i="5"/>
  <c r="J44" i="5"/>
  <c r="I44" i="5"/>
  <c r="J43" i="5"/>
  <c r="I43" i="5"/>
  <c r="J42" i="5"/>
  <c r="I42" i="5"/>
  <c r="J41" i="5"/>
  <c r="I41" i="5"/>
  <c r="J40" i="5"/>
  <c r="I40" i="5"/>
  <c r="J39" i="5"/>
  <c r="I39" i="5"/>
  <c r="J38" i="5"/>
  <c r="I38" i="5"/>
  <c r="J37" i="5"/>
  <c r="I37" i="5"/>
  <c r="J36" i="5"/>
  <c r="I36" i="5"/>
  <c r="J35" i="5"/>
  <c r="I35" i="5"/>
  <c r="J34" i="5"/>
  <c r="I34" i="5"/>
  <c r="J33" i="5"/>
  <c r="I33" i="5"/>
  <c r="J32" i="5"/>
  <c r="I32" i="5"/>
</calcChain>
</file>

<file path=xl/sharedStrings.xml><?xml version="1.0" encoding="utf-8"?>
<sst xmlns="http://schemas.openxmlformats.org/spreadsheetml/2006/main" count="434" uniqueCount="213">
  <si>
    <t>Ficha técnica:</t>
  </si>
  <si>
    <r>
      <t xml:space="preserve">Población Estudio: </t>
    </r>
    <r>
      <rPr>
        <sz val="13"/>
        <color indexed="8"/>
        <rFont val="Arial Bold"/>
      </rPr>
      <t>Alumnado del máster encuestado.</t>
    </r>
  </si>
  <si>
    <t>Ttipo de muestreo: aleatorio simple</t>
  </si>
  <si>
    <t>Método de entrevista: encuesta realizada a través de la plataforma de encuestas on-line de la Universidad de Jaén</t>
  </si>
  <si>
    <t>Resultados detallados por preguntas:</t>
  </si>
  <si>
    <t>ns/nc</t>
  </si>
  <si>
    <t>% Satisfacción</t>
  </si>
  <si>
    <t>Media</t>
  </si>
  <si>
    <t>Desviación típica</t>
  </si>
  <si>
    <t>Mediana</t>
  </si>
  <si>
    <t>Moda</t>
  </si>
  <si>
    <t>Hombre</t>
  </si>
  <si>
    <t>Mujer</t>
  </si>
  <si>
    <t>30-34</t>
  </si>
  <si>
    <t>35-39</t>
  </si>
  <si>
    <t>40-44</t>
  </si>
  <si>
    <t>45-49</t>
  </si>
  <si>
    <t>50-54</t>
  </si>
  <si>
    <t>55-59</t>
  </si>
  <si>
    <r>
      <t xml:space="preserve">Población Estudio: </t>
    </r>
    <r>
      <rPr>
        <sz val="13"/>
        <color indexed="8"/>
        <rFont val="Arial Bold"/>
      </rPr>
      <t>Profesorado del máster encuestado.</t>
    </r>
  </si>
  <si>
    <t>Frecuencias absolutas</t>
  </si>
  <si>
    <t>Frecuencias por nivel de satisfacción</t>
  </si>
  <si>
    <t>Medidas Estadísticas</t>
  </si>
  <si>
    <t>TOTAL</t>
  </si>
  <si>
    <t>% Insatisfacción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</si>
  <si>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</si>
  <si>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</si>
  <si>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</si>
  <si>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</si>
  <si>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</si>
  <si>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</si>
  <si>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</si>
  <si>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</si>
  <si>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</si>
  <si>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</si>
  <si>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</si>
  <si>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</si>
  <si>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</si>
  <si>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</si>
  <si>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</si>
  <si>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OBSERVACIONES:</t>
  </si>
  <si>
    <t>Edad</t>
  </si>
  <si>
    <t>&lt;30</t>
  </si>
  <si>
    <t>60-64</t>
  </si>
  <si>
    <t>&gt;=65</t>
  </si>
  <si>
    <t>A Tiermpo Completo</t>
  </si>
  <si>
    <t>Profesional Externo</t>
  </si>
  <si>
    <t>A Tiempo Parcial</t>
  </si>
  <si>
    <t>Total</t>
  </si>
  <si>
    <t>a Seleccione el Máster en el que imparte docencia y al que valora en este cuestionario: = Máster Universitario en Análisis Crítico de las Desigualdades de Género e Intervención Integral en Violencia de Género</t>
  </si>
  <si>
    <t>Frecuencia</t>
  </si>
  <si>
    <t>Porcentaje</t>
  </si>
  <si>
    <t>Porcentaje válido</t>
  </si>
  <si>
    <t>Porcentaje acumulado</t>
  </si>
  <si>
    <t>Válido</t>
  </si>
  <si>
    <t>Tamaño Muestral: 27; calculado para un error de muestreo del (+)(-)10% y un nivel de confianza del 90%</t>
  </si>
  <si>
    <t>Frecuencias</t>
  </si>
  <si>
    <t>Porcentaje por nivel de satisfacción</t>
  </si>
  <si>
    <t>Medias Estadísticas</t>
  </si>
  <si>
    <t>% Insatistación</t>
  </si>
  <si>
    <t>Los sistemas de orientación y acogida al entrar en la Universidad para facilitar tu incorporación al Máster :</t>
  </si>
  <si>
    <t>La distribución temporal y coordinación de módulos y/o materias a lo largo del Máster (ordenación de las materias entre los cursos) :</t>
  </si>
  <si>
    <t>La adecuación de los horarios y turnos :</t>
  </si>
  <si>
    <t>La distribución teórica-práctica (proporción entre conocimientos teóricos y prácticos) :</t>
  </si>
  <si>
    <t>La variedad y adecuación de la metodología utilizada :</t>
  </si>
  <si>
    <t>La oferta de programas de movilidad para los/as estudiantes :</t>
  </si>
  <si>
    <t>La oferta de prácticas externas :</t>
  </si>
  <si>
    <t>'La disponibilidad, accesibilidad y utilidad de la información existente sobre el Máster (página WEB del Máster y otros medios de difusión)' :</t>
  </si>
  <si>
    <t>La profesionalidad del Personal de Administración y Servicios del Máster :</t>
  </si>
  <si>
    <t>La labor del profesorado del Máster :</t>
  </si>
  <si>
    <t>La gestión desarrollada por el equipo que coordina el Máster :</t>
  </si>
  <si>
    <t>Las infraestructuras e instalaciones para el desarrollo del Máster :</t>
  </si>
  <si>
    <t>Los resultados alcanzados en cuanto a la consecución de los objetivos y las competencias previstas :</t>
  </si>
  <si>
    <t>El sistema existente para dar respuesta a las sugerencias y reclamaciones :</t>
  </si>
  <si>
    <t>El cumplimento de las expectativas con respecto al Máster :</t>
  </si>
  <si>
    <t>La coordinación entre las materias/asignaturas de un mismo módulo :</t>
  </si>
  <si>
    <t>La coordinación entre las materias de un mismo curso :</t>
  </si>
  <si>
    <t>'En general, el grado de satisfacción con el Máster.' :</t>
  </si>
  <si>
    <t>Relativas a las PRÁCTICAS:</t>
  </si>
  <si>
    <t>El ambiente de trabajo :</t>
  </si>
  <si>
    <t>Las instalaciones del Centro y las condiciones de seguridad e higiene :</t>
  </si>
  <si>
    <t>La ayuda recibida por parte de mis compañeros/as para realiazar mi trabajo :</t>
  </si>
  <si>
    <t>La disponibilidad de material para realizar mi trabajo :</t>
  </si>
  <si>
    <t>La necesidad de manejar otro idioma :</t>
  </si>
  <si>
    <t>El horario de trabajo :</t>
  </si>
  <si>
    <t>El interés por mi trabajo del tutor asignado por el Centro :</t>
  </si>
  <si>
    <t>El funcionamiento general del Centro :</t>
  </si>
  <si>
    <t>El cumplimiento de mis expectativas :</t>
  </si>
  <si>
    <t>El asesoramiento por parte de mi tutor académico :</t>
  </si>
  <si>
    <t>Las labores realizadas a lo largo de las prácticas en el Centro :</t>
  </si>
  <si>
    <t>La duración de las prácticas :</t>
  </si>
  <si>
    <t>Volveria a realizar prácticas en el mismo Centro :</t>
  </si>
  <si>
    <t>Valore la práctica realizada en su conjunto, de 1(muy mala) a 5(muy buena):</t>
  </si>
  <si>
    <t>Relativas a la MOVILIDAD:</t>
  </si>
  <si>
    <t>La atención y recepción por parte de la Universidad de acogida :</t>
  </si>
  <si>
    <t>La facilidad de los trámites en la Universidad de acogida :</t>
  </si>
  <si>
    <t>La coordinación entre la Universidad de origen y la de acogida :</t>
  </si>
  <si>
    <t>El tutor académico de mi Universidad de origen :</t>
  </si>
  <si>
    <t>El tutor académico de la Universidad de acogida :</t>
  </si>
  <si>
    <t>'En general, nivel de satisfacción con el programa de movilidad' :</t>
  </si>
  <si>
    <t>Preguntas tipo texto:(respuestas literales):</t>
  </si>
  <si>
    <t>Respecto a las prácticas:</t>
  </si>
  <si>
    <t>Enumera las principales actividades desarrolladas en la empresa/institución</t>
  </si>
  <si>
    <t>Respecto a la movilidad:</t>
  </si>
  <si>
    <t>Señala los puntos fuertes más significativos del programa de movilidad en el que has participado</t>
  </si>
  <si>
    <t>Señala los puntos débiles más significativos del programa de movilidad en el que has participado</t>
  </si>
  <si>
    <t>Observaciones complementarias:</t>
  </si>
  <si>
    <t>Sexo:</t>
  </si>
  <si>
    <t>Prácticas Externas</t>
  </si>
  <si>
    <t>Edad:</t>
  </si>
  <si>
    <t xml:space="preserve">si </t>
  </si>
  <si>
    <t>20-24</t>
  </si>
  <si>
    <t>no</t>
  </si>
  <si>
    <t>25-29</t>
  </si>
  <si>
    <t>Movilidad</t>
  </si>
  <si>
    <t>&gt;=60</t>
  </si>
  <si>
    <t>horas semanales</t>
  </si>
  <si>
    <t>0-4</t>
  </si>
  <si>
    <t>5-9</t>
  </si>
  <si>
    <t>10-14</t>
  </si>
  <si>
    <t>15-19</t>
  </si>
  <si>
    <t>&gt;=40</t>
  </si>
  <si>
    <t>nº semanas</t>
  </si>
  <si>
    <t>INFORME DE RESULTADOS DE LA ENCUESTA A PDI DEL  Máster Universitario en Análisis Crítico de las Desigualdades de Género e Intervención Integral en Violencia de Género</t>
  </si>
  <si>
    <t>Fecha encuesta: Junio-Julio 2019</t>
  </si>
  <si>
    <t>Actividades en torno a la igualdad</t>
  </si>
  <si>
    <t>Actividades relacionadas con la temática tratada en el máster en cuanto a desigualdades y violencia de género</t>
  </si>
  <si>
    <t>Asistencia a intervenciónFormaciónPuesta en marcha de programas</t>
  </si>
  <si>
    <t>Confidencial</t>
  </si>
  <si>
    <t>Dar pulseras de igualdad en los actos y jornadas que han sido celebradas.</t>
  </si>
  <si>
    <t>Mis prácticas externas estuvieron muy mal coordinadas sin tener relación ninguna con el grado por el que yo accedía al máster. No realice ningún tipo de labor en la institución, además de que por problemas ajenos a mi me incorporaré la última semana.</t>
  </si>
  <si>
    <t>Revisión de casos y de pericias forensesAsistencia en entrevistas con los psicólogos forenses</t>
  </si>
  <si>
    <t>Porcentaje de encuestas recogidas sobre alumnos matriculados: 9/38=23,68%</t>
  </si>
  <si>
    <t>Nº de encuestas recogidas: 9/ Nº encuestas necesarias: 27</t>
  </si>
  <si>
    <t>Máster Universitario en Análisis Crítico de las Desigualdades de Género e Intervención Integral en Violencia de Género</t>
  </si>
  <si>
    <t>Nº de encuestas recogidas: 10 / Nº encuestas necesarias: 19</t>
  </si>
  <si>
    <t>Tamaño Muestral:19 ; calculado para un error de muestreo del (+)(-)10% y un nivel de confianza del 90%</t>
  </si>
  <si>
    <t>Seleccione el Máster que ha cursado: = Máster Universitario en Análisis Crítico de las Desigualdades de Género e Intervención Integral en Violencia de Gé</t>
  </si>
  <si>
    <t>Ns/Nc</t>
  </si>
  <si>
    <t>[Los sistemas de orientación y acogida al entrar en la Universidad para facilitar tu incorporación al Máster] Valore de 1 a 5 teniendo en cuenta que:1 = “Muy insatisfecho/a”2 = “Insatisfecho/a”3 = “Algo satisfecho/a”4 = “Bastante satisfech</t>
  </si>
  <si>
    <t>[La adecuación de los horarios y turnos] Valore de 1 a 5 teniendo en cuenta que:1 = “Muy insatisfecho/a”2 = “Insatisfecho/a”3 = “Algo satisfecho/a”4 = “Bastante satisfecho/a”5 = “Muy Satisfecho/a”ns/nc = “No sabe/No contesta”</t>
  </si>
  <si>
    <t>[La distribución teórica-práctica (proporción entre conocimientos teóricos y prácticos)] Valore de 1 a 5 teniendo en cuenta que:1 = “Muy insatisfecho/a”2 = “Insatisfecho/a”3 = “Algo satisfecho/a”4 = “Bastante satisfecho/a”5 = “Muy S</t>
  </si>
  <si>
    <t>[La variedad y adecuación de la metodología utilizada] Valore de 1 a 5 teniendo en cuenta que:1 = “Muy insatisfecho/a”2 = “Insatisfecho/a”3 = “Algo satisfecho/a”4 = “Bastante satisfecho/a”5 = “Muy Satisfecho/a”ns/nc = “No sabe/No co</t>
  </si>
  <si>
    <t>[La oferta de programas de movilidad para los/as estudiantes] Valore de 1 a 5 teniendo en cuenta que:1 = “Muy insatisfecho/a”2 = “Insatisfecho/a”3 = “Algo satisfecho/a”4 = “Bastante satisfecho/a”5 = “Muy Satisfecho/a”ns/nc = “No sabe/</t>
  </si>
  <si>
    <t>[La oferta de prácticas externas] Valore de 1 a 5 teniendo en cuenta que:1 = “Muy insatisfecho/a”2 = “Insatisfecho/a”3 = “Algo satisfecho/a”4 = “Bastante satisfecho/a”5 = “Muy Satisfecho/a”ns/nc = “No sabe/No contesta”</t>
  </si>
  <si>
    <t>[La disponibilidad, accesibilidad y utilidad de la información existente sobre el Máster (página WEB del Máster y otros medios de difusión)] Valore de 1 a 5 teniendo en cuenta que:1 = “Muy insatisfecho/a”2 = “Insatisfecho/a”3 = “Algo satisfe</t>
  </si>
  <si>
    <t>[La profesionalidad del Personal de Administración y Servicios del Máster] Valore de 1 a 5 teniendo en cuenta que:1 = “Muy insatisfecho/a”2 = “Insatisfecho/a”3 = “Algo satisfecho/a”4 = “Bastante satisfecho/a”5 = “Muy Satisfecho/a”ns/n</t>
  </si>
  <si>
    <t>[La labor del profesorado del Máster] Valore de 1 a 5 teniendo en cuenta que:1 = “Muy insatisfecho/a”2 = “Insatisfecho/a”3 = “Algo satisfecho/a”4 = “Bastante satisfecho/a”5 = “Muy Satisfecho/a”ns/nc = “No sabe/No contesta”</t>
  </si>
  <si>
    <t>[La gestión desarrollada por el equipo que coordina el Máster] Valore de 1 a 5 teniendo en cuenta que:1 = “Muy insatisfecho/a”2 = “Insatisfecho/a”3 = “Algo satisfecho/a”4 = “Bastante satisfecho/a”5 = “Muy Satisfecho/a”ns/nc = “No sa</t>
  </si>
  <si>
    <t>[Las infraestructuras e instalaciones para el desarrollo del Máster] Valore de 1 a 5 teniendo en cuenta que:1 = “Muy insatisfecho/a”2 = “Insatisfecho/a”3 = “Algo satisfecho/a”4 = “Bastante satisfecho/a”5 = “Muy Satisfecho/a”ns/nc = “</t>
  </si>
  <si>
    <t>[Los resultados alcanzados en cuanto a la consecución de los objetivos y las competencias previstas] Valore de 1 a 5 teniendo en cuenta que:1 = “Muy insatisfecho/a”2 = “Insatisfecho/a”3 = “Algo satisfecho/a”4 = “Bastante satisfecho/a”5 = �</t>
  </si>
  <si>
    <t>[El sistema existente para dar respuesta a las sugerencias y reclamaciones] Valore de 1 a 5 teniendo en cuenta que:1 = “Muy insatisfecho/a”2 = “Insatisfecho/a”3 = “Algo satisfecho/a”4 = “Bastante satisfecho/a”5 = “Muy Satisfecho/a”ns/nc</t>
  </si>
  <si>
    <t>[El cumplimento de las expectativas con respecto al Máster] Valore de 1 a 5 teniendo en cuenta que:1 = “Muy insatisfecho/a”2 = “Insatisfecho/a”3 = “Algo satisfecho/a”4 = “Bastante satisfecho/a”5 = “Muy Satisfecho/a”ns/nc = “No sabe/N</t>
  </si>
  <si>
    <t>[La coordinación entre las materias/asignaturas de un mismo módulo] Valore de 1 a 5 teniendo en cuenta que:1 = “Muy insatisfecho/a”2 = “Insatisfecho/a”3 = “Algo satisfecho/a”4 = “Bastante satisfecho/a”5 = “Muy Satisfecho/a”ns/nc = “</t>
  </si>
  <si>
    <t>[La coordinación entre las materias de un mismo curso] Valore de 1 a 5 teniendo en cuenta que:1 = “Muy insatisfecho/a”2 = “Insatisfecho/a”3 = “Algo satisfecho/a”4 = “Bastante satisfecho/a”5 = “Muy Satisfecho/a”ns/nc = “No sabe/No con</t>
  </si>
  <si>
    <t>[En general, el grado de satisfacción con el Máster.] Valore de 1 a 5 teniendo en cuenta que:1 = “Muy insatisfecho/a”2 = “Insatisfecho/a”3 = “Algo satisfecho/a”4 = “Bastante satisfecho/a”5 = “Muy Satisfecho/a”ns/nc = “No sabe/No con</t>
  </si>
  <si>
    <t>[El ambiente de trabajo] Valore su grado de satisfacción con las siguientes cuestiones relacionadas con las prácticas externas, recordando que:1 = “Muy insatisfecho/a”2 = “Insatisfecho/a”3 = “Algo satisfecho/a”4 = “Bastante satisfecho/a”5</t>
  </si>
  <si>
    <t>[Las instalaciones del Centro y las condiciones de seguridad e higiene] Valore su grado de satisfacción con las siguientes cuestiones relacionadas con las prácticas externas, recordando que:1 = “Muy insatisfecho/a”2 = “Insatisfecho/a”3 = “Algo</t>
  </si>
  <si>
    <t>[La ayuda recibida por parte de mis compañeros/as para realiazar mi trabajo] Valore su grado de satisfacción con las siguientes cuestiones relacionadas con las prácticas externas, recordando que:1 = “Muy insatisfecho/a”2 = “Insatisfecho/a”3 = �</t>
  </si>
  <si>
    <t>[La disponibilidad de material para realizar mi trabajo] Valore su grado de satisfacción con las siguientes cuestiones relacionadas con las prácticas externas, recordando que:1 = “Muy insatisfecho/a”2 = “Insatisfecho/a”3 = “Algo satisfecho/a”</t>
  </si>
  <si>
    <t>[La necesidad de manejar otro idioma] Valore su grado de satisfacción con las siguientes cuestiones relacionadas con las prácticas externas, recordando que:1 = “Muy insatisfecho/a”2 = “Insatisfecho/a”3 = “Algo satisfecho/a”4 = “Bastante sat</t>
  </si>
  <si>
    <t>[El horario de trabajo] Valore su grado de satisfacción con las siguientes cuestiones relacionadas con las prácticas externas, recordando que:1 = “Muy insatisfecho/a”2 = “Insatisfecho/a”3 = “Algo satisfecho/a”4 = “Bastante satisfecho/a”5</t>
  </si>
  <si>
    <t>[El interés por mi trabajo del tutor asignado por el Centro] Valore su grado de satisfacción con las siguientes cuestiones relacionadas con las prácticas externas, recordando que:1 = “Muy insatisfecho/a”2 = “Insatisfecho/a”3 = “Algo satisfecho</t>
  </si>
  <si>
    <t>[El funcionamiento general del Centro] Valore su grado de satisfacción con las siguientes cuestiones relacionadas con las prácticas externas, recordando que:1 = “Muy insatisfecho/a”2 = “Insatisfecho/a”3 = “Algo satisfecho/a”4 = “Bastante sa</t>
  </si>
  <si>
    <t>[El cumplimiento de mis expectativas] Valore su grado de satisfacción con las siguientes cuestiones relacionadas con las prácticas externas, recordando que:1 = “Muy insatisfecho/a”2 = “Insatisfecho/a”3 = “Algo satisfecho/a”4 = “Bastante sat</t>
  </si>
  <si>
    <t>[El asesoramiento por parte de mi tutor académico] Valore su grado de satisfacción con las siguientes cuestiones relacionadas con las prácticas externas, recordando que:1 = “Muy insatisfecho/a”2 = “Insatisfecho/a”3 = “Algo satisfecho/a”4 = �</t>
  </si>
  <si>
    <t>[Las labores realizadas a lo largo de las prácticas en el Centro] Valore su grado de satisfacción con las siguientes cuestiones relacionadas con las prácticas externas, recordando que:1 = “Muy insatisfecho/a”2 = “Insatisfecho/a”3 = “Algo satis</t>
  </si>
  <si>
    <t>[La duración de las prácticas] Valore su grado de satisfacción con las siguientes cuestiones relacionadas con las prácticas externas, recordando que:1 = “Muy insatisfecho/a”2 = “Insatisfecho/a”3 = “Algo satisfecho/a”4 = “Bastante satisfec</t>
  </si>
  <si>
    <t>[Volveria a realizar prácticas en el mismo Centro] Valore su grado de satisfacción con las siguientes cuestiones relacionadas con las prácticas externas, recordando que:1 = “Muy insatisfecho/a”2 = “Insatisfecho/a”3 = “Algo satisfecho/a”4 = �</t>
  </si>
  <si>
    <t>[La atención y recepción por parte de la Universidad de acogida] Valore su grado de satisfacción con las siguientes cuestiones relacionadas con el programa de movilidad, recordando que:1 = “Muy insatisfecho/a”2 = “Insatisfecho/a”3 = “Algo sati</t>
  </si>
  <si>
    <t>[La facilidad de los trámites en la Universidad de acogida] Valore su grado de satisfacción con las siguientes cuestiones relacionadas con el programa de movilidad, recordando que:1 = “Muy insatisfecho/a”2 = “Insatisfecho/a”3 = “Algo satisfecho</t>
  </si>
  <si>
    <t>[La coordinación entre la Universidad de origen y la de acogida] Valore su grado de satisfacción con las siguientes cuestiones relacionadas con el programa de movilidad, recordando que:1 = “Muy insatisfecho/a”2 = “Insatisfecho/a”3 = “Algo satis</t>
  </si>
  <si>
    <t>[El tutor académico de mi Universidad de origen] Valore su grado de satisfacción con las siguientes cuestiones relacionadas con el programa de movilidad, recordando que:1 = “Muy insatisfecho/a”2 = “Insatisfecho/a”3 = “Algo satisfecho/a”4 = �</t>
  </si>
  <si>
    <t>[El tutor académico de la Universidad de acogida] Valore su grado de satisfacción con las siguientes cuestiones relacionadas con el programa de movilidad, recordando que:1 = “Muy insatisfecho/a”2 = “Insatisfecho/a”3 = “Algo satisfecho/a”4 = �</t>
  </si>
  <si>
    <t>[En general, nivel de satisfacción con el programa de movilidad] Valore su grado de satisfacción con las siguientes cuestiones relacionadas con el programa de movilidad, recordando que:1 = “Muy insatisfecho/a”2 = “Insatisfecho/a”3 = “Algo satis</t>
  </si>
  <si>
    <t>a Seleccione el Máster que ha cursado: = Máster Universitario en Análisis Crítico de las Desigualdades de Género e Intervención Integral en Violencia de Gé</t>
  </si>
  <si>
    <t>INFORME DE RESULTADOS DE LA ENCUESTA A ALUMNOS DEL MÁSTER Universitario en Análisis Crítico de las Desigualdades de Género e Intervención Integral en Violencia de Género</t>
  </si>
  <si>
    <t>.</t>
  </si>
  <si>
    <t>b Existen múltiples modos. Se muestra el valor más pequeño</t>
  </si>
  <si>
    <t>Estadísticosa</t>
  </si>
  <si>
    <t>Seleccione el Máster que ha cursado:</t>
  </si>
  <si>
    <t>Por favor, indique su edad:</t>
  </si>
  <si>
    <t>Dentro del Plan de Estudios del Máster, ¿ha realizado prácticas externas en alguna empresa o institución?</t>
  </si>
  <si>
    <t>Respecto a la actividad desarrollada en la empresa o institución durante las prácticas externas del máster, responde a estas cuestiones:Enumera las principales actividades desarrolladas en la empresa/institución:</t>
  </si>
  <si>
    <t>Horas de prácticas realizadas por el alumno:Horas semanales:</t>
  </si>
  <si>
    <t>Número de semanas:</t>
  </si>
  <si>
    <t>Dentro del Plan de Estudios del Máster, ¿ha participado en algún programa de movilidad interuniversitario?</t>
  </si>
  <si>
    <t>Señale los puntos fuertes más significativos del programa de movilidad en el que ha participado:</t>
  </si>
  <si>
    <t>Señale los puntos débiles más significativos del programa de movilidad en el que ha participado:</t>
  </si>
  <si>
    <t>Observaciones/Sugerencias:</t>
  </si>
  <si>
    <t>N</t>
  </si>
  <si>
    <t>Perdidos</t>
  </si>
  <si>
    <t>Tabla de frecuencia</t>
  </si>
  <si>
    <t>Por favor, indique su edad:a</t>
  </si>
  <si>
    <t>Sexo:a</t>
  </si>
  <si>
    <t>Dentro del Plan de Estudios del Máster, ¿ha realizado prácticas externas en alguna empresa o institución?a</t>
  </si>
  <si>
    <t>Sí</t>
  </si>
  <si>
    <t>No</t>
  </si>
  <si>
    <t>Respecto a la actividad desarrollada en la empresa o institución durante las prácticas externas del máster, responde a estas cuestiones:Enumera las principales actividades desarrolladas en la empresa/institución:a</t>
  </si>
  <si>
    <t>Horas de prácticas realizadas por el alumno:Horas semanales:a</t>
  </si>
  <si>
    <t>Sistema</t>
  </si>
  <si>
    <t>Número de semanas:a</t>
  </si>
  <si>
    <t>Dentro del Plan de Estudios del Máster, ¿ha participado en algún programa de movilidad interuniversitario?a</t>
  </si>
  <si>
    <t>Señale los puntos fuertes más significativos del programa de movilidad en el que ha participado:a</t>
  </si>
  <si>
    <t>Señale los puntos débiles más significativos del programa de movilidad en el que ha participado:a</t>
  </si>
  <si>
    <t>Resumen de procesamiento de casosa</t>
  </si>
  <si>
    <t>Casos</t>
  </si>
  <si>
    <t>Perdido</t>
  </si>
  <si>
    <t>Por favor, indique su edad: * Sexo:</t>
  </si>
  <si>
    <t>Tabla cruzada Por favor, indique su edad:*Sexo:a</t>
  </si>
  <si>
    <t xml:space="preserve">Recuento </t>
  </si>
  <si>
    <r>
      <t xml:space="preserve">Porcentaje de encuestas recogidas sobre profesores localizables (con e-mail): 10 </t>
    </r>
    <r>
      <rPr>
        <b/>
        <sz val="13"/>
        <color rgb="FF000000"/>
        <rFont val="Arial Bold"/>
      </rPr>
      <t>/ 23 = 43,48%</t>
    </r>
  </si>
  <si>
    <t>Fecha encuesta: Julio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</si>
</sst>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0"/>
    <numFmt numFmtId="167" formatCode="####"/>
  </numFmts>
  <fonts count="23">
    <font>
      <sz val="11"/>
      <color theme="1"/>
      <name val="Calibri"/>
      <family val="2"/>
      <scheme val="minor"/>
    </font>
    <font>
      <b/>
      <sz val="10"/>
      <name val="Arial"/>
      <family val="2"/>
    </font>
    <font>
      <b/>
      <sz val="13"/>
      <color indexed="8"/>
      <name val="Arial Bold"/>
    </font>
    <font>
      <b/>
      <sz val="16"/>
      <name val="Arial"/>
      <family val="2"/>
    </font>
    <font>
      <sz val="13"/>
      <color indexed="8"/>
      <name val="Arial Bold"/>
    </font>
    <font>
      <b/>
      <sz val="10"/>
      <color indexed="8"/>
      <name val="Times New Roman"/>
      <family val="1"/>
    </font>
    <font>
      <sz val="10"/>
      <name val="Arial"/>
      <family val="2"/>
    </font>
    <font>
      <b/>
      <i/>
      <sz val="10"/>
      <color indexed="8"/>
      <name val="Times New Roman"/>
      <family val="1"/>
    </font>
    <font>
      <b/>
      <sz val="12"/>
      <name val="Arial"/>
      <family val="2"/>
    </font>
    <font>
      <sz val="12"/>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i/>
      <sz val="11"/>
      <color indexed="8"/>
      <name val="Times New Roman"/>
      <family val="1"/>
    </font>
    <font>
      <sz val="9"/>
      <color indexed="8"/>
      <name val="Arial"/>
      <family val="2"/>
    </font>
    <font>
      <sz val="4"/>
      <color theme="1"/>
      <name val="Calibri"/>
      <family val="2"/>
      <scheme val="minor"/>
    </font>
    <font>
      <b/>
      <sz val="12"/>
      <color rgb="FFFF0000"/>
      <name val="Arial"/>
      <family val="2"/>
    </font>
    <font>
      <sz val="10"/>
      <color theme="1"/>
      <name val="Calibri"/>
      <family val="2"/>
      <scheme val="minor"/>
    </font>
    <font>
      <sz val="11"/>
      <color indexed="8"/>
      <name val="Calibri"/>
      <family val="2"/>
      <scheme val="minor"/>
    </font>
    <font>
      <sz val="12"/>
      <color indexed="8"/>
      <name val="Arial"/>
      <family val="2"/>
    </font>
    <font>
      <sz val="4"/>
      <color indexed="8"/>
      <name val="Arial"/>
      <family val="2"/>
    </font>
    <font>
      <sz val="12"/>
      <color theme="1"/>
      <name val="Calibri"/>
      <family val="2"/>
      <scheme val="minor"/>
    </font>
    <font>
      <b/>
      <sz val="13"/>
      <color rgb="FF000000"/>
      <name val="Arial Bold"/>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s>
  <cellStyleXfs count="8">
    <xf numFmtId="0" fontId="0" fillId="0" borderId="0"/>
    <xf numFmtId="0" fontId="6" fillId="0" borderId="0"/>
    <xf numFmtId="9" fontId="6" fillId="0" borderId="0" applyFont="0" applyFill="0" applyBorder="0" applyAlignment="0" applyProtection="0"/>
    <xf numFmtId="9" fontId="11" fillId="0" borderId="0" applyFont="0" applyFill="0" applyBorder="0" applyAlignment="0" applyProtection="0"/>
    <xf numFmtId="0" fontId="6" fillId="0" borderId="0"/>
    <xf numFmtId="0" fontId="6" fillId="0" borderId="0"/>
    <xf numFmtId="0" fontId="6" fillId="0" borderId="0"/>
    <xf numFmtId="0" fontId="6" fillId="0" borderId="0"/>
  </cellStyleXfs>
  <cellXfs count="133">
    <xf numFmtId="0" fontId="0" fillId="0" borderId="0" xfId="0"/>
    <xf numFmtId="0" fontId="2" fillId="0" borderId="0" xfId="0" applyFont="1" applyFill="1" applyBorder="1" applyAlignment="1">
      <alignment horizontal="center"/>
    </xf>
    <xf numFmtId="0" fontId="0" fillId="0" borderId="0" xfId="0" applyAlignment="1">
      <alignment wrapText="1"/>
    </xf>
    <xf numFmtId="0" fontId="6" fillId="0" borderId="0" xfId="1"/>
    <xf numFmtId="0" fontId="2" fillId="0" borderId="0" xfId="1" applyFont="1"/>
    <xf numFmtId="49" fontId="6" fillId="0" borderId="0" xfId="1" applyNumberFormat="1"/>
    <xf numFmtId="49" fontId="2"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49" fontId="2" fillId="0" borderId="0" xfId="1" applyNumberFormat="1" applyFont="1" applyFill="1" applyBorder="1" applyAlignment="1">
      <alignment horizontal="left" wrapText="1"/>
    </xf>
    <xf numFmtId="0" fontId="1" fillId="0" borderId="0" xfId="1" applyFont="1" applyAlignment="1">
      <alignment wrapText="1"/>
    </xf>
    <xf numFmtId="0" fontId="6" fillId="0" borderId="0" xfId="1" applyAlignment="1">
      <alignment wrapText="1"/>
    </xf>
    <xf numFmtId="0" fontId="6" fillId="0" borderId="8" xfId="1" applyFont="1" applyBorder="1" applyAlignment="1">
      <alignment horizontal="center" vertical="center" wrapText="1"/>
    </xf>
    <xf numFmtId="0" fontId="5" fillId="4" borderId="1" xfId="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5" fillId="4" borderId="13" xfId="1" applyFont="1" applyFill="1" applyBorder="1" applyAlignment="1">
      <alignment horizontal="left" vertical="center" wrapText="1"/>
    </xf>
    <xf numFmtId="164" fontId="7" fillId="0" borderId="1" xfId="1" applyNumberFormat="1" applyFont="1" applyBorder="1" applyAlignment="1">
      <alignment horizontal="center" vertical="center"/>
    </xf>
    <xf numFmtId="10" fontId="7" fillId="0" borderId="1" xfId="2" applyNumberFormat="1" applyFont="1" applyBorder="1" applyAlignment="1">
      <alignment horizontal="center" vertical="center"/>
    </xf>
    <xf numFmtId="166"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xf>
    <xf numFmtId="0" fontId="8" fillId="0" borderId="12" xfId="1" applyFont="1" applyFill="1" applyBorder="1" applyAlignment="1"/>
    <xf numFmtId="0" fontId="8" fillId="0" borderId="0" xfId="1" applyFont="1" applyFill="1" applyAlignment="1">
      <alignment horizontal="center"/>
    </xf>
    <xf numFmtId="49" fontId="8" fillId="0" borderId="0" xfId="1" applyNumberFormat="1" applyFont="1" applyFill="1" applyAlignment="1">
      <alignment horizontal="center"/>
    </xf>
    <xf numFmtId="0" fontId="10" fillId="0" borderId="0" xfId="1" applyFont="1"/>
    <xf numFmtId="0" fontId="2" fillId="0" borderId="0" xfId="1" applyFont="1" applyFill="1" applyBorder="1" applyAlignment="1">
      <alignment horizontal="left" wrapText="1"/>
    </xf>
    <xf numFmtId="0" fontId="6" fillId="0" borderId="0" xfId="1" applyAlignment="1">
      <alignment horizontal="right"/>
    </xf>
    <xf numFmtId="0" fontId="2" fillId="0" borderId="0" xfId="0" applyFont="1" applyFill="1" applyBorder="1" applyAlignment="1">
      <alignment horizontal="left" vertical="center" wrapText="1"/>
    </xf>
    <xf numFmtId="0" fontId="1" fillId="0" borderId="0" xfId="0" applyFont="1" applyAlignment="1">
      <alignment wrapText="1"/>
    </xf>
    <xf numFmtId="0" fontId="0" fillId="0" borderId="8"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left" vertical="center" wrapText="1"/>
    </xf>
    <xf numFmtId="164" fontId="13" fillId="0" borderId="1" xfId="4" applyNumberFormat="1" applyFont="1" applyBorder="1" applyAlignment="1">
      <alignment horizontal="center" vertical="center"/>
    </xf>
    <xf numFmtId="164" fontId="13" fillId="0" borderId="1" xfId="0" applyNumberFormat="1" applyFont="1" applyBorder="1" applyAlignment="1">
      <alignment horizontal="center" vertical="center"/>
    </xf>
    <xf numFmtId="9" fontId="13" fillId="0" borderId="1" xfId="3" applyFont="1" applyBorder="1" applyAlignment="1">
      <alignment horizontal="center" vertical="center"/>
    </xf>
    <xf numFmtId="165" fontId="13" fillId="0" borderId="1" xfId="4" applyNumberFormat="1" applyFont="1" applyBorder="1" applyAlignment="1">
      <alignment horizontal="center" vertical="center"/>
    </xf>
    <xf numFmtId="0" fontId="5" fillId="0" borderId="0" xfId="0" applyFont="1" applyFill="1" applyBorder="1" applyAlignment="1">
      <alignment horizontal="left" vertical="center" wrapText="1"/>
    </xf>
    <xf numFmtId="164" fontId="7"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0" fillId="0" borderId="0" xfId="0" applyFill="1" applyBorder="1"/>
    <xf numFmtId="164" fontId="7" fillId="0" borderId="0" xfId="0" applyNumberFormat="1" applyFont="1" applyBorder="1" applyAlignment="1">
      <alignment horizontal="center" vertical="center"/>
    </xf>
    <xf numFmtId="165" fontId="7" fillId="0" borderId="0" xfId="0" applyNumberFormat="1" applyFont="1" applyBorder="1" applyAlignment="1">
      <alignment horizontal="center" vertical="center"/>
    </xf>
    <xf numFmtId="0" fontId="0" fillId="0" borderId="0" xfId="0" applyAlignment="1">
      <alignment horizontal="center" vertical="center"/>
    </xf>
    <xf numFmtId="0" fontId="1" fillId="6" borderId="0" xfId="0" applyFont="1" applyFill="1" applyAlignment="1">
      <alignment wrapText="1"/>
    </xf>
    <xf numFmtId="0" fontId="13" fillId="0" borderId="1" xfId="4" applyFont="1" applyBorder="1" applyAlignment="1">
      <alignment horizontal="center" vertical="center" wrapText="1"/>
    </xf>
    <xf numFmtId="0" fontId="5" fillId="7" borderId="0" xfId="0" applyFont="1" applyFill="1" applyBorder="1" applyAlignment="1">
      <alignment horizontal="left" vertical="center" wrapText="1"/>
    </xf>
    <xf numFmtId="164" fontId="7" fillId="7" borderId="0" xfId="0" applyNumberFormat="1" applyFont="1" applyFill="1" applyBorder="1" applyAlignment="1">
      <alignment horizontal="center" vertical="center"/>
    </xf>
    <xf numFmtId="165" fontId="7" fillId="7" borderId="0" xfId="0" applyNumberFormat="1" applyFont="1" applyFill="1" applyBorder="1" applyAlignment="1">
      <alignment horizontal="center" vertical="center"/>
    </xf>
    <xf numFmtId="0" fontId="0" fillId="7" borderId="0" xfId="0" applyFill="1" applyAlignment="1">
      <alignment horizontal="center" vertical="center"/>
    </xf>
    <xf numFmtId="0" fontId="0" fillId="7" borderId="0" xfId="0" applyFill="1"/>
    <xf numFmtId="164" fontId="7" fillId="7" borderId="0" xfId="0" applyNumberFormat="1" applyFont="1" applyFill="1" applyBorder="1" applyAlignment="1">
      <alignment horizontal="right" vertical="center"/>
    </xf>
    <xf numFmtId="165" fontId="7" fillId="7" borderId="0" xfId="0" applyNumberFormat="1"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xf>
    <xf numFmtId="0" fontId="15" fillId="0" borderId="0" xfId="0" applyFont="1" applyAlignment="1">
      <alignment horizontal="left"/>
    </xf>
    <xf numFmtId="0" fontId="15" fillId="0" borderId="0" xfId="0" applyFont="1"/>
    <xf numFmtId="0" fontId="8" fillId="0" borderId="0" xfId="0" applyFont="1"/>
    <xf numFmtId="0" fontId="16" fillId="0" borderId="0" xfId="0" applyFont="1"/>
    <xf numFmtId="0" fontId="0" fillId="0" borderId="0" xfId="0" applyBorder="1" applyAlignment="1">
      <alignment horizontal="left" vertical="center" wrapText="1"/>
    </xf>
    <xf numFmtId="0" fontId="14" fillId="0" borderId="12" xfId="5" applyFont="1" applyBorder="1" applyAlignment="1">
      <alignment horizontal="left" vertical="center" wrapText="1"/>
    </xf>
    <xf numFmtId="0" fontId="0" fillId="0" borderId="12" xfId="0" applyBorder="1" applyAlignment="1">
      <alignment horizontal="left" vertical="center" wrapText="1"/>
    </xf>
    <xf numFmtId="0" fontId="19" fillId="0" borderId="0" xfId="6" applyFont="1" applyBorder="1" applyAlignment="1">
      <alignment vertical="top" wrapText="1"/>
    </xf>
    <xf numFmtId="0" fontId="20" fillId="0" borderId="0" xfId="6" applyFont="1" applyBorder="1" applyAlignment="1">
      <alignment vertical="top" wrapText="1"/>
    </xf>
    <xf numFmtId="0" fontId="19" fillId="0" borderId="0" xfId="6" applyFont="1" applyFill="1" applyBorder="1" applyAlignment="1">
      <alignment vertical="top" wrapText="1"/>
    </xf>
    <xf numFmtId="0" fontId="21" fillId="0" borderId="0" xfId="0" applyFont="1" applyAlignment="1">
      <alignment wrapText="1"/>
    </xf>
    <xf numFmtId="0" fontId="17" fillId="0" borderId="0" xfId="0" applyFont="1"/>
    <xf numFmtId="0" fontId="17" fillId="0" borderId="0" xfId="0" applyFont="1" applyAlignment="1">
      <alignment wrapText="1"/>
    </xf>
    <xf numFmtId="0" fontId="21" fillId="0" borderId="0" xfId="0" applyFont="1"/>
    <xf numFmtId="49" fontId="0" fillId="0" borderId="0" xfId="0" applyNumberFormat="1" applyAlignment="1">
      <alignment wrapText="1"/>
    </xf>
    <xf numFmtId="0" fontId="14" fillId="0" borderId="0" xfId="7" applyFont="1" applyBorder="1" applyAlignment="1">
      <alignment horizontal="left" vertical="top" wrapText="1"/>
    </xf>
    <xf numFmtId="0" fontId="6" fillId="0" borderId="0" xfId="7" applyAlignment="1">
      <alignment horizontal="left"/>
    </xf>
    <xf numFmtId="0" fontId="0" fillId="0" borderId="0" xfId="0" applyFont="1"/>
    <xf numFmtId="0" fontId="0" fillId="0" borderId="0" xfId="0" applyFont="1" applyFill="1" applyBorder="1"/>
    <xf numFmtId="0" fontId="0" fillId="7" borderId="0" xfId="0" applyFont="1" applyFill="1"/>
    <xf numFmtId="0" fontId="0" fillId="0" borderId="0" xfId="0" applyFont="1" applyAlignment="1">
      <alignment horizontal="left" wrapText="1"/>
    </xf>
    <xf numFmtId="0" fontId="0" fillId="0" borderId="0" xfId="0" applyFont="1" applyAlignment="1">
      <alignment horizontal="left"/>
    </xf>
    <xf numFmtId="10" fontId="0" fillId="0" borderId="0" xfId="0" applyNumberFormat="1"/>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4" fillId="0" borderId="1" xfId="5" applyFont="1" applyBorder="1" applyAlignment="1">
      <alignment vertical="center" wrapText="1"/>
    </xf>
    <xf numFmtId="0" fontId="0" fillId="0" borderId="1" xfId="0" applyBorder="1" applyAlignment="1">
      <alignment vertical="center" wrapText="1"/>
    </xf>
    <xf numFmtId="0" fontId="0" fillId="0" borderId="0" xfId="0" applyAlignment="1"/>
    <xf numFmtId="0" fontId="0" fillId="0" borderId="0" xfId="0" applyFont="1" applyBorder="1" applyAlignment="1"/>
    <xf numFmtId="0" fontId="0" fillId="0" borderId="0" xfId="0" applyFont="1" applyAlignment="1"/>
    <xf numFmtId="0" fontId="0" fillId="0" borderId="0" xfId="0" applyFont="1" applyFill="1" applyBorder="1" applyAlignment="1"/>
    <xf numFmtId="0" fontId="0" fillId="7" borderId="0" xfId="0" applyFont="1" applyFill="1" applyAlignment="1"/>
    <xf numFmtId="167" fontId="13" fillId="0" borderId="1" xfId="4" applyNumberFormat="1" applyFont="1" applyBorder="1" applyAlignment="1">
      <alignment horizontal="center" vertical="center"/>
    </xf>
    <xf numFmtId="0" fontId="1" fillId="0" borderId="1" xfId="0" applyFont="1" applyBorder="1" applyAlignment="1">
      <alignment horizontal="center"/>
    </xf>
    <xf numFmtId="0" fontId="12" fillId="0" borderId="1" xfId="0" applyFont="1" applyBorder="1" applyAlignment="1">
      <alignment horizontal="center" wrapText="1"/>
    </xf>
    <xf numFmtId="0" fontId="1" fillId="2" borderId="1" xfId="0" applyFont="1" applyFill="1" applyBorder="1" applyAlignment="1">
      <alignment horizontal="center" vertical="center" wrapText="1"/>
    </xf>
    <xf numFmtId="0" fontId="2" fillId="0" borderId="2" xfId="0" applyFont="1" applyFill="1" applyBorder="1" applyAlignment="1">
      <alignment horizontal="center"/>
    </xf>
    <xf numFmtId="0" fontId="3" fillId="2" borderId="1"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left"/>
    </xf>
    <xf numFmtId="0" fontId="2" fillId="0" borderId="0" xfId="0" applyFont="1" applyFill="1" applyBorder="1" applyAlignment="1">
      <alignment horizontal="left"/>
    </xf>
    <xf numFmtId="0" fontId="2" fillId="0" borderId="4" xfId="0" applyFont="1" applyFill="1" applyBorder="1" applyAlignment="1">
      <alignment horizontal="left"/>
    </xf>
    <xf numFmtId="0" fontId="2" fillId="0" borderId="3"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18" fillId="0" borderId="1" xfId="5" applyFont="1" applyBorder="1" applyAlignment="1">
      <alignment horizontal="left" vertical="center" wrapText="1"/>
    </xf>
    <xf numFmtId="0" fontId="11" fillId="0" borderId="1" xfId="0" applyFont="1" applyBorder="1" applyAlignment="1">
      <alignment horizontal="left" vertical="center" wrapText="1"/>
    </xf>
    <xf numFmtId="0" fontId="14" fillId="0" borderId="0" xfId="5" applyFont="1" applyBorder="1" applyAlignment="1">
      <alignment horizontal="center"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5" fillId="5" borderId="1"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4" fillId="0" borderId="1" xfId="5" applyFont="1" applyBorder="1" applyAlignment="1">
      <alignment horizontal="left" vertical="center" wrapText="1"/>
    </xf>
    <xf numFmtId="0" fontId="0" fillId="0" borderId="1" xfId="0" applyBorder="1" applyAlignment="1">
      <alignment horizontal="left" vertical="center" wrapText="1"/>
    </xf>
    <xf numFmtId="0" fontId="2" fillId="0" borderId="3" xfId="1" applyFont="1" applyFill="1" applyBorder="1" applyAlignment="1">
      <alignment horizontal="left"/>
    </xf>
    <xf numFmtId="0" fontId="2" fillId="0" borderId="0" xfId="1" applyFont="1" applyFill="1" applyBorder="1" applyAlignment="1">
      <alignment horizontal="left"/>
    </xf>
    <xf numFmtId="0" fontId="2" fillId="0" borderId="4" xfId="1" applyFont="1" applyFill="1" applyBorder="1" applyAlignment="1">
      <alignment horizontal="left"/>
    </xf>
    <xf numFmtId="0" fontId="1" fillId="2" borderId="3"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2" fillId="0" borderId="1" xfId="1" applyFont="1" applyFill="1" applyBorder="1" applyAlignment="1">
      <alignment horizontal="center"/>
    </xf>
    <xf numFmtId="0" fontId="8" fillId="4" borderId="0" xfId="1" applyFont="1" applyFill="1" applyAlignment="1">
      <alignment horizontal="left"/>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9" xfId="1" applyFont="1" applyFill="1" applyBorder="1" applyAlignment="1">
      <alignment horizontal="center" wrapText="1"/>
    </xf>
    <xf numFmtId="0" fontId="9" fillId="0" borderId="10" xfId="1" applyFont="1" applyFill="1" applyBorder="1" applyAlignment="1">
      <alignment horizontal="center" wrapText="1"/>
    </xf>
    <xf numFmtId="0" fontId="9" fillId="0" borderId="11" xfId="1" applyFont="1" applyFill="1" applyBorder="1" applyAlignment="1">
      <alignment horizontal="center" wrapText="1"/>
    </xf>
    <xf numFmtId="0" fontId="2" fillId="0" borderId="3" xfId="1" applyFont="1" applyFill="1" applyBorder="1" applyAlignment="1">
      <alignment horizontal="left" wrapText="1"/>
    </xf>
    <xf numFmtId="0" fontId="2" fillId="0" borderId="0" xfId="1" applyFont="1" applyFill="1" applyBorder="1" applyAlignment="1">
      <alignment horizontal="left" wrapText="1"/>
    </xf>
    <xf numFmtId="0" fontId="2" fillId="0" borderId="4" xfId="1" applyFont="1" applyFill="1" applyBorder="1" applyAlignment="1">
      <alignment horizontal="left" wrapText="1"/>
    </xf>
    <xf numFmtId="0" fontId="1" fillId="3" borderId="1" xfId="1" applyFont="1" applyFill="1" applyBorder="1" applyAlignment="1">
      <alignment horizontal="center"/>
    </xf>
    <xf numFmtId="0" fontId="1" fillId="3" borderId="1" xfId="1" applyFont="1" applyFill="1" applyBorder="1" applyAlignment="1">
      <alignment horizontal="center" wrapText="1"/>
    </xf>
  </cellXfs>
  <cellStyles count="8">
    <cellStyle name="Normal" xfId="0" builtinId="0"/>
    <cellStyle name="Normal 2" xfId="1"/>
    <cellStyle name="Normal_Administración de Empresas_1" xfId="7"/>
    <cellStyle name="Normal_Avances en seguridad alimentos" xfId="4"/>
    <cellStyle name="Normal_Hoja1" xfId="6"/>
    <cellStyle name="Normal_Hoja1_1" xfId="5"/>
    <cellStyle name="Porcentaje" xfId="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a:t>
            </a:r>
            <a:r>
              <a:rPr lang="es-ES" baseline="0"/>
              <a:t> por sexo de participantes</a:t>
            </a:r>
          </a:p>
        </c:rich>
      </c:tx>
      <c:layout>
        <c:manualLayout>
          <c:xMode val="edge"/>
          <c:yMode val="edge"/>
          <c:x val="0.12463967173880153"/>
          <c:y val="2.8417524289151667E-2"/>
        </c:manualLayout>
      </c:layout>
      <c:overlay val="0"/>
    </c:title>
    <c:autoTitleDeleted val="0"/>
    <c:plotArea>
      <c:layout/>
      <c:pieChart>
        <c:varyColors val="1"/>
        <c:ser>
          <c:idx val="0"/>
          <c:order val="0"/>
          <c:dLbls>
            <c:dLbl>
              <c:idx val="0"/>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A6B-4474-A5A7-B90ABAF55D03}"/>
                </c:ext>
              </c:extLst>
            </c:dLbl>
            <c:dLbl>
              <c:idx val="1"/>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3A6B-4474-A5A7-B90ABAF55D03}"/>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'Alumnos '!$A$161:$A$162</c:f>
              <c:strCache>
                <c:ptCount val="2"/>
                <c:pt idx="0">
                  <c:v>Hombre</c:v>
                </c:pt>
                <c:pt idx="1">
                  <c:v>Mujer</c:v>
                </c:pt>
              </c:strCache>
            </c:strRef>
          </c:cat>
          <c:val>
            <c:numRef>
              <c:f>'Alumnos '!$B$161:$B$162</c:f>
              <c:numCache>
                <c:formatCode>General</c:formatCode>
                <c:ptCount val="2"/>
                <c:pt idx="0">
                  <c:v>2</c:v>
                </c:pt>
                <c:pt idx="1">
                  <c:v>7</c:v>
                </c:pt>
              </c:numCache>
            </c:numRef>
          </c:val>
          <c:extLst>
            <c:ext xmlns:c16="http://schemas.microsoft.com/office/drawing/2014/chart" uri="{C3380CC4-5D6E-409C-BE32-E72D297353CC}">
              <c16:uniqueId val="{00000002-3A6B-4474-A5A7-B90ABAF55D03}"/>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 por edad y sexo</a:t>
            </a:r>
          </a:p>
        </c:rich>
      </c:tx>
      <c:layout/>
      <c:overlay val="0"/>
    </c:title>
    <c:autoTitleDeleted val="0"/>
    <c:plotArea>
      <c:layout>
        <c:manualLayout>
          <c:layoutTarget val="inner"/>
          <c:xMode val="edge"/>
          <c:yMode val="edge"/>
          <c:x val="0.11700484089609002"/>
          <c:y val="0.31876526979326686"/>
          <c:w val="0.84643103251380314"/>
          <c:h val="0.52449702298400769"/>
        </c:manualLayout>
      </c:layout>
      <c:barChart>
        <c:barDir val="bar"/>
        <c:grouping val="stacked"/>
        <c:varyColors val="0"/>
        <c:ser>
          <c:idx val="1"/>
          <c:order val="0"/>
          <c:tx>
            <c:strRef>
              <c:f>'Alumnos '!$B$163</c:f>
              <c:strCache>
                <c:ptCount val="1"/>
                <c:pt idx="0">
                  <c:v>Hombre</c:v>
                </c:pt>
              </c:strCache>
            </c:strRef>
          </c:tx>
          <c:invertIfNegative val="0"/>
          <c:cat>
            <c:strRef>
              <c:f>'Alumnos '!$A$164:$A$172</c:f>
              <c:strCache>
                <c:ptCount val="9"/>
                <c:pt idx="0">
                  <c:v>20-24</c:v>
                </c:pt>
                <c:pt idx="1">
                  <c:v>25-29</c:v>
                </c:pt>
                <c:pt idx="2">
                  <c:v>30-34</c:v>
                </c:pt>
                <c:pt idx="3">
                  <c:v>35-39</c:v>
                </c:pt>
                <c:pt idx="4">
                  <c:v>40-44</c:v>
                </c:pt>
                <c:pt idx="5">
                  <c:v>45-49</c:v>
                </c:pt>
                <c:pt idx="6">
                  <c:v>50-54</c:v>
                </c:pt>
                <c:pt idx="7">
                  <c:v>55-59</c:v>
                </c:pt>
                <c:pt idx="8">
                  <c:v>&gt;=60</c:v>
                </c:pt>
              </c:strCache>
            </c:strRef>
          </c:cat>
          <c:val>
            <c:numRef>
              <c:f>'Alumnos '!$B$164:$B$172</c:f>
              <c:numCache>
                <c:formatCode>General</c:formatCode>
                <c:ptCount val="9"/>
                <c:pt idx="0">
                  <c:v>1</c:v>
                </c:pt>
                <c:pt idx="3">
                  <c:v>1</c:v>
                </c:pt>
              </c:numCache>
            </c:numRef>
          </c:val>
          <c:extLst>
            <c:ext xmlns:c16="http://schemas.microsoft.com/office/drawing/2014/chart" uri="{C3380CC4-5D6E-409C-BE32-E72D297353CC}">
              <c16:uniqueId val="{00000000-D4B1-430F-8CF9-53E4A6E87C41}"/>
            </c:ext>
          </c:extLst>
        </c:ser>
        <c:ser>
          <c:idx val="2"/>
          <c:order val="1"/>
          <c:tx>
            <c:strRef>
              <c:f>'Alumnos '!$C$163</c:f>
              <c:strCache>
                <c:ptCount val="1"/>
                <c:pt idx="0">
                  <c:v>Mujer</c:v>
                </c:pt>
              </c:strCache>
            </c:strRef>
          </c:tx>
          <c:invertIfNegative val="0"/>
          <c:cat>
            <c:strRef>
              <c:f>'Alumnos '!$A$164:$A$172</c:f>
              <c:strCache>
                <c:ptCount val="9"/>
                <c:pt idx="0">
                  <c:v>20-24</c:v>
                </c:pt>
                <c:pt idx="1">
                  <c:v>25-29</c:v>
                </c:pt>
                <c:pt idx="2">
                  <c:v>30-34</c:v>
                </c:pt>
                <c:pt idx="3">
                  <c:v>35-39</c:v>
                </c:pt>
                <c:pt idx="4">
                  <c:v>40-44</c:v>
                </c:pt>
                <c:pt idx="5">
                  <c:v>45-49</c:v>
                </c:pt>
                <c:pt idx="6">
                  <c:v>50-54</c:v>
                </c:pt>
                <c:pt idx="7">
                  <c:v>55-59</c:v>
                </c:pt>
                <c:pt idx="8">
                  <c:v>&gt;=60</c:v>
                </c:pt>
              </c:strCache>
            </c:strRef>
          </c:cat>
          <c:val>
            <c:numRef>
              <c:f>'Alumnos '!$C$164:$C$172</c:f>
              <c:numCache>
                <c:formatCode>General</c:formatCode>
                <c:ptCount val="9"/>
                <c:pt idx="0">
                  <c:v>3</c:v>
                </c:pt>
                <c:pt idx="1">
                  <c:v>3</c:v>
                </c:pt>
                <c:pt idx="5">
                  <c:v>1</c:v>
                </c:pt>
              </c:numCache>
            </c:numRef>
          </c:val>
          <c:extLst>
            <c:ext xmlns:c16="http://schemas.microsoft.com/office/drawing/2014/chart" uri="{C3380CC4-5D6E-409C-BE32-E72D297353CC}">
              <c16:uniqueId val="{00000001-D4B1-430F-8CF9-53E4A6E87C41}"/>
            </c:ext>
          </c:extLst>
        </c:ser>
        <c:dLbls>
          <c:showLegendKey val="0"/>
          <c:showVal val="0"/>
          <c:showCatName val="0"/>
          <c:showSerName val="0"/>
          <c:showPercent val="0"/>
          <c:showBubbleSize val="0"/>
        </c:dLbls>
        <c:gapWidth val="0"/>
        <c:overlap val="100"/>
        <c:axId val="374449200"/>
        <c:axId val="375568104"/>
      </c:barChart>
      <c:catAx>
        <c:axId val="374449200"/>
        <c:scaling>
          <c:orientation val="minMax"/>
        </c:scaling>
        <c:delete val="0"/>
        <c:axPos val="l"/>
        <c:numFmt formatCode="General" sourceLinked="1"/>
        <c:majorTickMark val="none"/>
        <c:minorTickMark val="out"/>
        <c:tickLblPos val="low"/>
        <c:txPr>
          <a:bodyPr rot="0" anchor="t" anchorCtr="1"/>
          <a:lstStyle/>
          <a:p>
            <a:pPr>
              <a:defRPr sz="900"/>
            </a:pPr>
            <a:endParaRPr lang="es-ES"/>
          </a:p>
        </c:txPr>
        <c:crossAx val="375568104"/>
        <c:crosses val="autoZero"/>
        <c:auto val="1"/>
        <c:lblAlgn val="ctr"/>
        <c:lblOffset val="100"/>
        <c:tickLblSkip val="1"/>
        <c:noMultiLvlLbl val="0"/>
      </c:catAx>
      <c:valAx>
        <c:axId val="375568104"/>
        <c:scaling>
          <c:orientation val="minMax"/>
        </c:scaling>
        <c:delete val="0"/>
        <c:axPos val="b"/>
        <c:majorGridlines/>
        <c:numFmt formatCode="0;0" sourceLinked="0"/>
        <c:majorTickMark val="out"/>
        <c:minorTickMark val="none"/>
        <c:tickLblPos val="nextTo"/>
        <c:crossAx val="374449200"/>
        <c:crosses val="autoZero"/>
        <c:crossBetween val="between"/>
      </c:valAx>
    </c:plotArea>
    <c:legend>
      <c:legendPos val="t"/>
      <c:layout>
        <c:manualLayout>
          <c:xMode val="edge"/>
          <c:yMode val="edge"/>
          <c:x val="0.31664722250937222"/>
          <c:y val="0.22981155569635672"/>
          <c:w val="0.36670525359932893"/>
          <c:h val="8.1563541839437204E-2"/>
        </c:manualLayout>
      </c:layout>
      <c:overlay val="0"/>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realizado prácticas</a:t>
            </a:r>
            <a:r>
              <a:rPr lang="en-US" baseline="0"/>
              <a:t> externas en alguna empresa</a:t>
            </a:r>
            <a:r>
              <a:rPr lang="en-US"/>
              <a:t>?</a:t>
            </a:r>
          </a:p>
        </c:rich>
      </c:tx>
      <c:layout/>
      <c:overlay val="0"/>
    </c:title>
    <c:autoTitleDeleted val="0"/>
    <c:plotArea>
      <c:layout/>
      <c:pieChart>
        <c:varyColors val="1"/>
        <c:ser>
          <c:idx val="0"/>
          <c:order val="0"/>
          <c:tx>
            <c:strRef>
              <c:f>'Alumnos '!$E$163:$E$164</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'!$E$163:$E$164</c:f>
              <c:strCache>
                <c:ptCount val="2"/>
                <c:pt idx="0">
                  <c:v>si </c:v>
                </c:pt>
                <c:pt idx="1">
                  <c:v>no</c:v>
                </c:pt>
              </c:strCache>
            </c:strRef>
          </c:cat>
          <c:val>
            <c:numRef>
              <c:f>'Alumnos '!$F$163:$F$164</c:f>
              <c:numCache>
                <c:formatCode>General</c:formatCode>
                <c:ptCount val="2"/>
                <c:pt idx="0">
                  <c:v>7</c:v>
                </c:pt>
                <c:pt idx="1">
                  <c:v>2</c:v>
                </c:pt>
              </c:numCache>
            </c:numRef>
          </c:val>
          <c:extLst>
            <c:ext xmlns:c16="http://schemas.microsoft.com/office/drawing/2014/chart" uri="{C3380CC4-5D6E-409C-BE32-E72D297353CC}">
              <c16:uniqueId val="{00000000-6108-454D-93B9-BDF2233C8E47}"/>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participado en algún programa de movilidad interuniversitario?</a:t>
            </a:r>
          </a:p>
        </c:rich>
      </c:tx>
      <c:layout/>
      <c:overlay val="0"/>
    </c:title>
    <c:autoTitleDeleted val="0"/>
    <c:plotArea>
      <c:layout/>
      <c:pieChart>
        <c:varyColors val="1"/>
        <c:ser>
          <c:idx val="0"/>
          <c:order val="0"/>
          <c:tx>
            <c:strRef>
              <c:f>'Alumnos '!$E$166:$E$167</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'!$E$166:$E$167</c:f>
              <c:strCache>
                <c:ptCount val="2"/>
                <c:pt idx="0">
                  <c:v>si </c:v>
                </c:pt>
                <c:pt idx="1">
                  <c:v>no</c:v>
                </c:pt>
              </c:strCache>
            </c:strRef>
          </c:cat>
          <c:val>
            <c:numRef>
              <c:f>'Alumnos '!$F$166:$F$167</c:f>
              <c:numCache>
                <c:formatCode>General</c:formatCode>
                <c:ptCount val="2"/>
                <c:pt idx="1">
                  <c:v>9</c:v>
                </c:pt>
              </c:numCache>
            </c:numRef>
          </c:val>
          <c:extLst>
            <c:ext xmlns:c16="http://schemas.microsoft.com/office/drawing/2014/chart" uri="{C3380CC4-5D6E-409C-BE32-E72D297353CC}">
              <c16:uniqueId val="{00000000-4622-46BD-906D-5BEA3103C3C4}"/>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a:t>
            </a:r>
            <a:r>
              <a:rPr lang="en-US" baseline="0"/>
              <a:t> nº horas de las prácticas</a:t>
            </a:r>
            <a:endParaRPr lang="en-US"/>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'!$A$174:$A$183</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 '!$B$174:$B$183</c:f>
              <c:numCache>
                <c:formatCode>General</c:formatCode>
                <c:ptCount val="10"/>
                <c:pt idx="1">
                  <c:v>2</c:v>
                </c:pt>
                <c:pt idx="3">
                  <c:v>1</c:v>
                </c:pt>
                <c:pt idx="5">
                  <c:v>1</c:v>
                </c:pt>
                <c:pt idx="6">
                  <c:v>2</c:v>
                </c:pt>
                <c:pt idx="8">
                  <c:v>1</c:v>
                </c:pt>
              </c:numCache>
            </c:numRef>
          </c:val>
          <c:extLst>
            <c:ext xmlns:c16="http://schemas.microsoft.com/office/drawing/2014/chart" uri="{C3380CC4-5D6E-409C-BE32-E72D297353CC}">
              <c16:uniqueId val="{00000000-C266-4128-8647-56721A51FE79}"/>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 nº de semanas </a:t>
            </a:r>
          </a:p>
          <a:p>
            <a:pPr>
              <a:defRPr/>
            </a:pPr>
            <a:r>
              <a:rPr lang="en-US"/>
              <a:t>de las prácticas</a:t>
            </a:r>
          </a:p>
        </c:rich>
      </c:tx>
      <c:layout/>
      <c:overlay val="0"/>
    </c:title>
    <c:autoTitleDeleted val="0"/>
    <c:plotArea>
      <c:layout/>
      <c:pieChart>
        <c:varyColors val="1"/>
        <c:ser>
          <c:idx val="0"/>
          <c:order val="0"/>
          <c:tx>
            <c:strRef>
              <c:f>'Alumnos '!$A$184</c:f>
              <c:strCache>
                <c:ptCount val="1"/>
                <c:pt idx="0">
                  <c:v>nº semanas</c:v>
                </c:pt>
              </c:strCache>
            </c:strRef>
          </c:tx>
          <c:explosion val="8"/>
          <c:dLbls>
            <c:dLbl>
              <c:idx val="0"/>
              <c:layout>
                <c:manualLayout>
                  <c:x val="-2.1847893396990472E-2"/>
                  <c:y val="0.171424066323826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6F4-4163-B03A-656B57484A04}"/>
                </c:ext>
              </c:extLst>
            </c:dLbl>
            <c:dLbl>
              <c:idx val="2"/>
              <c:layout>
                <c:manualLayout>
                  <c:x val="1.0303712830955897E-2"/>
                  <c:y val="0.1736794411716094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6F4-4163-B03A-656B57484A04}"/>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 '!$A$185:$A$194</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 '!$B$185:$B$194</c:f>
              <c:numCache>
                <c:formatCode>General</c:formatCode>
                <c:ptCount val="10"/>
                <c:pt idx="1">
                  <c:v>6</c:v>
                </c:pt>
                <c:pt idx="2">
                  <c:v>1</c:v>
                </c:pt>
              </c:numCache>
            </c:numRef>
          </c:val>
          <c:extLst>
            <c:ext xmlns:c16="http://schemas.microsoft.com/office/drawing/2014/chart" uri="{C3380CC4-5D6E-409C-BE32-E72D297353CC}">
              <c16:uniqueId val="{00000002-16F4-4163-B03A-656B57484A04}"/>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3DE-42FE-AF79-E0F87CE682E0}"/>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93DE-42FE-AF79-E0F87CE682E0}"/>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PDI!$A$59:$A$60</c:f>
              <c:strCache>
                <c:ptCount val="2"/>
                <c:pt idx="0">
                  <c:v>Hombre</c:v>
                </c:pt>
                <c:pt idx="1">
                  <c:v>Mujer</c:v>
                </c:pt>
              </c:strCache>
            </c:strRef>
          </c:cat>
          <c:val>
            <c:numRef>
              <c:f>PDI!$B$59:$B$60</c:f>
              <c:numCache>
                <c:formatCode>General</c:formatCode>
                <c:ptCount val="2"/>
                <c:pt idx="0">
                  <c:v>3</c:v>
                </c:pt>
                <c:pt idx="1">
                  <c:v>7</c:v>
                </c:pt>
              </c:numCache>
            </c:numRef>
          </c:val>
          <c:extLst>
            <c:ext xmlns:c16="http://schemas.microsoft.com/office/drawing/2014/chart" uri="{C3380CC4-5D6E-409C-BE32-E72D297353CC}">
              <c16:uniqueId val="{00000002-93DE-42FE-AF79-E0F87CE682E0}"/>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area3DChart>
        <c:grouping val="stacked"/>
        <c:varyColors val="0"/>
        <c:ser>
          <c:idx val="1"/>
          <c:order val="0"/>
          <c:cat>
            <c:strRef>
              <c:f>PDI!$A$63:$A$71</c:f>
              <c:strCache>
                <c:ptCount val="9"/>
                <c:pt idx="0">
                  <c:v>&lt;30</c:v>
                </c:pt>
                <c:pt idx="1">
                  <c:v>30-34</c:v>
                </c:pt>
                <c:pt idx="2">
                  <c:v>35-39</c:v>
                </c:pt>
                <c:pt idx="3">
                  <c:v>40-44</c:v>
                </c:pt>
                <c:pt idx="4">
                  <c:v>45-49</c:v>
                </c:pt>
                <c:pt idx="5">
                  <c:v>50-54</c:v>
                </c:pt>
                <c:pt idx="6">
                  <c:v>55-59</c:v>
                </c:pt>
                <c:pt idx="7">
                  <c:v>60-64</c:v>
                </c:pt>
                <c:pt idx="8">
                  <c:v>&gt;=65</c:v>
                </c:pt>
              </c:strCache>
            </c:strRef>
          </c:cat>
          <c:val>
            <c:numRef>
              <c:f>PDI!$B$63:$B$71</c:f>
              <c:numCache>
                <c:formatCode>General</c:formatCode>
                <c:ptCount val="9"/>
                <c:pt idx="2">
                  <c:v>1</c:v>
                </c:pt>
                <c:pt idx="4">
                  <c:v>4</c:v>
                </c:pt>
                <c:pt idx="5">
                  <c:v>2</c:v>
                </c:pt>
                <c:pt idx="6">
                  <c:v>2</c:v>
                </c:pt>
                <c:pt idx="7">
                  <c:v>1</c:v>
                </c:pt>
              </c:numCache>
            </c:numRef>
          </c:val>
          <c:extLst>
            <c:ext xmlns:c16="http://schemas.microsoft.com/office/drawing/2014/chart" uri="{C3380CC4-5D6E-409C-BE32-E72D297353CC}">
              <c16:uniqueId val="{00000000-A417-4B5D-8272-6AB759AB91A2}"/>
            </c:ext>
          </c:extLst>
        </c:ser>
        <c:dLbls>
          <c:showLegendKey val="0"/>
          <c:showVal val="0"/>
          <c:showCatName val="0"/>
          <c:showSerName val="0"/>
          <c:showPercent val="0"/>
          <c:showBubbleSize val="0"/>
        </c:dLbls>
        <c:axId val="430958656"/>
        <c:axId val="432980632"/>
        <c:axId val="0"/>
      </c:area3DChart>
      <c:dateAx>
        <c:axId val="430958656"/>
        <c:scaling>
          <c:orientation val="minMax"/>
        </c:scaling>
        <c:delete val="0"/>
        <c:axPos val="b"/>
        <c:numFmt formatCode="General" sourceLinked="1"/>
        <c:majorTickMark val="none"/>
        <c:minorTickMark val="none"/>
        <c:tickLblPos val="nextTo"/>
        <c:crossAx val="432980632"/>
        <c:crosses val="autoZero"/>
        <c:auto val="0"/>
        <c:lblOffset val="100"/>
        <c:baseTimeUnit val="days"/>
      </c:dateAx>
      <c:valAx>
        <c:axId val="432980632"/>
        <c:scaling>
          <c:orientation val="minMax"/>
          <c:max val="5"/>
          <c:min val="0"/>
        </c:scaling>
        <c:delete val="0"/>
        <c:axPos val="l"/>
        <c:majorGridlines/>
        <c:numFmt formatCode="General" sourceLinked="1"/>
        <c:majorTickMark val="in"/>
        <c:minorTickMark val="none"/>
        <c:tickLblPos val="nextTo"/>
        <c:crossAx val="430958656"/>
        <c:crosses val="autoZero"/>
        <c:crossBetween val="midCat"/>
        <c:majorUnit val="1"/>
        <c:minorUnit val="0.1"/>
      </c:valAx>
    </c:plotArea>
    <c:plotVisOnly val="1"/>
    <c:dispBlanksAs val="zero"/>
    <c:showDLblsOverMax val="0"/>
  </c:chart>
  <c:spPr>
    <a:ln>
      <a:noFill/>
    </a:ln>
    <a:scene3d>
      <a:camera prst="orthographicFront"/>
      <a:lightRig rig="threePt" dir="t"/>
    </a:scene3d>
    <a:sp3d prstMaterial="matte"/>
  </c:spPr>
  <c:printSettings>
    <c:headerFooter/>
    <c:pageMargins b="0.75000000000000733" l="0.70000000000000062" r="0.70000000000000062" t="0.750000000000007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PDI!$B$74:$B$76</c:f>
              <c:strCache>
                <c:ptCount val="3"/>
                <c:pt idx="0">
                  <c:v>7</c:v>
                </c:pt>
                <c:pt idx="1">
                  <c:v>3</c:v>
                </c:pt>
              </c:strCache>
            </c:strRef>
          </c:tx>
          <c:explosion val="8"/>
          <c:dLbls>
            <c:spPr>
              <a:noFill/>
              <a:ln>
                <a:noFill/>
              </a:ln>
              <a:effectLst/>
            </c:spPr>
            <c:txPr>
              <a:bodyPr/>
              <a:lstStyle/>
              <a:p>
                <a:pPr>
                  <a:defRPr sz="1100"/>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PDI!$A$74:$A$76</c:f>
              <c:strCache>
                <c:ptCount val="3"/>
                <c:pt idx="0">
                  <c:v>A Tiermpo Completo</c:v>
                </c:pt>
                <c:pt idx="1">
                  <c:v>Profesional Externo</c:v>
                </c:pt>
                <c:pt idx="2">
                  <c:v>A Tiempo Parcial</c:v>
                </c:pt>
              </c:strCache>
            </c:strRef>
          </c:cat>
          <c:val>
            <c:numRef>
              <c:f>PDI!$B$74:$B$76</c:f>
              <c:numCache>
                <c:formatCode>General</c:formatCode>
                <c:ptCount val="3"/>
                <c:pt idx="0">
                  <c:v>7</c:v>
                </c:pt>
                <c:pt idx="1">
                  <c:v>3</c:v>
                </c:pt>
              </c:numCache>
            </c:numRef>
          </c:val>
          <c:extLst>
            <c:ext xmlns:c16="http://schemas.microsoft.com/office/drawing/2014/chart" uri="{C3380CC4-5D6E-409C-BE32-E72D297353CC}">
              <c16:uniqueId val="{00000000-B477-4B11-A3B5-96C76FB667FF}"/>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82794</xdr:colOff>
      <xdr:row>13</xdr:row>
      <xdr:rowOff>140320</xdr:rowOff>
    </xdr:from>
    <xdr:to>
      <xdr:col>1</xdr:col>
      <xdr:colOff>660012</xdr:colOff>
      <xdr:row>30</xdr:row>
      <xdr:rowOff>136137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162622</xdr:colOff>
      <xdr:row>12</xdr:row>
      <xdr:rowOff>174238</xdr:rowOff>
    </xdr:from>
    <xdr:to>
      <xdr:col>13</xdr:col>
      <xdr:colOff>360091</xdr:colOff>
      <xdr:row>29</xdr:row>
      <xdr:rowOff>174237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92927</xdr:colOff>
      <xdr:row>85</xdr:row>
      <xdr:rowOff>104542</xdr:rowOff>
    </xdr:from>
    <xdr:to>
      <xdr:col>3</xdr:col>
      <xdr:colOff>157756</xdr:colOff>
      <xdr:row>105</xdr:row>
      <xdr:rowOff>185854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569177</xdr:colOff>
      <xdr:row>85</xdr:row>
      <xdr:rowOff>69695</xdr:rowOff>
    </xdr:from>
    <xdr:to>
      <xdr:col>13</xdr:col>
      <xdr:colOff>250682</xdr:colOff>
      <xdr:row>105</xdr:row>
      <xdr:rowOff>151007</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197470</xdr:colOff>
      <xdr:row>106</xdr:row>
      <xdr:rowOff>116158</xdr:rowOff>
    </xdr:from>
    <xdr:to>
      <xdr:col>3</xdr:col>
      <xdr:colOff>262299</xdr:colOff>
      <xdr:row>126</xdr:row>
      <xdr:rowOff>151007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418171</xdr:colOff>
      <xdr:row>106</xdr:row>
      <xdr:rowOff>46463</xdr:rowOff>
    </xdr:from>
    <xdr:to>
      <xdr:col>12</xdr:col>
      <xdr:colOff>174238</xdr:colOff>
      <xdr:row>127</xdr:row>
      <xdr:rowOff>116158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486682</xdr:colOff>
      <xdr:row>10</xdr:row>
      <xdr:rowOff>222250</xdr:rowOff>
    </xdr:from>
    <xdr:to>
      <xdr:col>4</xdr:col>
      <xdr:colOff>107950</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119063</xdr:colOff>
      <xdr:row>10</xdr:row>
      <xdr:rowOff>238125</xdr:rowOff>
    </xdr:from>
    <xdr:to>
      <xdr:col>12</xdr:col>
      <xdr:colOff>726282</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99"/>
  <sheetViews>
    <sheetView view="pageBreakPreview" topLeftCell="K1" zoomScaleNormal="100" zoomScaleSheetLayoutView="100" workbookViewId="0">
      <selection activeCell="AG1" sqref="O1:AG1048576"/>
    </sheetView>
  </sheetViews>
  <sheetFormatPr baseColWidth="10" defaultRowHeight="15"/>
  <cols>
    <col min="1" max="1" width="91.7109375" style="2" customWidth="1"/>
    <col min="2" max="2" width="10.28515625" bestFit="1" customWidth="1"/>
    <col min="3" max="3" width="9.42578125" customWidth="1"/>
    <col min="4" max="4" width="11" customWidth="1"/>
    <col min="5" max="5" width="11.42578125" customWidth="1"/>
    <col min="6" max="6" width="11.140625" customWidth="1"/>
    <col min="7" max="7" width="9.7109375" customWidth="1"/>
    <col min="8" max="8" width="10.7109375" customWidth="1"/>
    <col min="9" max="9" width="14.5703125" customWidth="1"/>
    <col min="10" max="10" width="14.42578125" customWidth="1"/>
    <col min="11" max="11" width="9.7109375" customWidth="1"/>
    <col min="12" max="12" width="11.28515625" customWidth="1"/>
    <col min="13" max="13" width="12.7109375" customWidth="1"/>
    <col min="15" max="15" width="11.42578125" style="80" hidden="1" customWidth="1"/>
    <col min="16" max="32" width="11.42578125" hidden="1" customWidth="1"/>
    <col min="33" max="33" width="0" hidden="1" customWidth="1"/>
  </cols>
  <sheetData>
    <row r="1" spans="1:32">
      <c r="A1" s="88" t="s">
        <v>176</v>
      </c>
      <c r="B1" s="88"/>
      <c r="C1" s="88"/>
      <c r="D1" s="88"/>
      <c r="E1" s="88"/>
      <c r="F1" s="88"/>
      <c r="G1" s="88"/>
      <c r="H1" s="88"/>
      <c r="I1" s="88"/>
      <c r="J1" s="88"/>
      <c r="K1" s="88"/>
      <c r="L1" s="88"/>
      <c r="M1" s="88"/>
      <c r="N1" s="88"/>
      <c r="O1" s="80" t="s">
        <v>137</v>
      </c>
      <c r="W1" t="s">
        <v>137</v>
      </c>
    </row>
    <row r="2" spans="1:32" ht="16.5">
      <c r="A2" s="89"/>
      <c r="B2" s="89"/>
      <c r="C2" s="89"/>
      <c r="D2" s="89"/>
      <c r="E2" s="89"/>
      <c r="F2" s="89"/>
      <c r="G2" s="89"/>
      <c r="H2" s="89"/>
      <c r="I2" s="89"/>
      <c r="J2" s="89"/>
      <c r="K2" s="89"/>
      <c r="L2" s="89"/>
      <c r="M2" s="89"/>
      <c r="N2" s="1"/>
      <c r="P2">
        <v>1</v>
      </c>
      <c r="Q2">
        <v>2</v>
      </c>
      <c r="R2">
        <v>3</v>
      </c>
      <c r="S2">
        <v>4</v>
      </c>
      <c r="T2">
        <v>5</v>
      </c>
      <c r="U2" t="s">
        <v>138</v>
      </c>
      <c r="V2" t="s">
        <v>48</v>
      </c>
      <c r="X2">
        <v>1</v>
      </c>
      <c r="Y2">
        <v>2</v>
      </c>
      <c r="Z2">
        <v>3</v>
      </c>
      <c r="AA2">
        <v>4</v>
      </c>
      <c r="AB2">
        <v>5</v>
      </c>
      <c r="AC2" t="s">
        <v>48</v>
      </c>
    </row>
    <row r="3" spans="1:32" ht="20.25">
      <c r="A3" s="90" t="s">
        <v>134</v>
      </c>
      <c r="B3" s="90"/>
      <c r="C3" s="90"/>
      <c r="D3" s="90"/>
      <c r="E3" s="90"/>
      <c r="F3" s="90"/>
      <c r="G3" s="90"/>
      <c r="H3" s="90"/>
      <c r="I3" s="90"/>
      <c r="J3" s="90"/>
      <c r="K3" s="90"/>
      <c r="L3" s="90"/>
      <c r="M3" s="90"/>
      <c r="O3" s="80" t="s">
        <v>139</v>
      </c>
      <c r="P3">
        <v>0</v>
      </c>
      <c r="Q3">
        <v>1</v>
      </c>
      <c r="R3">
        <v>0</v>
      </c>
      <c r="S3">
        <v>2</v>
      </c>
      <c r="T3">
        <v>5</v>
      </c>
      <c r="U3">
        <v>1</v>
      </c>
      <c r="V3">
        <v>9</v>
      </c>
      <c r="W3" t="s">
        <v>139</v>
      </c>
      <c r="X3">
        <v>0</v>
      </c>
      <c r="Y3">
        <v>1</v>
      </c>
      <c r="Z3">
        <v>0</v>
      </c>
      <c r="AA3">
        <v>2</v>
      </c>
      <c r="AB3">
        <v>5</v>
      </c>
      <c r="AC3">
        <v>4.38</v>
      </c>
      <c r="AD3">
        <v>1.06</v>
      </c>
      <c r="AE3">
        <v>5</v>
      </c>
      <c r="AF3">
        <v>5</v>
      </c>
    </row>
    <row r="4" spans="1:32" ht="16.5">
      <c r="A4" s="91" t="s">
        <v>0</v>
      </c>
      <c r="B4" s="91"/>
      <c r="C4" s="91"/>
      <c r="D4" s="91"/>
      <c r="E4" s="91"/>
      <c r="F4" s="91"/>
      <c r="G4" s="91"/>
      <c r="H4" s="91"/>
      <c r="I4" s="91"/>
      <c r="J4" s="91"/>
      <c r="K4" s="91"/>
      <c r="L4" s="91"/>
      <c r="M4" s="91"/>
      <c r="O4" s="80" t="s">
        <v>139</v>
      </c>
      <c r="P4">
        <v>0</v>
      </c>
      <c r="Q4">
        <v>0</v>
      </c>
      <c r="R4">
        <v>1</v>
      </c>
      <c r="S4">
        <v>2</v>
      </c>
      <c r="T4">
        <v>5</v>
      </c>
      <c r="U4">
        <v>1</v>
      </c>
      <c r="V4">
        <v>9</v>
      </c>
      <c r="W4" t="s">
        <v>139</v>
      </c>
      <c r="X4">
        <v>0</v>
      </c>
      <c r="Y4">
        <v>0</v>
      </c>
      <c r="Z4">
        <v>1</v>
      </c>
      <c r="AA4">
        <v>2</v>
      </c>
      <c r="AB4">
        <v>5</v>
      </c>
      <c r="AC4">
        <v>4.5</v>
      </c>
      <c r="AD4">
        <v>0.76</v>
      </c>
      <c r="AE4">
        <v>5</v>
      </c>
      <c r="AF4">
        <v>5</v>
      </c>
    </row>
    <row r="5" spans="1:32" ht="16.5">
      <c r="A5" s="92" t="s">
        <v>1</v>
      </c>
      <c r="B5" s="93"/>
      <c r="C5" s="93"/>
      <c r="D5" s="93"/>
      <c r="E5" s="93"/>
      <c r="F5" s="93"/>
      <c r="G5" s="93"/>
      <c r="H5" s="93"/>
      <c r="I5" s="93"/>
      <c r="J5" s="93"/>
      <c r="K5" s="93"/>
      <c r="L5" s="93"/>
      <c r="M5" s="94"/>
      <c r="O5" s="80" t="s">
        <v>140</v>
      </c>
      <c r="P5">
        <v>0</v>
      </c>
      <c r="Q5">
        <v>1</v>
      </c>
      <c r="R5">
        <v>0</v>
      </c>
      <c r="S5">
        <v>5</v>
      </c>
      <c r="T5">
        <v>3</v>
      </c>
      <c r="U5">
        <v>0</v>
      </c>
      <c r="V5">
        <v>9</v>
      </c>
      <c r="W5" t="s">
        <v>140</v>
      </c>
      <c r="X5">
        <v>0</v>
      </c>
      <c r="Y5">
        <v>1</v>
      </c>
      <c r="Z5">
        <v>0</v>
      </c>
      <c r="AA5">
        <v>5</v>
      </c>
      <c r="AB5">
        <v>3</v>
      </c>
      <c r="AC5">
        <v>4.1100000000000003</v>
      </c>
      <c r="AD5">
        <v>0.93</v>
      </c>
      <c r="AE5">
        <v>4</v>
      </c>
      <c r="AF5">
        <v>4</v>
      </c>
    </row>
    <row r="6" spans="1:32" ht="16.5">
      <c r="A6" s="92" t="s">
        <v>55</v>
      </c>
      <c r="B6" s="93"/>
      <c r="C6" s="93"/>
      <c r="D6" s="93"/>
      <c r="E6" s="93"/>
      <c r="F6" s="93"/>
      <c r="G6" s="93"/>
      <c r="H6" s="93"/>
      <c r="I6" s="93"/>
      <c r="J6" s="93"/>
      <c r="K6" s="93"/>
      <c r="L6" s="93"/>
      <c r="M6" s="94"/>
      <c r="O6" s="80" t="s">
        <v>141</v>
      </c>
      <c r="P6">
        <v>0</v>
      </c>
      <c r="Q6">
        <v>4</v>
      </c>
      <c r="R6">
        <v>4</v>
      </c>
      <c r="S6">
        <v>1</v>
      </c>
      <c r="T6">
        <v>0</v>
      </c>
      <c r="U6">
        <v>0</v>
      </c>
      <c r="V6">
        <v>9</v>
      </c>
      <c r="W6" t="s">
        <v>141</v>
      </c>
      <c r="X6">
        <v>0</v>
      </c>
      <c r="Y6">
        <v>4</v>
      </c>
      <c r="Z6">
        <v>4</v>
      </c>
      <c r="AA6">
        <v>1</v>
      </c>
      <c r="AB6">
        <v>0</v>
      </c>
      <c r="AC6">
        <v>2.67</v>
      </c>
      <c r="AD6">
        <v>0.71</v>
      </c>
      <c r="AE6">
        <v>3</v>
      </c>
      <c r="AF6">
        <v>2</v>
      </c>
    </row>
    <row r="7" spans="1:32" ht="16.5">
      <c r="A7" s="92" t="s">
        <v>2</v>
      </c>
      <c r="B7" s="93"/>
      <c r="C7" s="93"/>
      <c r="D7" s="93"/>
      <c r="E7" s="93"/>
      <c r="F7" s="93"/>
      <c r="G7" s="93"/>
      <c r="H7" s="93"/>
      <c r="I7" s="93"/>
      <c r="J7" s="93"/>
      <c r="K7" s="93"/>
      <c r="L7" s="93"/>
      <c r="M7" s="94"/>
      <c r="O7" s="80" t="s">
        <v>142</v>
      </c>
      <c r="P7">
        <v>0</v>
      </c>
      <c r="Q7">
        <v>5</v>
      </c>
      <c r="R7">
        <v>3</v>
      </c>
      <c r="S7">
        <v>1</v>
      </c>
      <c r="T7">
        <v>0</v>
      </c>
      <c r="U7">
        <v>0</v>
      </c>
      <c r="V7">
        <v>9</v>
      </c>
      <c r="W7" t="s">
        <v>142</v>
      </c>
      <c r="X7">
        <v>0</v>
      </c>
      <c r="Y7">
        <v>5</v>
      </c>
      <c r="Z7">
        <v>3</v>
      </c>
      <c r="AA7">
        <v>1</v>
      </c>
      <c r="AB7">
        <v>0</v>
      </c>
      <c r="AC7">
        <v>2.56</v>
      </c>
      <c r="AD7">
        <v>0.73</v>
      </c>
      <c r="AE7">
        <v>2</v>
      </c>
      <c r="AF7">
        <v>2</v>
      </c>
    </row>
    <row r="8" spans="1:32" ht="16.5">
      <c r="A8" s="92" t="s">
        <v>124</v>
      </c>
      <c r="B8" s="93"/>
      <c r="C8" s="93"/>
      <c r="D8" s="93"/>
      <c r="E8" s="93"/>
      <c r="F8" s="93"/>
      <c r="G8" s="93"/>
      <c r="H8" s="93"/>
      <c r="I8" s="93"/>
      <c r="J8" s="93"/>
      <c r="K8" s="93"/>
      <c r="L8" s="93"/>
      <c r="M8" s="94"/>
      <c r="O8" s="80" t="s">
        <v>143</v>
      </c>
      <c r="P8">
        <v>1</v>
      </c>
      <c r="Q8">
        <v>0</v>
      </c>
      <c r="R8">
        <v>1</v>
      </c>
      <c r="S8">
        <v>0</v>
      </c>
      <c r="T8">
        <v>0</v>
      </c>
      <c r="U8">
        <v>7</v>
      </c>
      <c r="V8">
        <v>9</v>
      </c>
      <c r="W8" t="s">
        <v>143</v>
      </c>
      <c r="X8">
        <v>1</v>
      </c>
      <c r="Y8">
        <v>0</v>
      </c>
      <c r="Z8">
        <v>1</v>
      </c>
      <c r="AA8">
        <v>0</v>
      </c>
      <c r="AB8">
        <v>0</v>
      </c>
      <c r="AC8">
        <v>2</v>
      </c>
      <c r="AD8">
        <v>1.41</v>
      </c>
      <c r="AE8">
        <v>2</v>
      </c>
      <c r="AF8">
        <v>1</v>
      </c>
    </row>
    <row r="9" spans="1:32" ht="16.5">
      <c r="A9" s="95" t="s">
        <v>3</v>
      </c>
      <c r="B9" s="96"/>
      <c r="C9" s="96"/>
      <c r="D9" s="96"/>
      <c r="E9" s="96"/>
      <c r="F9" s="96"/>
      <c r="G9" s="96"/>
      <c r="H9" s="96"/>
      <c r="I9" s="96"/>
      <c r="J9" s="96"/>
      <c r="K9" s="96"/>
      <c r="L9" s="96"/>
      <c r="M9" s="97"/>
      <c r="O9" s="80" t="s">
        <v>144</v>
      </c>
      <c r="P9">
        <v>3</v>
      </c>
      <c r="Q9">
        <v>3</v>
      </c>
      <c r="R9">
        <v>0</v>
      </c>
      <c r="S9">
        <v>1</v>
      </c>
      <c r="T9">
        <v>1</v>
      </c>
      <c r="U9">
        <v>1</v>
      </c>
      <c r="V9">
        <v>9</v>
      </c>
      <c r="W9" t="s">
        <v>144</v>
      </c>
      <c r="X9">
        <v>3</v>
      </c>
      <c r="Y9">
        <v>3</v>
      </c>
      <c r="Z9">
        <v>0</v>
      </c>
      <c r="AA9">
        <v>1</v>
      </c>
      <c r="AB9">
        <v>1</v>
      </c>
      <c r="AC9">
        <v>2.25</v>
      </c>
      <c r="AD9">
        <v>1.49</v>
      </c>
      <c r="AE9">
        <v>2</v>
      </c>
      <c r="AF9">
        <v>1</v>
      </c>
    </row>
    <row r="10" spans="1:32" ht="16.5">
      <c r="A10" s="95" t="s">
        <v>133</v>
      </c>
      <c r="B10" s="96"/>
      <c r="C10" s="96"/>
      <c r="D10" s="96"/>
      <c r="E10" s="96"/>
      <c r="F10" s="96"/>
      <c r="G10" s="96"/>
      <c r="H10" s="96"/>
      <c r="I10" s="96"/>
      <c r="J10" s="96"/>
      <c r="K10" s="96"/>
      <c r="L10" s="96"/>
      <c r="M10" s="97"/>
      <c r="O10" s="80" t="s">
        <v>145</v>
      </c>
      <c r="P10">
        <v>0</v>
      </c>
      <c r="Q10">
        <v>0</v>
      </c>
      <c r="R10">
        <v>1</v>
      </c>
      <c r="S10">
        <v>5</v>
      </c>
      <c r="T10">
        <v>3</v>
      </c>
      <c r="U10">
        <v>0</v>
      </c>
      <c r="V10">
        <v>9</v>
      </c>
      <c r="W10" t="s">
        <v>145</v>
      </c>
      <c r="X10">
        <v>0</v>
      </c>
      <c r="Y10">
        <v>0</v>
      </c>
      <c r="Z10">
        <v>1</v>
      </c>
      <c r="AA10">
        <v>5</v>
      </c>
      <c r="AB10">
        <v>3</v>
      </c>
      <c r="AC10">
        <v>4.22</v>
      </c>
      <c r="AD10">
        <v>0.67</v>
      </c>
      <c r="AE10">
        <v>4</v>
      </c>
      <c r="AF10">
        <v>4</v>
      </c>
    </row>
    <row r="11" spans="1:32" ht="16.5">
      <c r="A11" s="98" t="s">
        <v>132</v>
      </c>
      <c r="B11" s="99"/>
      <c r="C11" s="99"/>
      <c r="D11" s="99"/>
      <c r="E11" s="99"/>
      <c r="F11" s="99"/>
      <c r="G11" s="99"/>
      <c r="H11" s="99"/>
      <c r="I11" s="99"/>
      <c r="J11" s="99"/>
      <c r="K11" s="99"/>
      <c r="L11" s="99"/>
      <c r="M11" s="100"/>
      <c r="O11" s="80" t="s">
        <v>146</v>
      </c>
      <c r="P11">
        <v>0</v>
      </c>
      <c r="Q11">
        <v>2</v>
      </c>
      <c r="R11">
        <v>3</v>
      </c>
      <c r="S11">
        <v>1</v>
      </c>
      <c r="T11">
        <v>2</v>
      </c>
      <c r="U11">
        <v>1</v>
      </c>
      <c r="V11">
        <v>9</v>
      </c>
      <c r="W11" t="s">
        <v>146</v>
      </c>
      <c r="X11">
        <v>0</v>
      </c>
      <c r="Y11">
        <v>2</v>
      </c>
      <c r="Z11">
        <v>3</v>
      </c>
      <c r="AA11">
        <v>1</v>
      </c>
      <c r="AB11">
        <v>2</v>
      </c>
      <c r="AC11">
        <v>3.38</v>
      </c>
      <c r="AD11">
        <v>1.19</v>
      </c>
      <c r="AE11">
        <v>3</v>
      </c>
      <c r="AF11">
        <v>3</v>
      </c>
    </row>
    <row r="12" spans="1:32">
      <c r="O12" s="80" t="s">
        <v>147</v>
      </c>
      <c r="P12">
        <v>0</v>
      </c>
      <c r="Q12">
        <v>2</v>
      </c>
      <c r="R12">
        <v>4</v>
      </c>
      <c r="S12">
        <v>3</v>
      </c>
      <c r="T12">
        <v>0</v>
      </c>
      <c r="U12">
        <v>0</v>
      </c>
      <c r="V12">
        <v>9</v>
      </c>
      <c r="W12" t="s">
        <v>147</v>
      </c>
      <c r="X12">
        <v>0</v>
      </c>
      <c r="Y12">
        <v>2</v>
      </c>
      <c r="Z12">
        <v>4</v>
      </c>
      <c r="AA12">
        <v>3</v>
      </c>
      <c r="AB12">
        <v>0</v>
      </c>
      <c r="AC12">
        <v>3.11</v>
      </c>
      <c r="AD12">
        <v>0.78</v>
      </c>
      <c r="AE12">
        <v>3</v>
      </c>
      <c r="AF12">
        <v>3</v>
      </c>
    </row>
    <row r="13" spans="1:32" ht="16.5">
      <c r="A13" s="25"/>
      <c r="B13" s="25"/>
      <c r="C13" s="25"/>
      <c r="D13" s="25"/>
      <c r="E13" s="25"/>
      <c r="F13" s="25"/>
      <c r="G13" s="25"/>
      <c r="H13" s="25"/>
      <c r="I13" s="25"/>
      <c r="J13" s="25"/>
      <c r="O13" s="80" t="s">
        <v>148</v>
      </c>
      <c r="P13">
        <v>3</v>
      </c>
      <c r="Q13">
        <v>2</v>
      </c>
      <c r="R13">
        <v>4</v>
      </c>
      <c r="S13">
        <v>0</v>
      </c>
      <c r="T13">
        <v>0</v>
      </c>
      <c r="U13">
        <v>0</v>
      </c>
      <c r="V13">
        <v>9</v>
      </c>
      <c r="W13" t="s">
        <v>148</v>
      </c>
      <c r="X13">
        <v>3</v>
      </c>
      <c r="Y13">
        <v>2</v>
      </c>
      <c r="Z13">
        <v>4</v>
      </c>
      <c r="AA13">
        <v>0</v>
      </c>
      <c r="AB13">
        <v>0</v>
      </c>
      <c r="AC13">
        <v>2.11</v>
      </c>
      <c r="AD13">
        <v>0.93</v>
      </c>
      <c r="AE13">
        <v>2</v>
      </c>
      <c r="AF13">
        <v>3</v>
      </c>
    </row>
    <row r="14" spans="1:32" ht="16.5">
      <c r="A14" s="25"/>
      <c r="B14" s="25"/>
      <c r="C14" s="25"/>
      <c r="D14" s="25"/>
      <c r="E14" s="25"/>
      <c r="F14" s="25"/>
      <c r="G14" s="25"/>
      <c r="H14" s="25"/>
      <c r="I14" s="25"/>
      <c r="J14" s="25"/>
      <c r="O14" s="80" t="s">
        <v>149</v>
      </c>
      <c r="P14">
        <v>0</v>
      </c>
      <c r="Q14">
        <v>0</v>
      </c>
      <c r="R14">
        <v>0</v>
      </c>
      <c r="S14">
        <v>7</v>
      </c>
      <c r="T14">
        <v>2</v>
      </c>
      <c r="U14">
        <v>0</v>
      </c>
      <c r="V14">
        <v>9</v>
      </c>
      <c r="W14" t="s">
        <v>149</v>
      </c>
      <c r="X14">
        <v>0</v>
      </c>
      <c r="Y14">
        <v>0</v>
      </c>
      <c r="Z14">
        <v>0</v>
      </c>
      <c r="AA14">
        <v>7</v>
      </c>
      <c r="AB14">
        <v>2</v>
      </c>
      <c r="AC14">
        <v>4.22</v>
      </c>
      <c r="AD14">
        <v>0.44</v>
      </c>
      <c r="AE14">
        <v>4</v>
      </c>
      <c r="AF14">
        <v>4</v>
      </c>
    </row>
    <row r="15" spans="1:32">
      <c r="O15" s="80" t="s">
        <v>150</v>
      </c>
      <c r="P15">
        <v>0</v>
      </c>
      <c r="Q15">
        <v>2</v>
      </c>
      <c r="R15">
        <v>1</v>
      </c>
      <c r="S15">
        <v>4</v>
      </c>
      <c r="T15">
        <v>2</v>
      </c>
      <c r="U15">
        <v>0</v>
      </c>
      <c r="V15">
        <v>9</v>
      </c>
      <c r="W15" t="s">
        <v>150</v>
      </c>
      <c r="X15">
        <v>0</v>
      </c>
      <c r="Y15">
        <v>2</v>
      </c>
      <c r="Z15">
        <v>1</v>
      </c>
      <c r="AA15">
        <v>4</v>
      </c>
      <c r="AB15">
        <v>2</v>
      </c>
      <c r="AC15">
        <v>3.67</v>
      </c>
      <c r="AD15">
        <v>1.1200000000000001</v>
      </c>
      <c r="AE15">
        <v>4</v>
      </c>
      <c r="AF15">
        <v>4</v>
      </c>
    </row>
    <row r="16" spans="1:32">
      <c r="O16" s="80" t="s">
        <v>151</v>
      </c>
      <c r="P16">
        <v>1</v>
      </c>
      <c r="Q16">
        <v>4</v>
      </c>
      <c r="R16">
        <v>1</v>
      </c>
      <c r="S16">
        <v>1</v>
      </c>
      <c r="T16">
        <v>1</v>
      </c>
      <c r="U16">
        <v>1</v>
      </c>
      <c r="V16">
        <v>9</v>
      </c>
      <c r="W16" t="s">
        <v>151</v>
      </c>
      <c r="X16">
        <v>1</v>
      </c>
      <c r="Y16">
        <v>4</v>
      </c>
      <c r="Z16">
        <v>1</v>
      </c>
      <c r="AA16">
        <v>1</v>
      </c>
      <c r="AB16">
        <v>1</v>
      </c>
      <c r="AC16">
        <v>2.63</v>
      </c>
      <c r="AD16">
        <v>1.3</v>
      </c>
      <c r="AE16">
        <v>2</v>
      </c>
      <c r="AF16">
        <v>2</v>
      </c>
    </row>
    <row r="17" spans="1:32">
      <c r="O17" s="80" t="s">
        <v>152</v>
      </c>
      <c r="P17">
        <v>1</v>
      </c>
      <c r="Q17">
        <v>3</v>
      </c>
      <c r="R17">
        <v>3</v>
      </c>
      <c r="S17">
        <v>2</v>
      </c>
      <c r="T17">
        <v>0</v>
      </c>
      <c r="U17">
        <v>0</v>
      </c>
      <c r="V17">
        <v>9</v>
      </c>
      <c r="W17" t="s">
        <v>152</v>
      </c>
      <c r="X17">
        <v>1</v>
      </c>
      <c r="Y17">
        <v>3</v>
      </c>
      <c r="Z17">
        <v>3</v>
      </c>
      <c r="AA17">
        <v>2</v>
      </c>
      <c r="AB17">
        <v>0</v>
      </c>
      <c r="AC17">
        <v>2.67</v>
      </c>
      <c r="AD17">
        <v>1</v>
      </c>
      <c r="AE17">
        <v>3</v>
      </c>
      <c r="AF17">
        <v>2</v>
      </c>
    </row>
    <row r="18" spans="1:32">
      <c r="O18" s="80" t="s">
        <v>153</v>
      </c>
      <c r="P18">
        <v>2</v>
      </c>
      <c r="Q18">
        <v>4</v>
      </c>
      <c r="R18">
        <v>0</v>
      </c>
      <c r="S18">
        <v>2</v>
      </c>
      <c r="T18">
        <v>1</v>
      </c>
      <c r="U18">
        <v>0</v>
      </c>
      <c r="V18">
        <v>9</v>
      </c>
      <c r="W18" t="s">
        <v>153</v>
      </c>
      <c r="X18">
        <v>2</v>
      </c>
      <c r="Y18">
        <v>4</v>
      </c>
      <c r="Z18">
        <v>0</v>
      </c>
      <c r="AA18">
        <v>2</v>
      </c>
      <c r="AB18">
        <v>1</v>
      </c>
      <c r="AC18">
        <v>2.56</v>
      </c>
      <c r="AD18">
        <v>1.42</v>
      </c>
      <c r="AE18">
        <v>2</v>
      </c>
      <c r="AF18">
        <v>2</v>
      </c>
    </row>
    <row r="19" spans="1:32">
      <c r="O19" s="80" t="s">
        <v>154</v>
      </c>
      <c r="P19">
        <v>3</v>
      </c>
      <c r="Q19">
        <v>3</v>
      </c>
      <c r="R19">
        <v>3</v>
      </c>
      <c r="S19">
        <v>0</v>
      </c>
      <c r="T19">
        <v>0</v>
      </c>
      <c r="U19">
        <v>0</v>
      </c>
      <c r="V19">
        <v>9</v>
      </c>
      <c r="W19" t="s">
        <v>154</v>
      </c>
      <c r="X19">
        <v>3</v>
      </c>
      <c r="Y19">
        <v>3</v>
      </c>
      <c r="Z19">
        <v>3</v>
      </c>
      <c r="AA19">
        <v>0</v>
      </c>
      <c r="AB19">
        <v>0</v>
      </c>
      <c r="AC19">
        <v>2</v>
      </c>
      <c r="AD19">
        <v>0.87</v>
      </c>
      <c r="AE19">
        <v>2</v>
      </c>
      <c r="AF19">
        <v>1</v>
      </c>
    </row>
    <row r="20" spans="1:32">
      <c r="O20" s="80" t="s">
        <v>155</v>
      </c>
      <c r="P20">
        <v>0</v>
      </c>
      <c r="Q20">
        <v>3</v>
      </c>
      <c r="R20">
        <v>5</v>
      </c>
      <c r="S20">
        <v>1</v>
      </c>
      <c r="T20">
        <v>0</v>
      </c>
      <c r="U20">
        <v>0</v>
      </c>
      <c r="V20">
        <v>9</v>
      </c>
      <c r="W20" t="s">
        <v>155</v>
      </c>
      <c r="X20">
        <v>0</v>
      </c>
      <c r="Y20">
        <v>3</v>
      </c>
      <c r="Z20">
        <v>5</v>
      </c>
      <c r="AA20">
        <v>1</v>
      </c>
      <c r="AB20">
        <v>0</v>
      </c>
      <c r="AC20">
        <v>2.78</v>
      </c>
      <c r="AD20">
        <v>0.67</v>
      </c>
      <c r="AE20">
        <v>3</v>
      </c>
      <c r="AF20">
        <v>3</v>
      </c>
    </row>
    <row r="21" spans="1:32">
      <c r="O21" s="80" t="s">
        <v>156</v>
      </c>
      <c r="P21">
        <v>0</v>
      </c>
      <c r="Q21">
        <v>1</v>
      </c>
      <c r="R21">
        <v>1</v>
      </c>
      <c r="S21">
        <v>2</v>
      </c>
      <c r="T21">
        <v>3</v>
      </c>
      <c r="U21">
        <v>0</v>
      </c>
      <c r="V21">
        <v>7</v>
      </c>
      <c r="W21" t="s">
        <v>156</v>
      </c>
      <c r="X21">
        <v>0</v>
      </c>
      <c r="Y21">
        <v>1</v>
      </c>
      <c r="Z21">
        <v>1</v>
      </c>
      <c r="AA21">
        <v>2</v>
      </c>
      <c r="AB21">
        <v>3</v>
      </c>
      <c r="AC21">
        <v>4</v>
      </c>
      <c r="AD21">
        <v>1.1499999999999999</v>
      </c>
      <c r="AE21">
        <v>4</v>
      </c>
      <c r="AF21">
        <v>5</v>
      </c>
    </row>
    <row r="22" spans="1:32">
      <c r="O22" s="80" t="s">
        <v>157</v>
      </c>
      <c r="P22">
        <v>0</v>
      </c>
      <c r="Q22">
        <v>0</v>
      </c>
      <c r="R22">
        <v>0</v>
      </c>
      <c r="S22">
        <v>2</v>
      </c>
      <c r="T22">
        <v>4</v>
      </c>
      <c r="U22">
        <v>1</v>
      </c>
      <c r="V22">
        <v>7</v>
      </c>
      <c r="W22" t="s">
        <v>157</v>
      </c>
      <c r="X22">
        <v>0</v>
      </c>
      <c r="Y22">
        <v>0</v>
      </c>
      <c r="Z22">
        <v>0</v>
      </c>
      <c r="AA22">
        <v>2</v>
      </c>
      <c r="AB22">
        <v>4</v>
      </c>
      <c r="AC22">
        <v>4.67</v>
      </c>
      <c r="AD22">
        <v>0.52</v>
      </c>
      <c r="AE22">
        <v>5</v>
      </c>
      <c r="AF22">
        <v>5</v>
      </c>
    </row>
    <row r="23" spans="1:32">
      <c r="O23" s="80" t="s">
        <v>158</v>
      </c>
      <c r="P23">
        <v>0</v>
      </c>
      <c r="Q23">
        <v>2</v>
      </c>
      <c r="R23">
        <v>0</v>
      </c>
      <c r="S23">
        <v>1</v>
      </c>
      <c r="T23">
        <v>4</v>
      </c>
      <c r="U23">
        <v>0</v>
      </c>
      <c r="V23">
        <v>7</v>
      </c>
      <c r="W23" t="s">
        <v>158</v>
      </c>
      <c r="X23">
        <v>0</v>
      </c>
      <c r="Y23">
        <v>2</v>
      </c>
      <c r="Z23">
        <v>0</v>
      </c>
      <c r="AA23">
        <v>1</v>
      </c>
      <c r="AB23">
        <v>4</v>
      </c>
      <c r="AC23">
        <v>4</v>
      </c>
      <c r="AD23">
        <v>1.41</v>
      </c>
      <c r="AE23">
        <v>5</v>
      </c>
      <c r="AF23">
        <v>5</v>
      </c>
    </row>
    <row r="24" spans="1:32">
      <c r="O24" s="80" t="s">
        <v>159</v>
      </c>
      <c r="P24">
        <v>1</v>
      </c>
      <c r="Q24">
        <v>0</v>
      </c>
      <c r="R24">
        <v>0</v>
      </c>
      <c r="S24">
        <v>0</v>
      </c>
      <c r="T24">
        <v>5</v>
      </c>
      <c r="U24">
        <v>1</v>
      </c>
      <c r="V24">
        <v>7</v>
      </c>
      <c r="W24" t="s">
        <v>159</v>
      </c>
      <c r="X24">
        <v>1</v>
      </c>
      <c r="Y24">
        <v>0</v>
      </c>
      <c r="Z24">
        <v>0</v>
      </c>
      <c r="AA24">
        <v>0</v>
      </c>
      <c r="AB24">
        <v>5</v>
      </c>
      <c r="AC24">
        <v>4.33</v>
      </c>
      <c r="AD24">
        <v>1.63</v>
      </c>
      <c r="AE24">
        <v>5</v>
      </c>
      <c r="AF24">
        <v>5</v>
      </c>
    </row>
    <row r="25" spans="1:32">
      <c r="O25" s="80" t="s">
        <v>160</v>
      </c>
      <c r="P25">
        <v>1</v>
      </c>
      <c r="Q25">
        <v>0</v>
      </c>
      <c r="R25">
        <v>0</v>
      </c>
      <c r="S25">
        <v>1</v>
      </c>
      <c r="T25">
        <v>0</v>
      </c>
      <c r="U25">
        <v>5</v>
      </c>
      <c r="V25">
        <v>7</v>
      </c>
      <c r="W25" t="s">
        <v>160</v>
      </c>
      <c r="X25">
        <v>1</v>
      </c>
      <c r="Y25">
        <v>0</v>
      </c>
      <c r="Z25">
        <v>0</v>
      </c>
      <c r="AA25">
        <v>1</v>
      </c>
      <c r="AB25">
        <v>0</v>
      </c>
      <c r="AC25">
        <v>2.5</v>
      </c>
      <c r="AD25">
        <v>2.12</v>
      </c>
      <c r="AE25">
        <v>3</v>
      </c>
      <c r="AF25">
        <v>1</v>
      </c>
    </row>
    <row r="26" spans="1:32">
      <c r="O26" s="80" t="s">
        <v>161</v>
      </c>
      <c r="P26">
        <v>1</v>
      </c>
      <c r="Q26">
        <v>1</v>
      </c>
      <c r="R26">
        <v>0</v>
      </c>
      <c r="S26">
        <v>1</v>
      </c>
      <c r="T26">
        <v>4</v>
      </c>
      <c r="U26">
        <v>0</v>
      </c>
      <c r="V26">
        <v>7</v>
      </c>
      <c r="W26" t="s">
        <v>161</v>
      </c>
      <c r="X26">
        <v>1</v>
      </c>
      <c r="Y26">
        <v>1</v>
      </c>
      <c r="Z26">
        <v>0</v>
      </c>
      <c r="AA26">
        <v>1</v>
      </c>
      <c r="AB26">
        <v>4</v>
      </c>
      <c r="AC26">
        <v>3.86</v>
      </c>
      <c r="AD26">
        <v>1.68</v>
      </c>
      <c r="AE26">
        <v>5</v>
      </c>
      <c r="AF26">
        <v>5</v>
      </c>
    </row>
    <row r="27" spans="1:32">
      <c r="O27" s="80" t="s">
        <v>162</v>
      </c>
      <c r="P27">
        <v>0</v>
      </c>
      <c r="Q27">
        <v>1</v>
      </c>
      <c r="R27">
        <v>1</v>
      </c>
      <c r="S27">
        <v>2</v>
      </c>
      <c r="T27">
        <v>3</v>
      </c>
      <c r="U27">
        <v>0</v>
      </c>
      <c r="V27">
        <v>7</v>
      </c>
      <c r="W27" t="s">
        <v>162</v>
      </c>
      <c r="X27">
        <v>0</v>
      </c>
      <c r="Y27">
        <v>1</v>
      </c>
      <c r="Z27">
        <v>1</v>
      </c>
      <c r="AA27">
        <v>2</v>
      </c>
      <c r="AB27">
        <v>3</v>
      </c>
      <c r="AC27">
        <v>4</v>
      </c>
      <c r="AD27">
        <v>1.1499999999999999</v>
      </c>
      <c r="AE27">
        <v>4</v>
      </c>
      <c r="AF27">
        <v>5</v>
      </c>
    </row>
    <row r="28" spans="1:32">
      <c r="O28" s="80" t="s">
        <v>163</v>
      </c>
      <c r="P28">
        <v>0</v>
      </c>
      <c r="Q28">
        <v>0</v>
      </c>
      <c r="R28">
        <v>0</v>
      </c>
      <c r="S28">
        <v>2</v>
      </c>
      <c r="T28">
        <v>3</v>
      </c>
      <c r="U28">
        <v>2</v>
      </c>
      <c r="V28">
        <v>7</v>
      </c>
      <c r="W28" t="s">
        <v>163</v>
      </c>
      <c r="X28">
        <v>0</v>
      </c>
      <c r="Y28">
        <v>0</v>
      </c>
      <c r="Z28">
        <v>0</v>
      </c>
      <c r="AA28">
        <v>2</v>
      </c>
      <c r="AB28">
        <v>3</v>
      </c>
      <c r="AC28">
        <v>4.5999999999999996</v>
      </c>
      <c r="AD28">
        <v>0.55000000000000004</v>
      </c>
      <c r="AE28">
        <v>5</v>
      </c>
      <c r="AF28">
        <v>5</v>
      </c>
    </row>
    <row r="29" spans="1:32">
      <c r="O29" s="80" t="s">
        <v>164</v>
      </c>
      <c r="P29">
        <v>2</v>
      </c>
      <c r="Q29">
        <v>0</v>
      </c>
      <c r="R29">
        <v>0</v>
      </c>
      <c r="S29">
        <v>2</v>
      </c>
      <c r="T29">
        <v>3</v>
      </c>
      <c r="U29">
        <v>0</v>
      </c>
      <c r="V29">
        <v>7</v>
      </c>
      <c r="W29" t="s">
        <v>164</v>
      </c>
      <c r="X29">
        <v>2</v>
      </c>
      <c r="Y29">
        <v>0</v>
      </c>
      <c r="Z29">
        <v>0</v>
      </c>
      <c r="AA29">
        <v>2</v>
      </c>
      <c r="AB29">
        <v>3</v>
      </c>
      <c r="AC29">
        <v>3.57</v>
      </c>
      <c r="AD29">
        <v>1.81</v>
      </c>
      <c r="AE29">
        <v>4</v>
      </c>
      <c r="AF29">
        <v>5</v>
      </c>
    </row>
    <row r="30" spans="1:32">
      <c r="O30" s="80" t="s">
        <v>165</v>
      </c>
      <c r="P30">
        <v>1</v>
      </c>
      <c r="Q30">
        <v>1</v>
      </c>
      <c r="R30">
        <v>1</v>
      </c>
      <c r="S30">
        <v>1</v>
      </c>
      <c r="T30">
        <v>3</v>
      </c>
      <c r="U30">
        <v>0</v>
      </c>
      <c r="V30">
        <v>7</v>
      </c>
      <c r="W30" t="s">
        <v>165</v>
      </c>
      <c r="X30">
        <v>1</v>
      </c>
      <c r="Y30">
        <v>1</v>
      </c>
      <c r="Z30">
        <v>1</v>
      </c>
      <c r="AA30">
        <v>1</v>
      </c>
      <c r="AB30">
        <v>3</v>
      </c>
      <c r="AC30">
        <v>3.57</v>
      </c>
      <c r="AD30">
        <v>1.62</v>
      </c>
      <c r="AE30">
        <v>4</v>
      </c>
      <c r="AF30">
        <v>5</v>
      </c>
    </row>
    <row r="31" spans="1:32">
      <c r="O31" s="80" t="s">
        <v>166</v>
      </c>
      <c r="P31">
        <v>2</v>
      </c>
      <c r="Q31">
        <v>0</v>
      </c>
      <c r="R31">
        <v>0</v>
      </c>
      <c r="S31">
        <v>2</v>
      </c>
      <c r="T31">
        <v>3</v>
      </c>
      <c r="U31">
        <v>0</v>
      </c>
      <c r="V31">
        <v>7</v>
      </c>
      <c r="W31" t="s">
        <v>166</v>
      </c>
      <c r="X31">
        <v>2</v>
      </c>
      <c r="Y31">
        <v>0</v>
      </c>
      <c r="Z31">
        <v>0</v>
      </c>
      <c r="AA31">
        <v>2</v>
      </c>
      <c r="AB31">
        <v>3</v>
      </c>
      <c r="AC31">
        <v>3.57</v>
      </c>
      <c r="AD31">
        <v>1.81</v>
      </c>
      <c r="AE31">
        <v>4</v>
      </c>
      <c r="AF31">
        <v>5</v>
      </c>
    </row>
    <row r="32" spans="1:32">
      <c r="A32" s="26" t="s">
        <v>4</v>
      </c>
      <c r="O32" s="80" t="s">
        <v>167</v>
      </c>
      <c r="P32">
        <v>2</v>
      </c>
      <c r="Q32">
        <v>1</v>
      </c>
      <c r="R32">
        <v>1</v>
      </c>
      <c r="S32">
        <v>1</v>
      </c>
      <c r="T32">
        <v>2</v>
      </c>
      <c r="U32">
        <v>0</v>
      </c>
      <c r="V32">
        <v>7</v>
      </c>
      <c r="W32" t="s">
        <v>167</v>
      </c>
      <c r="X32">
        <v>2</v>
      </c>
      <c r="Y32">
        <v>1</v>
      </c>
      <c r="Z32">
        <v>1</v>
      </c>
      <c r="AA32">
        <v>1</v>
      </c>
      <c r="AB32">
        <v>2</v>
      </c>
      <c r="AC32">
        <v>3</v>
      </c>
      <c r="AD32">
        <v>1.73</v>
      </c>
      <c r="AE32">
        <v>3</v>
      </c>
      <c r="AF32">
        <v>1</v>
      </c>
    </row>
    <row r="33" spans="1:32">
      <c r="O33" s="80" t="s">
        <v>168</v>
      </c>
      <c r="P33">
        <v>2</v>
      </c>
      <c r="Q33">
        <v>0</v>
      </c>
      <c r="R33">
        <v>0</v>
      </c>
      <c r="S33">
        <v>1</v>
      </c>
      <c r="T33">
        <v>4</v>
      </c>
      <c r="U33">
        <v>0</v>
      </c>
      <c r="V33">
        <v>7</v>
      </c>
      <c r="W33" t="s">
        <v>168</v>
      </c>
      <c r="X33">
        <v>2</v>
      </c>
      <c r="Y33">
        <v>0</v>
      </c>
      <c r="Z33">
        <v>0</v>
      </c>
      <c r="AA33">
        <v>1</v>
      </c>
      <c r="AB33">
        <v>4</v>
      </c>
      <c r="AC33">
        <v>3.71</v>
      </c>
      <c r="AD33">
        <v>1.89</v>
      </c>
      <c r="AE33">
        <v>5</v>
      </c>
      <c r="AF33">
        <v>5</v>
      </c>
    </row>
    <row r="34" spans="1:32" ht="30" customHeight="1" thickBot="1">
      <c r="B34" s="86" t="s">
        <v>56</v>
      </c>
      <c r="C34" s="86"/>
      <c r="D34" s="86"/>
      <c r="E34" s="86"/>
      <c r="F34" s="86"/>
      <c r="G34" s="86"/>
      <c r="H34" s="86"/>
      <c r="I34" s="87" t="s">
        <v>57</v>
      </c>
      <c r="J34" s="87"/>
      <c r="K34" s="87" t="s">
        <v>58</v>
      </c>
      <c r="L34" s="87"/>
      <c r="M34" s="87"/>
      <c r="N34" s="87"/>
      <c r="O34" s="80" t="s">
        <v>92</v>
      </c>
      <c r="P34">
        <v>1</v>
      </c>
      <c r="Q34">
        <v>1</v>
      </c>
      <c r="R34">
        <v>0</v>
      </c>
      <c r="S34">
        <v>2</v>
      </c>
      <c r="T34">
        <v>3</v>
      </c>
      <c r="U34">
        <v>0</v>
      </c>
      <c r="V34">
        <v>7</v>
      </c>
      <c r="W34" t="s">
        <v>92</v>
      </c>
      <c r="X34">
        <v>1</v>
      </c>
      <c r="Y34">
        <v>1</v>
      </c>
      <c r="Z34">
        <v>0</v>
      </c>
      <c r="AA34">
        <v>2</v>
      </c>
      <c r="AB34">
        <v>3</v>
      </c>
      <c r="AC34">
        <v>3.71</v>
      </c>
      <c r="AD34">
        <v>1.6</v>
      </c>
      <c r="AE34">
        <v>4</v>
      </c>
      <c r="AF34">
        <v>5</v>
      </c>
    </row>
    <row r="35" spans="1:32" ht="25.5">
      <c r="A35" s="27"/>
      <c r="B35" s="28">
        <v>1</v>
      </c>
      <c r="C35" s="28">
        <v>2</v>
      </c>
      <c r="D35" s="28">
        <v>3</v>
      </c>
      <c r="E35" s="28">
        <v>4</v>
      </c>
      <c r="F35" s="28">
        <v>5</v>
      </c>
      <c r="G35" s="28" t="s">
        <v>5</v>
      </c>
      <c r="H35" s="28" t="s">
        <v>48</v>
      </c>
      <c r="I35" s="28" t="s">
        <v>59</v>
      </c>
      <c r="J35" s="28" t="s">
        <v>6</v>
      </c>
      <c r="K35" s="28" t="s">
        <v>7</v>
      </c>
      <c r="L35" s="28" t="s">
        <v>8</v>
      </c>
      <c r="M35" s="28" t="s">
        <v>9</v>
      </c>
      <c r="N35" s="28" t="s">
        <v>10</v>
      </c>
      <c r="O35" s="80" t="s">
        <v>169</v>
      </c>
      <c r="P35">
        <v>0</v>
      </c>
      <c r="Q35">
        <v>0</v>
      </c>
      <c r="R35">
        <v>0</v>
      </c>
      <c r="S35">
        <v>0</v>
      </c>
      <c r="T35">
        <v>0</v>
      </c>
      <c r="U35">
        <v>0</v>
      </c>
      <c r="V35">
        <v>0</v>
      </c>
      <c r="W35" t="s">
        <v>169</v>
      </c>
      <c r="X35">
        <v>0</v>
      </c>
      <c r="Y35">
        <v>0</v>
      </c>
      <c r="Z35">
        <v>0</v>
      </c>
      <c r="AA35">
        <v>0</v>
      </c>
      <c r="AB35">
        <v>0</v>
      </c>
      <c r="AC35" t="s">
        <v>177</v>
      </c>
      <c r="AD35" t="s">
        <v>177</v>
      </c>
      <c r="AE35" t="s">
        <v>177</v>
      </c>
      <c r="AF35" t="s">
        <v>177</v>
      </c>
    </row>
    <row r="36" spans="1:32" ht="34.5" customHeight="1" thickBot="1">
      <c r="A36" s="29" t="s">
        <v>60</v>
      </c>
      <c r="B36" s="30">
        <f>+P3</f>
        <v>0</v>
      </c>
      <c r="C36" s="30">
        <f t="shared" ref="C36:G51" si="0">+Q3</f>
        <v>1</v>
      </c>
      <c r="D36" s="30">
        <f t="shared" si="0"/>
        <v>0</v>
      </c>
      <c r="E36" s="30">
        <f t="shared" si="0"/>
        <v>2</v>
      </c>
      <c r="F36" s="30">
        <f t="shared" si="0"/>
        <v>5</v>
      </c>
      <c r="G36" s="30">
        <f t="shared" si="0"/>
        <v>1</v>
      </c>
      <c r="H36" s="31">
        <f>SUM(B36:G36)</f>
        <v>9</v>
      </c>
      <c r="I36" s="32">
        <f>(B36+C36)/(B36+C36+D36+E36+F36)</f>
        <v>0.125</v>
      </c>
      <c r="J36" s="32">
        <f>(D36+E36+F36)/(B36+C36+D36+E36+F36)</f>
        <v>0.875</v>
      </c>
      <c r="K36" s="33">
        <f>+AC3</f>
        <v>4.38</v>
      </c>
      <c r="L36" s="33">
        <f t="shared" ref="L36:N51" si="1">+AD3</f>
        <v>1.06</v>
      </c>
      <c r="M36" s="85">
        <f t="shared" si="1"/>
        <v>5</v>
      </c>
      <c r="N36" s="85">
        <f t="shared" si="1"/>
        <v>5</v>
      </c>
      <c r="O36" s="80" t="s">
        <v>170</v>
      </c>
      <c r="P36">
        <v>0</v>
      </c>
      <c r="Q36">
        <v>0</v>
      </c>
      <c r="R36">
        <v>0</v>
      </c>
      <c r="S36">
        <v>0</v>
      </c>
      <c r="T36">
        <v>0</v>
      </c>
      <c r="U36">
        <v>0</v>
      </c>
      <c r="V36">
        <v>0</v>
      </c>
      <c r="W36" t="s">
        <v>170</v>
      </c>
      <c r="X36">
        <v>0</v>
      </c>
      <c r="Y36">
        <v>0</v>
      </c>
      <c r="Z36">
        <v>0</v>
      </c>
      <c r="AA36">
        <v>0</v>
      </c>
      <c r="AB36">
        <v>0</v>
      </c>
      <c r="AC36" t="s">
        <v>177</v>
      </c>
      <c r="AD36" t="s">
        <v>177</v>
      </c>
      <c r="AE36" t="s">
        <v>177</v>
      </c>
      <c r="AF36" t="s">
        <v>177</v>
      </c>
    </row>
    <row r="37" spans="1:32" ht="26.25" thickBot="1">
      <c r="A37" s="29" t="s">
        <v>61</v>
      </c>
      <c r="B37" s="30">
        <f t="shared" ref="B37:B53" si="2">+P4</f>
        <v>0</v>
      </c>
      <c r="C37" s="30">
        <f t="shared" si="0"/>
        <v>0</v>
      </c>
      <c r="D37" s="30">
        <f t="shared" si="0"/>
        <v>1</v>
      </c>
      <c r="E37" s="30">
        <f t="shared" si="0"/>
        <v>2</v>
      </c>
      <c r="F37" s="30">
        <f t="shared" si="0"/>
        <v>5</v>
      </c>
      <c r="G37" s="30">
        <f t="shared" si="0"/>
        <v>1</v>
      </c>
      <c r="H37" s="31">
        <f t="shared" ref="H37:H53" si="3">SUM(B37:G37)</f>
        <v>9</v>
      </c>
      <c r="I37" s="32">
        <f t="shared" ref="I37:I53" si="4">(B37+C37)/(B37+C37+D37+E37+F37)</f>
        <v>0</v>
      </c>
      <c r="J37" s="32">
        <f t="shared" ref="J37:J53" si="5">(D37+E37+F37)/(B37+C37+D37+E37+F37)</f>
        <v>1</v>
      </c>
      <c r="K37" s="33">
        <f t="shared" ref="K37:K53" si="6">+AC4</f>
        <v>4.5</v>
      </c>
      <c r="L37" s="33">
        <f t="shared" si="1"/>
        <v>0.76</v>
      </c>
      <c r="M37" s="85">
        <f t="shared" si="1"/>
        <v>5</v>
      </c>
      <c r="N37" s="85">
        <f t="shared" si="1"/>
        <v>5</v>
      </c>
      <c r="O37" s="80" t="s">
        <v>171</v>
      </c>
      <c r="P37">
        <v>0</v>
      </c>
      <c r="Q37">
        <v>0</v>
      </c>
      <c r="R37">
        <v>0</v>
      </c>
      <c r="S37">
        <v>0</v>
      </c>
      <c r="T37">
        <v>0</v>
      </c>
      <c r="U37">
        <v>0</v>
      </c>
      <c r="V37">
        <v>0</v>
      </c>
      <c r="W37" t="s">
        <v>171</v>
      </c>
      <c r="X37">
        <v>0</v>
      </c>
      <c r="Y37">
        <v>0</v>
      </c>
      <c r="Z37">
        <v>0</v>
      </c>
      <c r="AA37">
        <v>0</v>
      </c>
      <c r="AB37">
        <v>0</v>
      </c>
      <c r="AC37" t="s">
        <v>177</v>
      </c>
      <c r="AD37" t="s">
        <v>177</v>
      </c>
      <c r="AE37" t="s">
        <v>177</v>
      </c>
      <c r="AF37" t="s">
        <v>177</v>
      </c>
    </row>
    <row r="38" spans="1:32" ht="15.75" thickBot="1">
      <c r="A38" s="29" t="s">
        <v>62</v>
      </c>
      <c r="B38" s="30">
        <f t="shared" si="2"/>
        <v>0</v>
      </c>
      <c r="C38" s="30">
        <f t="shared" si="0"/>
        <v>1</v>
      </c>
      <c r="D38" s="30">
        <f t="shared" si="0"/>
        <v>0</v>
      </c>
      <c r="E38" s="30">
        <f t="shared" si="0"/>
        <v>5</v>
      </c>
      <c r="F38" s="30">
        <f t="shared" si="0"/>
        <v>3</v>
      </c>
      <c r="G38" s="30">
        <f t="shared" si="0"/>
        <v>0</v>
      </c>
      <c r="H38" s="31">
        <f t="shared" si="3"/>
        <v>9</v>
      </c>
      <c r="I38" s="32">
        <f t="shared" si="4"/>
        <v>0.1111111111111111</v>
      </c>
      <c r="J38" s="32">
        <f t="shared" si="5"/>
        <v>0.88888888888888884</v>
      </c>
      <c r="K38" s="33">
        <f t="shared" si="6"/>
        <v>4.1100000000000003</v>
      </c>
      <c r="L38" s="33">
        <f t="shared" si="1"/>
        <v>0.93</v>
      </c>
      <c r="M38" s="85">
        <f t="shared" si="1"/>
        <v>4</v>
      </c>
      <c r="N38" s="85">
        <f t="shared" si="1"/>
        <v>4</v>
      </c>
      <c r="O38" s="80" t="s">
        <v>172</v>
      </c>
      <c r="P38">
        <v>0</v>
      </c>
      <c r="Q38">
        <v>0</v>
      </c>
      <c r="R38">
        <v>0</v>
      </c>
      <c r="S38">
        <v>0</v>
      </c>
      <c r="T38">
        <v>0</v>
      </c>
      <c r="U38">
        <v>0</v>
      </c>
      <c r="V38">
        <v>0</v>
      </c>
      <c r="W38" t="s">
        <v>172</v>
      </c>
      <c r="X38">
        <v>0</v>
      </c>
      <c r="Y38">
        <v>0</v>
      </c>
      <c r="Z38">
        <v>0</v>
      </c>
      <c r="AA38">
        <v>0</v>
      </c>
      <c r="AB38">
        <v>0</v>
      </c>
      <c r="AC38" t="s">
        <v>177</v>
      </c>
      <c r="AD38" t="s">
        <v>177</v>
      </c>
      <c r="AE38" t="s">
        <v>177</v>
      </c>
      <c r="AF38" t="s">
        <v>177</v>
      </c>
    </row>
    <row r="39" spans="1:32" ht="15.75" thickBot="1">
      <c r="A39" s="29" t="s">
        <v>63</v>
      </c>
      <c r="B39" s="30">
        <f t="shared" si="2"/>
        <v>0</v>
      </c>
      <c r="C39" s="30">
        <f t="shared" si="0"/>
        <v>4</v>
      </c>
      <c r="D39" s="30">
        <f t="shared" si="0"/>
        <v>4</v>
      </c>
      <c r="E39" s="30">
        <f t="shared" si="0"/>
        <v>1</v>
      </c>
      <c r="F39" s="30">
        <f t="shared" si="0"/>
        <v>0</v>
      </c>
      <c r="G39" s="30">
        <f t="shared" si="0"/>
        <v>0</v>
      </c>
      <c r="H39" s="31">
        <f t="shared" si="3"/>
        <v>9</v>
      </c>
      <c r="I39" s="32">
        <f t="shared" si="4"/>
        <v>0.44444444444444442</v>
      </c>
      <c r="J39" s="32">
        <f t="shared" si="5"/>
        <v>0.55555555555555558</v>
      </c>
      <c r="K39" s="33">
        <f t="shared" si="6"/>
        <v>2.67</v>
      </c>
      <c r="L39" s="33">
        <f t="shared" si="1"/>
        <v>0.71</v>
      </c>
      <c r="M39" s="85">
        <f t="shared" si="1"/>
        <v>3</v>
      </c>
      <c r="N39" s="85">
        <f t="shared" si="1"/>
        <v>2</v>
      </c>
      <c r="O39" s="80" t="s">
        <v>173</v>
      </c>
      <c r="P39">
        <v>0</v>
      </c>
      <c r="Q39">
        <v>0</v>
      </c>
      <c r="R39">
        <v>0</v>
      </c>
      <c r="S39">
        <v>0</v>
      </c>
      <c r="T39">
        <v>0</v>
      </c>
      <c r="U39">
        <v>0</v>
      </c>
      <c r="V39">
        <v>0</v>
      </c>
      <c r="W39" t="s">
        <v>173</v>
      </c>
      <c r="X39">
        <v>0</v>
      </c>
      <c r="Y39">
        <v>0</v>
      </c>
      <c r="Z39">
        <v>0</v>
      </c>
      <c r="AA39">
        <v>0</v>
      </c>
      <c r="AB39">
        <v>0</v>
      </c>
      <c r="AC39" t="s">
        <v>177</v>
      </c>
      <c r="AD39" t="s">
        <v>177</v>
      </c>
      <c r="AE39" t="s">
        <v>177</v>
      </c>
      <c r="AF39" t="s">
        <v>177</v>
      </c>
    </row>
    <row r="40" spans="1:32" ht="15.75" thickBot="1">
      <c r="A40" s="29" t="s">
        <v>64</v>
      </c>
      <c r="B40" s="30">
        <f t="shared" si="2"/>
        <v>0</v>
      </c>
      <c r="C40" s="30">
        <f t="shared" si="0"/>
        <v>5</v>
      </c>
      <c r="D40" s="30">
        <f t="shared" si="0"/>
        <v>3</v>
      </c>
      <c r="E40" s="30">
        <f t="shared" si="0"/>
        <v>1</v>
      </c>
      <c r="F40" s="30">
        <f t="shared" si="0"/>
        <v>0</v>
      </c>
      <c r="G40" s="30">
        <f t="shared" si="0"/>
        <v>0</v>
      </c>
      <c r="H40" s="31">
        <f t="shared" si="3"/>
        <v>9</v>
      </c>
      <c r="I40" s="32">
        <f t="shared" si="4"/>
        <v>0.55555555555555558</v>
      </c>
      <c r="J40" s="32">
        <f t="shared" si="5"/>
        <v>0.44444444444444442</v>
      </c>
      <c r="K40" s="33">
        <f t="shared" si="6"/>
        <v>2.56</v>
      </c>
      <c r="L40" s="33">
        <f t="shared" si="1"/>
        <v>0.73</v>
      </c>
      <c r="M40" s="85">
        <f t="shared" si="1"/>
        <v>2</v>
      </c>
      <c r="N40" s="85">
        <f t="shared" si="1"/>
        <v>2</v>
      </c>
      <c r="O40" s="80" t="s">
        <v>174</v>
      </c>
      <c r="P40">
        <v>0</v>
      </c>
      <c r="Q40">
        <v>0</v>
      </c>
      <c r="R40">
        <v>0</v>
      </c>
      <c r="S40">
        <v>0</v>
      </c>
      <c r="T40">
        <v>0</v>
      </c>
      <c r="U40">
        <v>0</v>
      </c>
      <c r="V40">
        <v>0</v>
      </c>
      <c r="W40" t="s">
        <v>174</v>
      </c>
      <c r="X40">
        <v>0</v>
      </c>
      <c r="Y40">
        <v>0</v>
      </c>
      <c r="Z40">
        <v>0</v>
      </c>
      <c r="AA40">
        <v>0</v>
      </c>
      <c r="AB40">
        <v>0</v>
      </c>
      <c r="AC40" t="s">
        <v>177</v>
      </c>
      <c r="AD40" t="s">
        <v>177</v>
      </c>
      <c r="AE40" t="s">
        <v>177</v>
      </c>
      <c r="AF40" t="s">
        <v>177</v>
      </c>
    </row>
    <row r="41" spans="1:32" ht="15.75" thickBot="1">
      <c r="A41" s="29" t="s">
        <v>65</v>
      </c>
      <c r="B41" s="30">
        <f t="shared" si="2"/>
        <v>1</v>
      </c>
      <c r="C41" s="30">
        <f t="shared" si="0"/>
        <v>0</v>
      </c>
      <c r="D41" s="30">
        <f t="shared" si="0"/>
        <v>1</v>
      </c>
      <c r="E41" s="30">
        <f t="shared" si="0"/>
        <v>0</v>
      </c>
      <c r="F41" s="30">
        <f t="shared" si="0"/>
        <v>0</v>
      </c>
      <c r="G41" s="30">
        <f t="shared" si="0"/>
        <v>7</v>
      </c>
      <c r="H41" s="31">
        <f t="shared" si="3"/>
        <v>9</v>
      </c>
      <c r="I41" s="32">
        <f t="shared" si="4"/>
        <v>0.5</v>
      </c>
      <c r="J41" s="32">
        <f t="shared" si="5"/>
        <v>0.5</v>
      </c>
      <c r="K41" s="33">
        <f t="shared" si="6"/>
        <v>2</v>
      </c>
      <c r="L41" s="33">
        <f t="shared" si="1"/>
        <v>1.41</v>
      </c>
      <c r="M41" s="85">
        <f t="shared" si="1"/>
        <v>2</v>
      </c>
      <c r="N41" s="85">
        <f t="shared" si="1"/>
        <v>1</v>
      </c>
      <c r="O41" s="80" t="s">
        <v>175</v>
      </c>
      <c r="W41" t="s">
        <v>175</v>
      </c>
    </row>
    <row r="42" spans="1:32" ht="15.75" thickBot="1">
      <c r="A42" s="29" t="s">
        <v>66</v>
      </c>
      <c r="B42" s="30">
        <f t="shared" si="2"/>
        <v>3</v>
      </c>
      <c r="C42" s="30">
        <f t="shared" si="0"/>
        <v>3</v>
      </c>
      <c r="D42" s="30">
        <f t="shared" si="0"/>
        <v>0</v>
      </c>
      <c r="E42" s="30">
        <f t="shared" si="0"/>
        <v>1</v>
      </c>
      <c r="F42" s="30">
        <f t="shared" si="0"/>
        <v>1</v>
      </c>
      <c r="G42" s="30">
        <f t="shared" si="0"/>
        <v>1</v>
      </c>
      <c r="H42" s="31">
        <f t="shared" si="3"/>
        <v>9</v>
      </c>
      <c r="I42" s="32">
        <f t="shared" si="4"/>
        <v>0.75</v>
      </c>
      <c r="J42" s="32">
        <f t="shared" si="5"/>
        <v>0.25</v>
      </c>
      <c r="K42" s="33">
        <f t="shared" si="6"/>
        <v>2.25</v>
      </c>
      <c r="L42" s="33">
        <f t="shared" si="1"/>
        <v>1.49</v>
      </c>
      <c r="M42" s="85">
        <f t="shared" si="1"/>
        <v>2</v>
      </c>
      <c r="N42" s="85">
        <f t="shared" si="1"/>
        <v>1</v>
      </c>
      <c r="W42" t="s">
        <v>178</v>
      </c>
    </row>
    <row r="43" spans="1:32" ht="26.25" thickBot="1">
      <c r="A43" s="29" t="s">
        <v>67</v>
      </c>
      <c r="B43" s="30">
        <f t="shared" si="2"/>
        <v>0</v>
      </c>
      <c r="C43" s="30">
        <f t="shared" si="0"/>
        <v>0</v>
      </c>
      <c r="D43" s="30">
        <f t="shared" si="0"/>
        <v>1</v>
      </c>
      <c r="E43" s="30">
        <f t="shared" si="0"/>
        <v>5</v>
      </c>
      <c r="F43" s="30">
        <f t="shared" si="0"/>
        <v>3</v>
      </c>
      <c r="G43" s="30">
        <f t="shared" si="0"/>
        <v>0</v>
      </c>
      <c r="H43" s="31">
        <f t="shared" si="3"/>
        <v>9</v>
      </c>
      <c r="I43" s="32">
        <f t="shared" si="4"/>
        <v>0</v>
      </c>
      <c r="J43" s="32">
        <f t="shared" si="5"/>
        <v>1</v>
      </c>
      <c r="K43" s="33">
        <f t="shared" si="6"/>
        <v>4.22</v>
      </c>
      <c r="L43" s="33">
        <f t="shared" si="1"/>
        <v>0.67</v>
      </c>
      <c r="M43" s="85">
        <f t="shared" si="1"/>
        <v>4</v>
      </c>
      <c r="N43" s="85">
        <f t="shared" si="1"/>
        <v>4</v>
      </c>
    </row>
    <row r="44" spans="1:32" ht="15.75" thickBot="1">
      <c r="A44" s="29" t="s">
        <v>68</v>
      </c>
      <c r="B44" s="30">
        <f t="shared" si="2"/>
        <v>0</v>
      </c>
      <c r="C44" s="30">
        <f t="shared" si="0"/>
        <v>2</v>
      </c>
      <c r="D44" s="30">
        <f t="shared" si="0"/>
        <v>3</v>
      </c>
      <c r="E44" s="30">
        <f t="shared" si="0"/>
        <v>1</v>
      </c>
      <c r="F44" s="30">
        <f t="shared" si="0"/>
        <v>2</v>
      </c>
      <c r="G44" s="30">
        <f t="shared" si="0"/>
        <v>1</v>
      </c>
      <c r="H44" s="31">
        <f t="shared" si="3"/>
        <v>9</v>
      </c>
      <c r="I44" s="32">
        <f t="shared" si="4"/>
        <v>0.25</v>
      </c>
      <c r="J44" s="32">
        <f t="shared" si="5"/>
        <v>0.75</v>
      </c>
      <c r="K44" s="33">
        <f t="shared" si="6"/>
        <v>3.38</v>
      </c>
      <c r="L44" s="33">
        <f t="shared" si="1"/>
        <v>1.19</v>
      </c>
      <c r="M44" s="85">
        <f t="shared" si="1"/>
        <v>3</v>
      </c>
      <c r="N44" s="85">
        <f t="shared" si="1"/>
        <v>3</v>
      </c>
    </row>
    <row r="45" spans="1:32" ht="15.75" thickBot="1">
      <c r="A45" s="29" t="s">
        <v>69</v>
      </c>
      <c r="B45" s="30">
        <f t="shared" si="2"/>
        <v>0</v>
      </c>
      <c r="C45" s="30">
        <f t="shared" si="0"/>
        <v>2</v>
      </c>
      <c r="D45" s="30">
        <f t="shared" si="0"/>
        <v>4</v>
      </c>
      <c r="E45" s="30">
        <f t="shared" si="0"/>
        <v>3</v>
      </c>
      <c r="F45" s="30">
        <f t="shared" si="0"/>
        <v>0</v>
      </c>
      <c r="G45" s="30">
        <f t="shared" si="0"/>
        <v>0</v>
      </c>
      <c r="H45" s="31">
        <f t="shared" si="3"/>
        <v>9</v>
      </c>
      <c r="I45" s="32">
        <f t="shared" si="4"/>
        <v>0.22222222222222221</v>
      </c>
      <c r="J45" s="32">
        <f t="shared" si="5"/>
        <v>0.77777777777777779</v>
      </c>
      <c r="K45" s="33">
        <f t="shared" si="6"/>
        <v>3.11</v>
      </c>
      <c r="L45" s="33">
        <f t="shared" si="1"/>
        <v>0.78</v>
      </c>
      <c r="M45" s="85">
        <f t="shared" si="1"/>
        <v>3</v>
      </c>
      <c r="N45" s="85">
        <f t="shared" si="1"/>
        <v>3</v>
      </c>
    </row>
    <row r="46" spans="1:32" ht="15.75" thickBot="1">
      <c r="A46" s="29" t="s">
        <v>70</v>
      </c>
      <c r="B46" s="30">
        <f t="shared" si="2"/>
        <v>3</v>
      </c>
      <c r="C46" s="30">
        <f t="shared" si="0"/>
        <v>2</v>
      </c>
      <c r="D46" s="30">
        <f t="shared" si="0"/>
        <v>4</v>
      </c>
      <c r="E46" s="30">
        <f t="shared" si="0"/>
        <v>0</v>
      </c>
      <c r="F46" s="30">
        <f t="shared" si="0"/>
        <v>0</v>
      </c>
      <c r="G46" s="30">
        <f t="shared" si="0"/>
        <v>0</v>
      </c>
      <c r="H46" s="31">
        <f t="shared" si="3"/>
        <v>9</v>
      </c>
      <c r="I46" s="32">
        <f t="shared" si="4"/>
        <v>0.55555555555555558</v>
      </c>
      <c r="J46" s="32">
        <f t="shared" si="5"/>
        <v>0.44444444444444442</v>
      </c>
      <c r="K46" s="33">
        <f t="shared" si="6"/>
        <v>2.11</v>
      </c>
      <c r="L46" s="33">
        <f t="shared" si="1"/>
        <v>0.93</v>
      </c>
      <c r="M46" s="85">
        <f t="shared" si="1"/>
        <v>2</v>
      </c>
      <c r="N46" s="85">
        <f t="shared" si="1"/>
        <v>3</v>
      </c>
    </row>
    <row r="47" spans="1:32" ht="15.75" thickBot="1">
      <c r="A47" s="29" t="s">
        <v>71</v>
      </c>
      <c r="B47" s="30">
        <f t="shared" si="2"/>
        <v>0</v>
      </c>
      <c r="C47" s="30">
        <f t="shared" si="0"/>
        <v>0</v>
      </c>
      <c r="D47" s="30">
        <f t="shared" si="0"/>
        <v>0</v>
      </c>
      <c r="E47" s="30">
        <f t="shared" si="0"/>
        <v>7</v>
      </c>
      <c r="F47" s="30">
        <f t="shared" si="0"/>
        <v>2</v>
      </c>
      <c r="G47" s="30">
        <f t="shared" si="0"/>
        <v>0</v>
      </c>
      <c r="H47" s="31">
        <f t="shared" si="3"/>
        <v>9</v>
      </c>
      <c r="I47" s="32">
        <f t="shared" si="4"/>
        <v>0</v>
      </c>
      <c r="J47" s="32">
        <f t="shared" si="5"/>
        <v>1</v>
      </c>
      <c r="K47" s="33">
        <f t="shared" si="6"/>
        <v>4.22</v>
      </c>
      <c r="L47" s="33">
        <f t="shared" si="1"/>
        <v>0.44</v>
      </c>
      <c r="M47" s="85">
        <f t="shared" si="1"/>
        <v>4</v>
      </c>
      <c r="N47" s="85">
        <f t="shared" si="1"/>
        <v>4</v>
      </c>
    </row>
    <row r="48" spans="1:32" ht="15.75" thickBot="1">
      <c r="A48" s="29" t="s">
        <v>72</v>
      </c>
      <c r="B48" s="30">
        <f t="shared" si="2"/>
        <v>0</v>
      </c>
      <c r="C48" s="30">
        <f t="shared" si="0"/>
        <v>2</v>
      </c>
      <c r="D48" s="30">
        <f t="shared" si="0"/>
        <v>1</v>
      </c>
      <c r="E48" s="30">
        <f t="shared" si="0"/>
        <v>4</v>
      </c>
      <c r="F48" s="30">
        <f t="shared" si="0"/>
        <v>2</v>
      </c>
      <c r="G48" s="30">
        <f t="shared" si="0"/>
        <v>0</v>
      </c>
      <c r="H48" s="31">
        <f t="shared" si="3"/>
        <v>9</v>
      </c>
      <c r="I48" s="32">
        <f t="shared" si="4"/>
        <v>0.22222222222222221</v>
      </c>
      <c r="J48" s="32">
        <f t="shared" si="5"/>
        <v>0.77777777777777779</v>
      </c>
      <c r="K48" s="33">
        <f t="shared" si="6"/>
        <v>3.67</v>
      </c>
      <c r="L48" s="33">
        <f t="shared" si="1"/>
        <v>1.1200000000000001</v>
      </c>
      <c r="M48" s="85">
        <f t="shared" si="1"/>
        <v>4</v>
      </c>
      <c r="N48" s="85">
        <f t="shared" si="1"/>
        <v>4</v>
      </c>
    </row>
    <row r="49" spans="1:27" ht="15.75" thickBot="1">
      <c r="A49" s="29" t="s">
        <v>73</v>
      </c>
      <c r="B49" s="30">
        <f t="shared" si="2"/>
        <v>1</v>
      </c>
      <c r="C49" s="30">
        <f t="shared" si="0"/>
        <v>4</v>
      </c>
      <c r="D49" s="30">
        <f t="shared" si="0"/>
        <v>1</v>
      </c>
      <c r="E49" s="30">
        <f t="shared" si="0"/>
        <v>1</v>
      </c>
      <c r="F49" s="30">
        <f t="shared" si="0"/>
        <v>1</v>
      </c>
      <c r="G49" s="30">
        <f t="shared" si="0"/>
        <v>1</v>
      </c>
      <c r="H49" s="31">
        <f t="shared" si="3"/>
        <v>9</v>
      </c>
      <c r="I49" s="32">
        <f t="shared" si="4"/>
        <v>0.625</v>
      </c>
      <c r="J49" s="32">
        <f t="shared" si="5"/>
        <v>0.375</v>
      </c>
      <c r="K49" s="33">
        <f t="shared" si="6"/>
        <v>2.63</v>
      </c>
      <c r="L49" s="33">
        <f t="shared" si="1"/>
        <v>1.3</v>
      </c>
      <c r="M49" s="85">
        <f t="shared" si="1"/>
        <v>2</v>
      </c>
      <c r="N49" s="85">
        <f t="shared" si="1"/>
        <v>2</v>
      </c>
    </row>
    <row r="50" spans="1:27" ht="15.75" thickBot="1">
      <c r="A50" s="29" t="s">
        <v>74</v>
      </c>
      <c r="B50" s="30">
        <f t="shared" si="2"/>
        <v>1</v>
      </c>
      <c r="C50" s="30">
        <f t="shared" si="0"/>
        <v>3</v>
      </c>
      <c r="D50" s="30">
        <f t="shared" si="0"/>
        <v>3</v>
      </c>
      <c r="E50" s="30">
        <f t="shared" si="0"/>
        <v>2</v>
      </c>
      <c r="F50" s="30">
        <f t="shared" si="0"/>
        <v>0</v>
      </c>
      <c r="G50" s="30">
        <f t="shared" si="0"/>
        <v>0</v>
      </c>
      <c r="H50" s="31">
        <f t="shared" si="3"/>
        <v>9</v>
      </c>
      <c r="I50" s="32">
        <f t="shared" si="4"/>
        <v>0.44444444444444442</v>
      </c>
      <c r="J50" s="32">
        <f t="shared" si="5"/>
        <v>0.55555555555555558</v>
      </c>
      <c r="K50" s="33">
        <f t="shared" si="6"/>
        <v>2.67</v>
      </c>
      <c r="L50" s="33">
        <f t="shared" si="1"/>
        <v>1</v>
      </c>
      <c r="M50" s="85">
        <f t="shared" si="1"/>
        <v>3</v>
      </c>
      <c r="N50" s="85">
        <f t="shared" si="1"/>
        <v>2</v>
      </c>
      <c r="O50" s="81" t="s">
        <v>137</v>
      </c>
      <c r="P50" s="69"/>
      <c r="Q50" s="69"/>
      <c r="R50" s="69"/>
      <c r="S50" s="69"/>
      <c r="T50" s="69"/>
      <c r="U50" s="69"/>
      <c r="V50" s="69"/>
      <c r="W50" s="69"/>
      <c r="X50" s="69"/>
      <c r="Y50" s="69"/>
      <c r="Z50" s="69"/>
      <c r="AA50" s="69"/>
    </row>
    <row r="51" spans="1:27" ht="15.75" thickBot="1">
      <c r="A51" s="29" t="s">
        <v>75</v>
      </c>
      <c r="B51" s="30">
        <f t="shared" si="2"/>
        <v>2</v>
      </c>
      <c r="C51" s="30">
        <f t="shared" si="0"/>
        <v>4</v>
      </c>
      <c r="D51" s="30">
        <f t="shared" si="0"/>
        <v>0</v>
      </c>
      <c r="E51" s="30">
        <f t="shared" si="0"/>
        <v>2</v>
      </c>
      <c r="F51" s="30">
        <f t="shared" si="0"/>
        <v>1</v>
      </c>
      <c r="G51" s="30">
        <f t="shared" si="0"/>
        <v>0</v>
      </c>
      <c r="H51" s="31">
        <f t="shared" si="3"/>
        <v>9</v>
      </c>
      <c r="I51" s="32">
        <f t="shared" si="4"/>
        <v>0.66666666666666663</v>
      </c>
      <c r="J51" s="32">
        <f t="shared" si="5"/>
        <v>0.33333333333333331</v>
      </c>
      <c r="K51" s="33">
        <f t="shared" si="6"/>
        <v>2.56</v>
      </c>
      <c r="L51" s="33">
        <f t="shared" si="1"/>
        <v>1.42</v>
      </c>
      <c r="M51" s="85">
        <f t="shared" si="1"/>
        <v>2</v>
      </c>
      <c r="N51" s="85">
        <f t="shared" si="1"/>
        <v>2</v>
      </c>
      <c r="O51" s="82" t="s">
        <v>179</v>
      </c>
      <c r="P51" s="69"/>
      <c r="Q51" s="69"/>
      <c r="R51" s="69"/>
      <c r="S51" s="69"/>
      <c r="T51" s="69"/>
      <c r="U51" s="69"/>
      <c r="V51" s="69"/>
      <c r="W51" s="69"/>
      <c r="X51" s="69"/>
      <c r="Y51" s="69"/>
      <c r="Z51" s="69"/>
      <c r="AA51" s="69"/>
    </row>
    <row r="52" spans="1:27" ht="15.75" thickBot="1">
      <c r="A52" s="29" t="s">
        <v>76</v>
      </c>
      <c r="B52" s="30">
        <f t="shared" si="2"/>
        <v>3</v>
      </c>
      <c r="C52" s="30">
        <f t="shared" ref="C52:C53" si="7">+Q19</f>
        <v>3</v>
      </c>
      <c r="D52" s="30">
        <f t="shared" ref="D52:D53" si="8">+R19</f>
        <v>3</v>
      </c>
      <c r="E52" s="30">
        <f t="shared" ref="E52:E53" si="9">+S19</f>
        <v>0</v>
      </c>
      <c r="F52" s="30">
        <f t="shared" ref="F52:F53" si="10">+T19</f>
        <v>0</v>
      </c>
      <c r="G52" s="30">
        <f t="shared" ref="G52:G53" si="11">+U19</f>
        <v>0</v>
      </c>
      <c r="H52" s="31">
        <f t="shared" si="3"/>
        <v>9</v>
      </c>
      <c r="I52" s="32">
        <f t="shared" si="4"/>
        <v>0.66666666666666663</v>
      </c>
      <c r="J52" s="32">
        <f t="shared" si="5"/>
        <v>0.33333333333333331</v>
      </c>
      <c r="K52" s="33">
        <f t="shared" si="6"/>
        <v>2</v>
      </c>
      <c r="L52" s="33">
        <f t="shared" ref="L52:L53" si="12">+AD19</f>
        <v>0.87</v>
      </c>
      <c r="M52" s="85">
        <f t="shared" ref="M52:M53" si="13">+AE19</f>
        <v>2</v>
      </c>
      <c r="N52" s="85">
        <f t="shared" ref="N52:N53" si="14">+AF19</f>
        <v>1</v>
      </c>
      <c r="O52" s="82"/>
      <c r="P52" s="69"/>
      <c r="Q52" s="69" t="s">
        <v>180</v>
      </c>
      <c r="R52" s="69" t="s">
        <v>181</v>
      </c>
      <c r="S52" s="69" t="s">
        <v>107</v>
      </c>
      <c r="T52" s="69" t="s">
        <v>182</v>
      </c>
      <c r="U52" s="69" t="s">
        <v>183</v>
      </c>
      <c r="V52" s="69" t="s">
        <v>184</v>
      </c>
      <c r="W52" s="69" t="s">
        <v>185</v>
      </c>
      <c r="X52" s="69" t="s">
        <v>186</v>
      </c>
      <c r="Y52" s="69" t="s">
        <v>187</v>
      </c>
      <c r="Z52" s="69" t="s">
        <v>188</v>
      </c>
      <c r="AA52" s="69" t="s">
        <v>189</v>
      </c>
    </row>
    <row r="53" spans="1:27" ht="15.75" thickBot="1">
      <c r="A53" s="29" t="s">
        <v>77</v>
      </c>
      <c r="B53" s="30">
        <f t="shared" si="2"/>
        <v>0</v>
      </c>
      <c r="C53" s="30">
        <f t="shared" si="7"/>
        <v>3</v>
      </c>
      <c r="D53" s="30">
        <f t="shared" si="8"/>
        <v>5</v>
      </c>
      <c r="E53" s="30">
        <f t="shared" si="9"/>
        <v>1</v>
      </c>
      <c r="F53" s="30">
        <f t="shared" si="10"/>
        <v>0</v>
      </c>
      <c r="G53" s="30">
        <f t="shared" si="11"/>
        <v>0</v>
      </c>
      <c r="H53" s="31">
        <f t="shared" si="3"/>
        <v>9</v>
      </c>
      <c r="I53" s="32">
        <f t="shared" si="4"/>
        <v>0.33333333333333331</v>
      </c>
      <c r="J53" s="32">
        <f t="shared" si="5"/>
        <v>0.66666666666666663</v>
      </c>
      <c r="K53" s="33">
        <f t="shared" si="6"/>
        <v>2.78</v>
      </c>
      <c r="L53" s="33">
        <f t="shared" si="12"/>
        <v>0.67</v>
      </c>
      <c r="M53" s="85">
        <f t="shared" si="13"/>
        <v>3</v>
      </c>
      <c r="N53" s="85">
        <f t="shared" si="14"/>
        <v>3</v>
      </c>
      <c r="O53" s="82" t="s">
        <v>190</v>
      </c>
      <c r="P53" s="69" t="s">
        <v>54</v>
      </c>
      <c r="Q53" s="69">
        <v>9</v>
      </c>
      <c r="R53" s="69">
        <v>9</v>
      </c>
      <c r="S53" s="69">
        <v>9</v>
      </c>
      <c r="T53" s="69">
        <v>9</v>
      </c>
      <c r="U53" s="69">
        <v>9</v>
      </c>
      <c r="V53" s="69">
        <v>7</v>
      </c>
      <c r="W53" s="69">
        <v>7</v>
      </c>
      <c r="X53" s="69">
        <v>9</v>
      </c>
      <c r="Y53" s="69">
        <v>9</v>
      </c>
      <c r="Z53" s="69">
        <v>9</v>
      </c>
      <c r="AA53" s="69">
        <v>9</v>
      </c>
    </row>
    <row r="54" spans="1:27" s="37" customFormat="1">
      <c r="A54" s="34"/>
      <c r="B54" s="35"/>
      <c r="C54" s="35"/>
      <c r="D54" s="35"/>
      <c r="E54" s="35"/>
      <c r="F54" s="35"/>
      <c r="G54" s="35"/>
      <c r="H54" s="35"/>
      <c r="I54" s="35"/>
      <c r="J54" s="35"/>
      <c r="K54" s="36"/>
      <c r="L54" s="36"/>
      <c r="M54" s="35"/>
      <c r="N54" s="35"/>
      <c r="O54" s="83"/>
      <c r="P54" s="70" t="s">
        <v>191</v>
      </c>
      <c r="Q54" s="70">
        <v>0</v>
      </c>
      <c r="R54" s="70">
        <v>0</v>
      </c>
      <c r="S54" s="70">
        <v>0</v>
      </c>
      <c r="T54" s="70">
        <v>0</v>
      </c>
      <c r="U54" s="70">
        <v>0</v>
      </c>
      <c r="V54" s="70">
        <v>2</v>
      </c>
      <c r="W54" s="70">
        <v>2</v>
      </c>
      <c r="X54" s="70">
        <v>0</v>
      </c>
      <c r="Y54" s="70">
        <v>0</v>
      </c>
      <c r="Z54" s="70">
        <v>0</v>
      </c>
      <c r="AA54" s="70">
        <v>0</v>
      </c>
    </row>
    <row r="55" spans="1:27" s="37" customFormat="1">
      <c r="A55" s="34"/>
      <c r="B55" s="35"/>
      <c r="C55" s="35"/>
      <c r="D55" s="35"/>
      <c r="E55" s="35"/>
      <c r="F55" s="35"/>
      <c r="G55" s="35"/>
      <c r="H55" s="35"/>
      <c r="I55" s="35"/>
      <c r="J55" s="35"/>
      <c r="K55" s="36"/>
      <c r="L55" s="36"/>
      <c r="M55" s="35"/>
      <c r="N55" s="35"/>
      <c r="O55" s="83" t="s">
        <v>175</v>
      </c>
      <c r="P55" s="70"/>
      <c r="Q55" s="70"/>
      <c r="R55" s="70"/>
      <c r="S55" s="70"/>
      <c r="T55" s="70"/>
      <c r="U55" s="70"/>
      <c r="V55" s="70"/>
      <c r="W55" s="70"/>
      <c r="X55" s="70"/>
      <c r="Y55" s="70"/>
      <c r="Z55" s="70"/>
      <c r="AA55" s="70"/>
    </row>
    <row r="56" spans="1:27">
      <c r="A56" s="26" t="s">
        <v>4</v>
      </c>
      <c r="B56" s="38"/>
      <c r="C56" s="38"/>
      <c r="D56" s="38"/>
      <c r="E56" s="38"/>
      <c r="F56" s="38"/>
      <c r="G56" s="38"/>
      <c r="H56" s="38"/>
      <c r="I56" s="38"/>
      <c r="J56" s="38"/>
      <c r="K56" s="39"/>
      <c r="L56" s="39"/>
      <c r="M56" s="38"/>
      <c r="N56" s="40"/>
      <c r="O56" s="82"/>
      <c r="P56" s="69"/>
      <c r="Q56" s="69"/>
      <c r="R56" s="69"/>
      <c r="S56" s="69"/>
      <c r="T56" s="69"/>
      <c r="U56" s="69"/>
      <c r="V56" s="69"/>
      <c r="W56" s="69"/>
      <c r="X56" s="69"/>
      <c r="Y56" s="69"/>
      <c r="Z56" s="69"/>
      <c r="AA56" s="69"/>
    </row>
    <row r="57" spans="1:27" ht="34.5" customHeight="1" thickBot="1">
      <c r="A57" s="41" t="s">
        <v>78</v>
      </c>
      <c r="B57" s="86" t="s">
        <v>56</v>
      </c>
      <c r="C57" s="86"/>
      <c r="D57" s="86"/>
      <c r="E57" s="86"/>
      <c r="F57" s="86"/>
      <c r="G57" s="86"/>
      <c r="H57" s="86"/>
      <c r="I57" s="87" t="s">
        <v>57</v>
      </c>
      <c r="J57" s="87"/>
      <c r="K57" s="87" t="s">
        <v>58</v>
      </c>
      <c r="L57" s="87"/>
      <c r="M57" s="87"/>
      <c r="N57" s="87"/>
      <c r="O57" s="82"/>
      <c r="P57" s="69"/>
      <c r="Q57" s="69"/>
      <c r="R57" s="69"/>
      <c r="S57" s="69"/>
      <c r="T57" s="69"/>
      <c r="U57" s="69"/>
      <c r="V57" s="69"/>
      <c r="W57" s="69"/>
      <c r="X57" s="69"/>
      <c r="Y57" s="69"/>
      <c r="Z57" s="69"/>
      <c r="AA57" s="69"/>
    </row>
    <row r="58" spans="1:27" ht="25.5">
      <c r="A58" s="27"/>
      <c r="B58" s="28">
        <v>1</v>
      </c>
      <c r="C58" s="28">
        <v>2</v>
      </c>
      <c r="D58" s="28">
        <v>3</v>
      </c>
      <c r="E58" s="28">
        <v>4</v>
      </c>
      <c r="F58" s="28">
        <v>5</v>
      </c>
      <c r="G58" s="28" t="s">
        <v>5</v>
      </c>
      <c r="H58" s="28" t="s">
        <v>48</v>
      </c>
      <c r="I58" s="28" t="s">
        <v>59</v>
      </c>
      <c r="J58" s="28" t="s">
        <v>6</v>
      </c>
      <c r="K58" s="28" t="s">
        <v>7</v>
      </c>
      <c r="L58" s="28" t="s">
        <v>8</v>
      </c>
      <c r="M58" s="28" t="s">
        <v>9</v>
      </c>
      <c r="N58" s="28" t="s">
        <v>10</v>
      </c>
      <c r="O58" s="82"/>
      <c r="P58" s="69"/>
      <c r="Q58" s="69"/>
      <c r="R58" s="69"/>
      <c r="S58" s="69"/>
      <c r="T58" s="69"/>
      <c r="U58" s="69"/>
      <c r="V58" s="69"/>
      <c r="W58" s="69"/>
      <c r="X58" s="69"/>
      <c r="Y58" s="69"/>
      <c r="Z58" s="69"/>
      <c r="AA58" s="69"/>
    </row>
    <row r="59" spans="1:27" ht="15.75" thickBot="1">
      <c r="A59" s="29" t="s">
        <v>79</v>
      </c>
      <c r="B59" s="30">
        <f>+P21</f>
        <v>0</v>
      </c>
      <c r="C59" s="30">
        <f t="shared" ref="C59:G72" si="15">+Q21</f>
        <v>1</v>
      </c>
      <c r="D59" s="30">
        <f t="shared" si="15"/>
        <v>1</v>
      </c>
      <c r="E59" s="30">
        <f t="shared" si="15"/>
        <v>2</v>
      </c>
      <c r="F59" s="30">
        <f t="shared" si="15"/>
        <v>3</v>
      </c>
      <c r="G59" s="30">
        <f t="shared" si="15"/>
        <v>0</v>
      </c>
      <c r="H59" s="31">
        <f>SUM(B59:G59)</f>
        <v>7</v>
      </c>
      <c r="I59" s="32">
        <f t="shared" ref="I59:I72" si="16">(B59+C59)/(B59+C59+D59+E59+F59)</f>
        <v>0.14285714285714285</v>
      </c>
      <c r="J59" s="32">
        <f t="shared" ref="J59:J72" si="17">(D59+E59+F59)/(B59+C59+D59+E59+F59)</f>
        <v>0.8571428571428571</v>
      </c>
      <c r="K59" s="33">
        <f>+AC21</f>
        <v>4</v>
      </c>
      <c r="L59" s="33">
        <f t="shared" ref="L59:N72" si="18">+AD21</f>
        <v>1.1499999999999999</v>
      </c>
      <c r="M59" s="85">
        <f t="shared" si="18"/>
        <v>4</v>
      </c>
      <c r="N59" s="85">
        <f t="shared" si="18"/>
        <v>5</v>
      </c>
      <c r="O59" s="82" t="s">
        <v>192</v>
      </c>
      <c r="P59" s="69"/>
      <c r="Q59" s="69"/>
      <c r="R59" s="69"/>
      <c r="S59" s="69"/>
      <c r="T59" s="69"/>
      <c r="U59" s="69"/>
      <c r="V59" s="69"/>
      <c r="W59" s="69"/>
      <c r="X59" s="69"/>
      <c r="Y59" s="69"/>
      <c r="Z59" s="69"/>
      <c r="AA59" s="69"/>
    </row>
    <row r="60" spans="1:27" ht="15.75" thickBot="1">
      <c r="A60" s="29" t="s">
        <v>80</v>
      </c>
      <c r="B60" s="30">
        <f t="shared" ref="B60:B72" si="19">+P22</f>
        <v>0</v>
      </c>
      <c r="C60" s="30">
        <f t="shared" si="15"/>
        <v>0</v>
      </c>
      <c r="D60" s="30">
        <f t="shared" si="15"/>
        <v>0</v>
      </c>
      <c r="E60" s="30">
        <f t="shared" si="15"/>
        <v>2</v>
      </c>
      <c r="F60" s="30">
        <f t="shared" si="15"/>
        <v>4</v>
      </c>
      <c r="G60" s="30">
        <f t="shared" si="15"/>
        <v>1</v>
      </c>
      <c r="H60" s="31">
        <f t="shared" ref="H60:H72" si="20">SUM(B60:G60)</f>
        <v>7</v>
      </c>
      <c r="I60" s="32">
        <f t="shared" si="16"/>
        <v>0</v>
      </c>
      <c r="J60" s="32">
        <f t="shared" si="17"/>
        <v>1</v>
      </c>
      <c r="K60" s="33">
        <f t="shared" ref="K60:K72" si="21">+AC22</f>
        <v>4.67</v>
      </c>
      <c r="L60" s="33">
        <f t="shared" si="18"/>
        <v>0.52</v>
      </c>
      <c r="M60" s="85">
        <f t="shared" si="18"/>
        <v>5</v>
      </c>
      <c r="N60" s="85">
        <f t="shared" si="18"/>
        <v>5</v>
      </c>
      <c r="O60" s="82" t="s">
        <v>193</v>
      </c>
      <c r="P60" s="69"/>
      <c r="Q60" s="69"/>
      <c r="R60" s="69"/>
      <c r="S60" s="69"/>
      <c r="T60" s="69"/>
      <c r="U60" s="69"/>
      <c r="V60" s="69"/>
      <c r="W60" s="69"/>
      <c r="X60" s="69"/>
      <c r="Y60" s="69"/>
      <c r="Z60" s="69"/>
      <c r="AA60" s="69"/>
    </row>
    <row r="61" spans="1:27" ht="15.75" thickBot="1">
      <c r="A61" s="29" t="s">
        <v>81</v>
      </c>
      <c r="B61" s="30">
        <f t="shared" si="19"/>
        <v>0</v>
      </c>
      <c r="C61" s="30">
        <f t="shared" si="15"/>
        <v>2</v>
      </c>
      <c r="D61" s="30">
        <f t="shared" si="15"/>
        <v>0</v>
      </c>
      <c r="E61" s="30">
        <f t="shared" si="15"/>
        <v>1</v>
      </c>
      <c r="F61" s="30">
        <f t="shared" si="15"/>
        <v>4</v>
      </c>
      <c r="G61" s="30">
        <f t="shared" si="15"/>
        <v>0</v>
      </c>
      <c r="H61" s="31">
        <f t="shared" si="20"/>
        <v>7</v>
      </c>
      <c r="I61" s="32">
        <f t="shared" si="16"/>
        <v>0.2857142857142857</v>
      </c>
      <c r="J61" s="32">
        <f t="shared" si="17"/>
        <v>0.7142857142857143</v>
      </c>
      <c r="K61" s="33">
        <f t="shared" si="21"/>
        <v>4</v>
      </c>
      <c r="L61" s="33">
        <f t="shared" si="18"/>
        <v>1.41</v>
      </c>
      <c r="M61" s="85">
        <f t="shared" si="18"/>
        <v>5</v>
      </c>
      <c r="N61" s="85">
        <f t="shared" si="18"/>
        <v>5</v>
      </c>
      <c r="O61" s="82"/>
      <c r="P61" s="69"/>
      <c r="Q61" s="69" t="s">
        <v>50</v>
      </c>
      <c r="R61" s="69" t="s">
        <v>51</v>
      </c>
      <c r="S61" s="69" t="s">
        <v>52</v>
      </c>
      <c r="T61" s="69" t="s">
        <v>53</v>
      </c>
      <c r="U61" s="69"/>
      <c r="V61" s="69"/>
      <c r="W61" s="69"/>
      <c r="X61" s="69"/>
      <c r="Y61" s="69"/>
      <c r="Z61" s="69"/>
      <c r="AA61" s="69"/>
    </row>
    <row r="62" spans="1:27" ht="15.75" thickBot="1">
      <c r="A62" s="29" t="s">
        <v>82</v>
      </c>
      <c r="B62" s="30">
        <f t="shared" si="19"/>
        <v>1</v>
      </c>
      <c r="C62" s="30">
        <f t="shared" si="15"/>
        <v>0</v>
      </c>
      <c r="D62" s="30">
        <f t="shared" si="15"/>
        <v>0</v>
      </c>
      <c r="E62" s="30">
        <f t="shared" si="15"/>
        <v>0</v>
      </c>
      <c r="F62" s="30">
        <f t="shared" si="15"/>
        <v>5</v>
      </c>
      <c r="G62" s="30">
        <f t="shared" si="15"/>
        <v>1</v>
      </c>
      <c r="H62" s="31">
        <f t="shared" si="20"/>
        <v>7</v>
      </c>
      <c r="I62" s="32">
        <f t="shared" si="16"/>
        <v>0.16666666666666666</v>
      </c>
      <c r="J62" s="32">
        <f t="shared" si="17"/>
        <v>0.83333333333333337</v>
      </c>
      <c r="K62" s="33">
        <f t="shared" si="21"/>
        <v>4.33</v>
      </c>
      <c r="L62" s="33">
        <f t="shared" si="18"/>
        <v>1.63</v>
      </c>
      <c r="M62" s="85">
        <f t="shared" si="18"/>
        <v>5</v>
      </c>
      <c r="N62" s="85">
        <f t="shared" si="18"/>
        <v>5</v>
      </c>
      <c r="O62" s="82" t="s">
        <v>54</v>
      </c>
      <c r="P62" s="69">
        <v>22</v>
      </c>
      <c r="Q62" s="69">
        <v>1</v>
      </c>
      <c r="R62" s="69">
        <v>11.1</v>
      </c>
      <c r="S62" s="69">
        <v>11.1</v>
      </c>
      <c r="T62" s="69">
        <v>11.1</v>
      </c>
      <c r="U62" s="69"/>
      <c r="V62" s="69"/>
      <c r="W62" s="69"/>
      <c r="X62" s="69"/>
      <c r="Y62" s="69"/>
      <c r="Z62" s="69"/>
      <c r="AA62" s="69"/>
    </row>
    <row r="63" spans="1:27" ht="15.75" thickBot="1">
      <c r="A63" s="29" t="s">
        <v>83</v>
      </c>
      <c r="B63" s="30">
        <f t="shared" si="19"/>
        <v>1</v>
      </c>
      <c r="C63" s="30">
        <f t="shared" si="15"/>
        <v>0</v>
      </c>
      <c r="D63" s="30">
        <f t="shared" si="15"/>
        <v>0</v>
      </c>
      <c r="E63" s="30">
        <f t="shared" si="15"/>
        <v>1</v>
      </c>
      <c r="F63" s="30">
        <f t="shared" si="15"/>
        <v>0</v>
      </c>
      <c r="G63" s="30">
        <f t="shared" si="15"/>
        <v>5</v>
      </c>
      <c r="H63" s="31">
        <f t="shared" si="20"/>
        <v>7</v>
      </c>
      <c r="I63" s="32">
        <f t="shared" si="16"/>
        <v>0.5</v>
      </c>
      <c r="J63" s="32">
        <f t="shared" si="17"/>
        <v>0.5</v>
      </c>
      <c r="K63" s="33">
        <f t="shared" si="21"/>
        <v>2.5</v>
      </c>
      <c r="L63" s="33">
        <f t="shared" si="18"/>
        <v>2.12</v>
      </c>
      <c r="M63" s="85">
        <f t="shared" si="18"/>
        <v>3</v>
      </c>
      <c r="N63" s="85">
        <f t="shared" si="18"/>
        <v>1</v>
      </c>
      <c r="O63" s="82"/>
      <c r="P63" s="69">
        <v>23</v>
      </c>
      <c r="Q63" s="69">
        <v>1</v>
      </c>
      <c r="R63" s="69">
        <v>11.1</v>
      </c>
      <c r="S63" s="69">
        <v>11.1</v>
      </c>
      <c r="T63" s="69">
        <v>22.2</v>
      </c>
      <c r="U63" s="69"/>
      <c r="V63" s="69"/>
      <c r="W63" s="69"/>
      <c r="X63" s="69"/>
      <c r="Y63" s="69"/>
      <c r="Z63" s="69"/>
      <c r="AA63" s="69"/>
    </row>
    <row r="64" spans="1:27" ht="15.75" thickBot="1">
      <c r="A64" s="29" t="s">
        <v>84</v>
      </c>
      <c r="B64" s="30">
        <f t="shared" si="19"/>
        <v>1</v>
      </c>
      <c r="C64" s="30">
        <f t="shared" si="15"/>
        <v>1</v>
      </c>
      <c r="D64" s="30">
        <f t="shared" si="15"/>
        <v>0</v>
      </c>
      <c r="E64" s="30">
        <f t="shared" si="15"/>
        <v>1</v>
      </c>
      <c r="F64" s="30">
        <f t="shared" si="15"/>
        <v>4</v>
      </c>
      <c r="G64" s="30">
        <f t="shared" si="15"/>
        <v>0</v>
      </c>
      <c r="H64" s="31">
        <f t="shared" si="20"/>
        <v>7</v>
      </c>
      <c r="I64" s="32">
        <f t="shared" si="16"/>
        <v>0.2857142857142857</v>
      </c>
      <c r="J64" s="32">
        <f t="shared" si="17"/>
        <v>0.7142857142857143</v>
      </c>
      <c r="K64" s="33">
        <f t="shared" si="21"/>
        <v>3.86</v>
      </c>
      <c r="L64" s="33">
        <f t="shared" si="18"/>
        <v>1.68</v>
      </c>
      <c r="M64" s="85">
        <f t="shared" si="18"/>
        <v>5</v>
      </c>
      <c r="N64" s="85">
        <f t="shared" si="18"/>
        <v>5</v>
      </c>
      <c r="O64" s="82"/>
      <c r="P64" s="69">
        <v>24</v>
      </c>
      <c r="Q64" s="69">
        <v>2</v>
      </c>
      <c r="R64" s="69">
        <v>22.2</v>
      </c>
      <c r="S64" s="69">
        <v>22.2</v>
      </c>
      <c r="T64" s="69">
        <v>44.4</v>
      </c>
      <c r="U64" s="69"/>
      <c r="V64" s="69"/>
      <c r="W64" s="69"/>
      <c r="X64" s="69"/>
      <c r="Y64" s="69"/>
      <c r="Z64" s="69"/>
      <c r="AA64" s="69"/>
    </row>
    <row r="65" spans="1:27" ht="15.75" thickBot="1">
      <c r="A65" s="29" t="s">
        <v>85</v>
      </c>
      <c r="B65" s="30">
        <f t="shared" si="19"/>
        <v>0</v>
      </c>
      <c r="C65" s="30">
        <f t="shared" si="15"/>
        <v>1</v>
      </c>
      <c r="D65" s="30">
        <f t="shared" si="15"/>
        <v>1</v>
      </c>
      <c r="E65" s="30">
        <f t="shared" si="15"/>
        <v>2</v>
      </c>
      <c r="F65" s="30">
        <f t="shared" si="15"/>
        <v>3</v>
      </c>
      <c r="G65" s="30">
        <f t="shared" si="15"/>
        <v>0</v>
      </c>
      <c r="H65" s="31">
        <f t="shared" si="20"/>
        <v>7</v>
      </c>
      <c r="I65" s="32">
        <f t="shared" si="16"/>
        <v>0.14285714285714285</v>
      </c>
      <c r="J65" s="32">
        <f t="shared" si="17"/>
        <v>0.8571428571428571</v>
      </c>
      <c r="K65" s="33">
        <f t="shared" si="21"/>
        <v>4</v>
      </c>
      <c r="L65" s="33">
        <f t="shared" si="18"/>
        <v>1.1499999999999999</v>
      </c>
      <c r="M65" s="85">
        <f t="shared" si="18"/>
        <v>4</v>
      </c>
      <c r="N65" s="85">
        <f t="shared" si="18"/>
        <v>5</v>
      </c>
      <c r="O65" s="82"/>
      <c r="P65" s="69">
        <v>26</v>
      </c>
      <c r="Q65" s="69">
        <v>1</v>
      </c>
      <c r="R65" s="69">
        <v>11.1</v>
      </c>
      <c r="S65" s="69">
        <v>11.1</v>
      </c>
      <c r="T65" s="69">
        <v>55.6</v>
      </c>
      <c r="U65" s="69"/>
      <c r="V65" s="69"/>
      <c r="W65" s="69"/>
      <c r="X65" s="69"/>
      <c r="Y65" s="69"/>
      <c r="Z65" s="69"/>
      <c r="AA65" s="69"/>
    </row>
    <row r="66" spans="1:27" ht="15.75" thickBot="1">
      <c r="A66" s="29" t="s">
        <v>86</v>
      </c>
      <c r="B66" s="30">
        <f t="shared" si="19"/>
        <v>0</v>
      </c>
      <c r="C66" s="30">
        <f t="shared" si="15"/>
        <v>0</v>
      </c>
      <c r="D66" s="30">
        <f t="shared" si="15"/>
        <v>0</v>
      </c>
      <c r="E66" s="30">
        <f t="shared" si="15"/>
        <v>2</v>
      </c>
      <c r="F66" s="30">
        <f t="shared" si="15"/>
        <v>3</v>
      </c>
      <c r="G66" s="30">
        <f t="shared" si="15"/>
        <v>2</v>
      </c>
      <c r="H66" s="31">
        <f t="shared" si="20"/>
        <v>7</v>
      </c>
      <c r="I66" s="32">
        <f t="shared" si="16"/>
        <v>0</v>
      </c>
      <c r="J66" s="32">
        <f t="shared" si="17"/>
        <v>1</v>
      </c>
      <c r="K66" s="33">
        <f t="shared" si="21"/>
        <v>4.5999999999999996</v>
      </c>
      <c r="L66" s="33">
        <f t="shared" si="18"/>
        <v>0.55000000000000004</v>
      </c>
      <c r="M66" s="85">
        <f t="shared" si="18"/>
        <v>5</v>
      </c>
      <c r="N66" s="85">
        <f t="shared" si="18"/>
        <v>5</v>
      </c>
      <c r="O66" s="82"/>
      <c r="P66" s="69">
        <v>27</v>
      </c>
      <c r="Q66" s="69">
        <v>1</v>
      </c>
      <c r="R66" s="69">
        <v>11.1</v>
      </c>
      <c r="S66" s="69">
        <v>11.1</v>
      </c>
      <c r="T66" s="69">
        <v>66.7</v>
      </c>
      <c r="U66" s="69"/>
      <c r="V66" s="69"/>
      <c r="W66" s="69"/>
      <c r="X66" s="69"/>
      <c r="Y66" s="69"/>
      <c r="Z66" s="69"/>
      <c r="AA66" s="69"/>
    </row>
    <row r="67" spans="1:27" ht="15.75" thickBot="1">
      <c r="A67" s="29" t="s">
        <v>87</v>
      </c>
      <c r="B67" s="30">
        <f t="shared" si="19"/>
        <v>2</v>
      </c>
      <c r="C67" s="30">
        <f t="shared" si="15"/>
        <v>0</v>
      </c>
      <c r="D67" s="30">
        <f t="shared" si="15"/>
        <v>0</v>
      </c>
      <c r="E67" s="30">
        <f t="shared" si="15"/>
        <v>2</v>
      </c>
      <c r="F67" s="30">
        <f t="shared" si="15"/>
        <v>3</v>
      </c>
      <c r="G67" s="30">
        <f t="shared" si="15"/>
        <v>0</v>
      </c>
      <c r="H67" s="31">
        <f t="shared" si="20"/>
        <v>7</v>
      </c>
      <c r="I67" s="32">
        <f t="shared" si="16"/>
        <v>0.2857142857142857</v>
      </c>
      <c r="J67" s="32">
        <f t="shared" si="17"/>
        <v>0.7142857142857143</v>
      </c>
      <c r="K67" s="33">
        <f t="shared" si="21"/>
        <v>3.57</v>
      </c>
      <c r="L67" s="33">
        <f t="shared" si="18"/>
        <v>1.81</v>
      </c>
      <c r="M67" s="85">
        <f t="shared" si="18"/>
        <v>4</v>
      </c>
      <c r="N67" s="85">
        <f t="shared" si="18"/>
        <v>5</v>
      </c>
      <c r="O67" s="82"/>
      <c r="P67" s="69">
        <v>29</v>
      </c>
      <c r="Q67" s="69">
        <v>1</v>
      </c>
      <c r="R67" s="69">
        <v>11.1</v>
      </c>
      <c r="S67" s="69">
        <v>11.1</v>
      </c>
      <c r="T67" s="69">
        <v>77.8</v>
      </c>
      <c r="U67" s="69"/>
      <c r="V67" s="69"/>
      <c r="W67" s="69"/>
      <c r="X67" s="69"/>
      <c r="Y67" s="69"/>
      <c r="Z67" s="69"/>
      <c r="AA67" s="69"/>
    </row>
    <row r="68" spans="1:27" ht="15.75" thickBot="1">
      <c r="A68" s="29" t="s">
        <v>88</v>
      </c>
      <c r="B68" s="30">
        <f t="shared" si="19"/>
        <v>1</v>
      </c>
      <c r="C68" s="30">
        <f t="shared" si="15"/>
        <v>1</v>
      </c>
      <c r="D68" s="30">
        <f t="shared" si="15"/>
        <v>1</v>
      </c>
      <c r="E68" s="30">
        <f t="shared" si="15"/>
        <v>1</v>
      </c>
      <c r="F68" s="30">
        <f t="shared" si="15"/>
        <v>3</v>
      </c>
      <c r="G68" s="30">
        <f t="shared" si="15"/>
        <v>0</v>
      </c>
      <c r="H68" s="31">
        <f t="shared" si="20"/>
        <v>7</v>
      </c>
      <c r="I68" s="32">
        <f t="shared" si="16"/>
        <v>0.2857142857142857</v>
      </c>
      <c r="J68" s="32">
        <f t="shared" si="17"/>
        <v>0.7142857142857143</v>
      </c>
      <c r="K68" s="33">
        <f t="shared" si="21"/>
        <v>3.57</v>
      </c>
      <c r="L68" s="33">
        <f t="shared" si="18"/>
        <v>1.62</v>
      </c>
      <c r="M68" s="85">
        <f t="shared" si="18"/>
        <v>4</v>
      </c>
      <c r="N68" s="85">
        <f t="shared" si="18"/>
        <v>5</v>
      </c>
      <c r="O68" s="82"/>
      <c r="P68" s="69">
        <v>35</v>
      </c>
      <c r="Q68" s="69">
        <v>1</v>
      </c>
      <c r="R68" s="69">
        <v>11.1</v>
      </c>
      <c r="S68" s="69">
        <v>11.1</v>
      </c>
      <c r="T68" s="69">
        <v>88.9</v>
      </c>
      <c r="U68" s="69"/>
      <c r="V68" s="69"/>
      <c r="W68" s="69"/>
      <c r="X68" s="69"/>
      <c r="Y68" s="69"/>
      <c r="Z68" s="69"/>
      <c r="AA68" s="69"/>
    </row>
    <row r="69" spans="1:27" ht="15.75" thickBot="1">
      <c r="A69" s="29" t="s">
        <v>89</v>
      </c>
      <c r="B69" s="30">
        <f t="shared" si="19"/>
        <v>2</v>
      </c>
      <c r="C69" s="30">
        <f t="shared" si="15"/>
        <v>0</v>
      </c>
      <c r="D69" s="30">
        <f t="shared" si="15"/>
        <v>0</v>
      </c>
      <c r="E69" s="30">
        <f t="shared" si="15"/>
        <v>2</v>
      </c>
      <c r="F69" s="30">
        <f t="shared" si="15"/>
        <v>3</v>
      </c>
      <c r="G69" s="30">
        <f t="shared" si="15"/>
        <v>0</v>
      </c>
      <c r="H69" s="31">
        <f t="shared" si="20"/>
        <v>7</v>
      </c>
      <c r="I69" s="32">
        <f t="shared" si="16"/>
        <v>0.2857142857142857</v>
      </c>
      <c r="J69" s="32">
        <f t="shared" si="17"/>
        <v>0.7142857142857143</v>
      </c>
      <c r="K69" s="33">
        <f t="shared" si="21"/>
        <v>3.57</v>
      </c>
      <c r="L69" s="33">
        <f t="shared" si="18"/>
        <v>1.81</v>
      </c>
      <c r="M69" s="85">
        <f t="shared" si="18"/>
        <v>4</v>
      </c>
      <c r="N69" s="85">
        <f t="shared" si="18"/>
        <v>5</v>
      </c>
      <c r="O69" s="82"/>
      <c r="P69" s="69">
        <v>47</v>
      </c>
      <c r="Q69" s="69">
        <v>1</v>
      </c>
      <c r="R69" s="69">
        <v>11.1</v>
      </c>
      <c r="S69" s="69">
        <v>11.1</v>
      </c>
      <c r="T69" s="69">
        <v>100</v>
      </c>
      <c r="U69" s="69"/>
      <c r="V69" s="69"/>
      <c r="W69" s="69"/>
      <c r="X69" s="69"/>
      <c r="Y69" s="69"/>
      <c r="Z69" s="69"/>
      <c r="AA69" s="69"/>
    </row>
    <row r="70" spans="1:27" ht="15.75" thickBot="1">
      <c r="A70" s="29" t="s">
        <v>90</v>
      </c>
      <c r="B70" s="30">
        <f t="shared" si="19"/>
        <v>2</v>
      </c>
      <c r="C70" s="30">
        <f t="shared" si="15"/>
        <v>1</v>
      </c>
      <c r="D70" s="30">
        <f t="shared" si="15"/>
        <v>1</v>
      </c>
      <c r="E70" s="30">
        <f t="shared" si="15"/>
        <v>1</v>
      </c>
      <c r="F70" s="30">
        <f t="shared" si="15"/>
        <v>2</v>
      </c>
      <c r="G70" s="30">
        <f t="shared" si="15"/>
        <v>0</v>
      </c>
      <c r="H70" s="31">
        <f t="shared" si="20"/>
        <v>7</v>
      </c>
      <c r="I70" s="32">
        <f t="shared" si="16"/>
        <v>0.42857142857142855</v>
      </c>
      <c r="J70" s="32">
        <f t="shared" si="17"/>
        <v>0.5714285714285714</v>
      </c>
      <c r="K70" s="33">
        <f t="shared" si="21"/>
        <v>3</v>
      </c>
      <c r="L70" s="33">
        <f t="shared" si="18"/>
        <v>1.73</v>
      </c>
      <c r="M70" s="85">
        <f t="shared" si="18"/>
        <v>3</v>
      </c>
      <c r="N70" s="85">
        <f t="shared" si="18"/>
        <v>1</v>
      </c>
      <c r="O70" s="82"/>
      <c r="P70" s="69" t="s">
        <v>48</v>
      </c>
      <c r="Q70" s="69">
        <v>9</v>
      </c>
      <c r="R70" s="69">
        <v>100</v>
      </c>
      <c r="S70" s="69">
        <v>100</v>
      </c>
      <c r="T70" s="69"/>
      <c r="U70" s="69"/>
      <c r="V70" s="69"/>
      <c r="W70" s="69"/>
      <c r="X70" s="69"/>
      <c r="Y70" s="69"/>
      <c r="Z70" s="69"/>
      <c r="AA70" s="69"/>
    </row>
    <row r="71" spans="1:27" ht="15.75" thickBot="1">
      <c r="A71" s="29" t="s">
        <v>91</v>
      </c>
      <c r="B71" s="30">
        <f t="shared" si="19"/>
        <v>2</v>
      </c>
      <c r="C71" s="30">
        <f t="shared" si="15"/>
        <v>0</v>
      </c>
      <c r="D71" s="30">
        <f t="shared" si="15"/>
        <v>0</v>
      </c>
      <c r="E71" s="30">
        <f t="shared" si="15"/>
        <v>1</v>
      </c>
      <c r="F71" s="30">
        <f t="shared" si="15"/>
        <v>4</v>
      </c>
      <c r="G71" s="30">
        <f t="shared" si="15"/>
        <v>0</v>
      </c>
      <c r="H71" s="31">
        <f t="shared" si="20"/>
        <v>7</v>
      </c>
      <c r="I71" s="32">
        <f t="shared" si="16"/>
        <v>0.2857142857142857</v>
      </c>
      <c r="J71" s="32">
        <f t="shared" si="17"/>
        <v>0.7142857142857143</v>
      </c>
      <c r="K71" s="33">
        <f t="shared" si="21"/>
        <v>3.71</v>
      </c>
      <c r="L71" s="33">
        <f t="shared" si="18"/>
        <v>1.89</v>
      </c>
      <c r="M71" s="85">
        <f t="shared" si="18"/>
        <v>5</v>
      </c>
      <c r="N71" s="85">
        <f t="shared" si="18"/>
        <v>5</v>
      </c>
      <c r="O71" s="82" t="s">
        <v>175</v>
      </c>
      <c r="P71" s="69"/>
      <c r="Q71" s="69"/>
      <c r="R71" s="69"/>
      <c r="S71" s="69"/>
      <c r="T71" s="69"/>
      <c r="U71" s="69"/>
      <c r="V71" s="69"/>
      <c r="W71" s="69"/>
      <c r="X71" s="69"/>
      <c r="Y71" s="69"/>
      <c r="Z71" s="69"/>
      <c r="AA71" s="69"/>
    </row>
    <row r="72" spans="1:27" ht="15.75" thickBot="1">
      <c r="A72" s="29" t="s">
        <v>92</v>
      </c>
      <c r="B72" s="30">
        <f t="shared" si="19"/>
        <v>1</v>
      </c>
      <c r="C72" s="30">
        <f t="shared" si="15"/>
        <v>1</v>
      </c>
      <c r="D72" s="30">
        <f t="shared" si="15"/>
        <v>0</v>
      </c>
      <c r="E72" s="30">
        <f t="shared" si="15"/>
        <v>2</v>
      </c>
      <c r="F72" s="30">
        <f t="shared" si="15"/>
        <v>3</v>
      </c>
      <c r="G72" s="30">
        <f t="shared" si="15"/>
        <v>0</v>
      </c>
      <c r="H72" s="31">
        <f t="shared" si="20"/>
        <v>7</v>
      </c>
      <c r="I72" s="32">
        <f t="shared" si="16"/>
        <v>0.2857142857142857</v>
      </c>
      <c r="J72" s="32">
        <f t="shared" si="17"/>
        <v>0.7142857142857143</v>
      </c>
      <c r="K72" s="33">
        <f t="shared" si="21"/>
        <v>3.71</v>
      </c>
      <c r="L72" s="33">
        <f t="shared" si="18"/>
        <v>1.6</v>
      </c>
      <c r="M72" s="85">
        <f t="shared" si="18"/>
        <v>4</v>
      </c>
      <c r="N72" s="85">
        <f t="shared" si="18"/>
        <v>5</v>
      </c>
      <c r="O72" s="82"/>
      <c r="P72" s="69"/>
      <c r="Q72" s="69"/>
      <c r="R72" s="69"/>
      <c r="S72" s="69"/>
      <c r="T72" s="69"/>
      <c r="U72" s="69"/>
      <c r="V72" s="69"/>
      <c r="W72" s="69"/>
      <c r="X72" s="69"/>
      <c r="Y72" s="69"/>
      <c r="Z72" s="69"/>
      <c r="AA72" s="69"/>
    </row>
    <row r="73" spans="1:27" s="47" customFormat="1">
      <c r="A73" s="43"/>
      <c r="B73" s="44"/>
      <c r="C73" s="44"/>
      <c r="D73" s="44"/>
      <c r="E73" s="44"/>
      <c r="F73" s="44"/>
      <c r="G73" s="44"/>
      <c r="H73" s="44"/>
      <c r="I73" s="44"/>
      <c r="J73" s="44"/>
      <c r="K73" s="45"/>
      <c r="L73" s="45"/>
      <c r="M73" s="44"/>
      <c r="N73" s="46"/>
      <c r="O73" s="84"/>
      <c r="P73" s="71"/>
      <c r="Q73" s="71"/>
      <c r="R73" s="71"/>
      <c r="S73" s="71"/>
      <c r="T73" s="71"/>
      <c r="U73" s="71"/>
      <c r="V73" s="71"/>
      <c r="W73" s="71"/>
      <c r="X73" s="71"/>
      <c r="Y73" s="71"/>
      <c r="Z73" s="71"/>
      <c r="AA73" s="71"/>
    </row>
    <row r="74" spans="1:27" s="47" customFormat="1" ht="15.75" customHeight="1">
      <c r="A74" s="43"/>
      <c r="B74" s="44"/>
      <c r="C74" s="44"/>
      <c r="D74" s="44"/>
      <c r="E74" s="44"/>
      <c r="F74" s="44"/>
      <c r="G74" s="44"/>
      <c r="H74" s="44"/>
      <c r="I74" s="44"/>
      <c r="J74" s="44"/>
      <c r="K74" s="45"/>
      <c r="L74" s="45"/>
      <c r="M74" s="44"/>
      <c r="N74" s="46"/>
      <c r="O74" s="84"/>
      <c r="P74" s="71"/>
      <c r="Q74" s="71"/>
      <c r="R74" s="71"/>
      <c r="S74" s="71"/>
      <c r="T74" s="71"/>
      <c r="U74" s="71"/>
      <c r="V74" s="71"/>
      <c r="W74" s="71"/>
      <c r="X74" s="71"/>
      <c r="Y74" s="71"/>
      <c r="Z74" s="71"/>
      <c r="AA74" s="71"/>
    </row>
    <row r="75" spans="1:27">
      <c r="A75" s="26" t="s">
        <v>4</v>
      </c>
      <c r="B75" s="38"/>
      <c r="C75" s="38"/>
      <c r="D75" s="38"/>
      <c r="E75" s="38"/>
      <c r="F75" s="38"/>
      <c r="G75" s="38"/>
      <c r="H75" s="38"/>
      <c r="I75" s="38"/>
      <c r="J75" s="38"/>
      <c r="K75" s="39"/>
      <c r="L75" s="39"/>
      <c r="M75" s="38"/>
      <c r="N75" s="40"/>
      <c r="O75" s="82" t="s">
        <v>194</v>
      </c>
      <c r="P75" s="69"/>
      <c r="Q75" s="69"/>
      <c r="R75" s="69"/>
      <c r="S75" s="69"/>
      <c r="T75" s="69"/>
      <c r="U75" s="69"/>
      <c r="V75" s="69"/>
      <c r="W75" s="69"/>
      <c r="X75" s="69"/>
      <c r="Y75" s="69"/>
      <c r="Z75" s="69"/>
      <c r="AA75" s="69"/>
    </row>
    <row r="76" spans="1:27" ht="35.25" customHeight="1" thickBot="1">
      <c r="A76" s="41" t="s">
        <v>93</v>
      </c>
      <c r="B76" s="86" t="s">
        <v>56</v>
      </c>
      <c r="C76" s="86"/>
      <c r="D76" s="86"/>
      <c r="E76" s="86"/>
      <c r="F76" s="86"/>
      <c r="G76" s="86"/>
      <c r="H76" s="86"/>
      <c r="I76" s="87" t="s">
        <v>57</v>
      </c>
      <c r="J76" s="87"/>
      <c r="K76" s="87" t="s">
        <v>58</v>
      </c>
      <c r="L76" s="87"/>
      <c r="M76" s="87"/>
      <c r="N76" s="87"/>
      <c r="O76" s="82"/>
      <c r="P76" s="69"/>
      <c r="Q76" s="69" t="s">
        <v>50</v>
      </c>
      <c r="R76" s="69" t="s">
        <v>51</v>
      </c>
      <c r="S76" s="69" t="s">
        <v>52</v>
      </c>
      <c r="T76" s="69" t="s">
        <v>53</v>
      </c>
      <c r="U76" s="69"/>
      <c r="V76" s="69"/>
      <c r="W76" s="69"/>
      <c r="X76" s="69"/>
      <c r="Y76" s="69"/>
      <c r="Z76" s="69"/>
      <c r="AA76" s="69"/>
    </row>
    <row r="77" spans="1:27" ht="25.5">
      <c r="A77" s="27"/>
      <c r="B77" s="28">
        <v>1</v>
      </c>
      <c r="C77" s="28">
        <v>2</v>
      </c>
      <c r="D77" s="28">
        <v>3</v>
      </c>
      <c r="E77" s="28">
        <v>4</v>
      </c>
      <c r="F77" s="28">
        <v>5</v>
      </c>
      <c r="G77" s="28" t="s">
        <v>5</v>
      </c>
      <c r="H77" s="28" t="s">
        <v>48</v>
      </c>
      <c r="I77" s="28" t="s">
        <v>59</v>
      </c>
      <c r="J77" s="28" t="s">
        <v>6</v>
      </c>
      <c r="K77" s="28" t="s">
        <v>7</v>
      </c>
      <c r="L77" s="28" t="s">
        <v>8</v>
      </c>
      <c r="M77" s="28" t="s">
        <v>9</v>
      </c>
      <c r="N77" s="28" t="s">
        <v>10</v>
      </c>
      <c r="O77" s="82" t="s">
        <v>54</v>
      </c>
      <c r="P77" s="69" t="s">
        <v>11</v>
      </c>
      <c r="Q77" s="69">
        <v>2</v>
      </c>
      <c r="R77" s="69">
        <v>22.2</v>
      </c>
      <c r="S77" s="69">
        <v>22.2</v>
      </c>
      <c r="T77" s="69">
        <v>22.2</v>
      </c>
      <c r="U77" s="69"/>
      <c r="V77" s="69"/>
      <c r="W77" s="69"/>
      <c r="X77" s="69"/>
      <c r="Y77" s="69"/>
      <c r="Z77" s="69"/>
      <c r="AA77" s="69"/>
    </row>
    <row r="78" spans="1:27" ht="15.75" thickBot="1">
      <c r="A78" s="29" t="s">
        <v>94</v>
      </c>
      <c r="B78" s="30">
        <f>+P35</f>
        <v>0</v>
      </c>
      <c r="C78" s="30">
        <f t="shared" ref="C78:G83" si="22">+Q35</f>
        <v>0</v>
      </c>
      <c r="D78" s="30">
        <f t="shared" si="22"/>
        <v>0</v>
      </c>
      <c r="E78" s="30">
        <f t="shared" si="22"/>
        <v>0</v>
      </c>
      <c r="F78" s="30">
        <f t="shared" si="22"/>
        <v>0</v>
      </c>
      <c r="G78" s="30">
        <f t="shared" si="22"/>
        <v>0</v>
      </c>
      <c r="H78" s="31">
        <f>SUM(B78:G78)</f>
        <v>0</v>
      </c>
      <c r="I78" s="31" t="e">
        <f t="shared" ref="I78:I83" si="23">(B78+C78)/(B78+C78+D78+E78+F78)</f>
        <v>#DIV/0!</v>
      </c>
      <c r="J78" s="31" t="e">
        <f t="shared" ref="J78:J83" si="24">(D78+E78+F78)/(B78+C78+D78+E78+F78)</f>
        <v>#DIV/0!</v>
      </c>
      <c r="K78" s="42" t="str">
        <f>+AC35</f>
        <v>.</v>
      </c>
      <c r="L78" s="42" t="str">
        <f t="shared" ref="L78:N83" si="25">+AD35</f>
        <v>.</v>
      </c>
      <c r="M78" s="42" t="str">
        <f t="shared" si="25"/>
        <v>.</v>
      </c>
      <c r="N78" s="42" t="str">
        <f t="shared" si="25"/>
        <v>.</v>
      </c>
      <c r="O78" s="82"/>
      <c r="P78" s="69" t="s">
        <v>12</v>
      </c>
      <c r="Q78" s="69">
        <v>7</v>
      </c>
      <c r="R78" s="69">
        <v>77.8</v>
      </c>
      <c r="S78" s="69">
        <v>77.8</v>
      </c>
      <c r="T78" s="69">
        <v>100</v>
      </c>
      <c r="U78" s="69"/>
      <c r="V78" s="69"/>
      <c r="W78" s="69"/>
      <c r="X78" s="69"/>
      <c r="Y78" s="69"/>
      <c r="Z78" s="69"/>
      <c r="AA78" s="69"/>
    </row>
    <row r="79" spans="1:27" ht="15.75" thickBot="1">
      <c r="A79" s="29" t="s">
        <v>95</v>
      </c>
      <c r="B79" s="30">
        <f t="shared" ref="B79:B83" si="26">+P36</f>
        <v>0</v>
      </c>
      <c r="C79" s="30">
        <f t="shared" si="22"/>
        <v>0</v>
      </c>
      <c r="D79" s="30">
        <f t="shared" si="22"/>
        <v>0</v>
      </c>
      <c r="E79" s="30">
        <f t="shared" si="22"/>
        <v>0</v>
      </c>
      <c r="F79" s="30">
        <f t="shared" si="22"/>
        <v>0</v>
      </c>
      <c r="G79" s="30">
        <f t="shared" si="22"/>
        <v>0</v>
      </c>
      <c r="H79" s="31">
        <f t="shared" ref="H79:H83" si="27">SUM(B79:G79)</f>
        <v>0</v>
      </c>
      <c r="I79" s="31" t="e">
        <f t="shared" si="23"/>
        <v>#DIV/0!</v>
      </c>
      <c r="J79" s="31" t="e">
        <f t="shared" si="24"/>
        <v>#DIV/0!</v>
      </c>
      <c r="K79" s="42" t="str">
        <f t="shared" ref="K79:K83" si="28">+AC36</f>
        <v>.</v>
      </c>
      <c r="L79" s="42" t="str">
        <f t="shared" si="25"/>
        <v>.</v>
      </c>
      <c r="M79" s="42" t="str">
        <f t="shared" si="25"/>
        <v>.</v>
      </c>
      <c r="N79" s="42" t="str">
        <f t="shared" si="25"/>
        <v>.</v>
      </c>
      <c r="O79" s="82"/>
      <c r="P79" s="69" t="s">
        <v>48</v>
      </c>
      <c r="Q79" s="69">
        <v>9</v>
      </c>
      <c r="R79" s="69">
        <v>100</v>
      </c>
      <c r="S79" s="69">
        <v>100</v>
      </c>
      <c r="T79" s="69"/>
      <c r="U79" s="69"/>
      <c r="V79" s="69"/>
      <c r="W79" s="69"/>
      <c r="X79" s="69"/>
      <c r="Y79" s="69"/>
      <c r="Z79" s="69"/>
      <c r="AA79" s="69"/>
    </row>
    <row r="80" spans="1:27" ht="15.75" thickBot="1">
      <c r="A80" s="29" t="s">
        <v>96</v>
      </c>
      <c r="B80" s="30">
        <f t="shared" si="26"/>
        <v>0</v>
      </c>
      <c r="C80" s="30">
        <f t="shared" si="22"/>
        <v>0</v>
      </c>
      <c r="D80" s="30">
        <f t="shared" si="22"/>
        <v>0</v>
      </c>
      <c r="E80" s="30">
        <f t="shared" si="22"/>
        <v>0</v>
      </c>
      <c r="F80" s="30">
        <f t="shared" si="22"/>
        <v>0</v>
      </c>
      <c r="G80" s="30">
        <f t="shared" si="22"/>
        <v>0</v>
      </c>
      <c r="H80" s="31">
        <f t="shared" si="27"/>
        <v>0</v>
      </c>
      <c r="I80" s="31" t="e">
        <f t="shared" si="23"/>
        <v>#DIV/0!</v>
      </c>
      <c r="J80" s="31" t="e">
        <f t="shared" si="24"/>
        <v>#DIV/0!</v>
      </c>
      <c r="K80" s="42" t="str">
        <f t="shared" si="28"/>
        <v>.</v>
      </c>
      <c r="L80" s="42" t="str">
        <f t="shared" si="25"/>
        <v>.</v>
      </c>
      <c r="M80" s="42" t="str">
        <f t="shared" si="25"/>
        <v>.</v>
      </c>
      <c r="N80" s="42" t="str">
        <f t="shared" si="25"/>
        <v>.</v>
      </c>
      <c r="O80" s="82" t="s">
        <v>175</v>
      </c>
      <c r="P80" s="69"/>
      <c r="Q80" s="69"/>
      <c r="R80" s="69"/>
      <c r="S80" s="69"/>
      <c r="T80" s="69"/>
      <c r="U80" s="69"/>
      <c r="V80" s="69"/>
      <c r="W80" s="69"/>
      <c r="X80" s="69"/>
      <c r="Y80" s="69"/>
      <c r="Z80" s="69"/>
      <c r="AA80" s="69"/>
    </row>
    <row r="81" spans="1:27" ht="15.75" thickBot="1">
      <c r="A81" s="29" t="s">
        <v>97</v>
      </c>
      <c r="B81" s="30">
        <f t="shared" si="26"/>
        <v>0</v>
      </c>
      <c r="C81" s="30">
        <f t="shared" si="22"/>
        <v>0</v>
      </c>
      <c r="D81" s="30">
        <f t="shared" si="22"/>
        <v>0</v>
      </c>
      <c r="E81" s="30">
        <f t="shared" si="22"/>
        <v>0</v>
      </c>
      <c r="F81" s="30">
        <f t="shared" si="22"/>
        <v>0</v>
      </c>
      <c r="G81" s="30">
        <f t="shared" si="22"/>
        <v>0</v>
      </c>
      <c r="H81" s="31">
        <f t="shared" si="27"/>
        <v>0</v>
      </c>
      <c r="I81" s="31" t="e">
        <f t="shared" si="23"/>
        <v>#DIV/0!</v>
      </c>
      <c r="J81" s="31" t="e">
        <f t="shared" si="24"/>
        <v>#DIV/0!</v>
      </c>
      <c r="K81" s="42" t="str">
        <f t="shared" si="28"/>
        <v>.</v>
      </c>
      <c r="L81" s="42" t="str">
        <f t="shared" si="25"/>
        <v>.</v>
      </c>
      <c r="M81" s="42" t="str">
        <f t="shared" si="25"/>
        <v>.</v>
      </c>
      <c r="N81" s="42" t="str">
        <f t="shared" si="25"/>
        <v>.</v>
      </c>
      <c r="O81" s="82"/>
      <c r="P81" s="69"/>
      <c r="Q81" s="69"/>
      <c r="R81" s="69"/>
      <c r="S81" s="69"/>
      <c r="T81" s="69"/>
      <c r="U81" s="69"/>
      <c r="V81" s="69"/>
      <c r="W81" s="69"/>
      <c r="X81" s="69"/>
      <c r="Y81" s="69"/>
      <c r="Z81" s="69"/>
      <c r="AA81" s="69"/>
    </row>
    <row r="82" spans="1:27" ht="15.75" thickBot="1">
      <c r="A82" s="29" t="s">
        <v>98</v>
      </c>
      <c r="B82" s="30">
        <f t="shared" si="26"/>
        <v>0</v>
      </c>
      <c r="C82" s="30">
        <f t="shared" si="22"/>
        <v>0</v>
      </c>
      <c r="D82" s="30">
        <f t="shared" si="22"/>
        <v>0</v>
      </c>
      <c r="E82" s="30">
        <f t="shared" si="22"/>
        <v>0</v>
      </c>
      <c r="F82" s="30">
        <f t="shared" si="22"/>
        <v>0</v>
      </c>
      <c r="G82" s="30">
        <f t="shared" si="22"/>
        <v>0</v>
      </c>
      <c r="H82" s="31">
        <f t="shared" si="27"/>
        <v>0</v>
      </c>
      <c r="I82" s="31" t="e">
        <f t="shared" si="23"/>
        <v>#DIV/0!</v>
      </c>
      <c r="J82" s="31" t="e">
        <f t="shared" si="24"/>
        <v>#DIV/0!</v>
      </c>
      <c r="K82" s="42" t="str">
        <f t="shared" si="28"/>
        <v>.</v>
      </c>
      <c r="L82" s="42" t="str">
        <f t="shared" si="25"/>
        <v>.</v>
      </c>
      <c r="M82" s="42" t="str">
        <f t="shared" si="25"/>
        <v>.</v>
      </c>
      <c r="N82" s="42" t="str">
        <f t="shared" si="25"/>
        <v>.</v>
      </c>
      <c r="O82" s="82"/>
      <c r="P82" s="69"/>
      <c r="Q82" s="69"/>
      <c r="R82" s="69"/>
      <c r="S82" s="69"/>
      <c r="T82" s="69"/>
      <c r="U82" s="69"/>
      <c r="V82" s="69"/>
      <c r="W82" s="69"/>
      <c r="X82" s="69"/>
      <c r="Y82" s="69"/>
      <c r="Z82" s="69"/>
      <c r="AA82" s="69"/>
    </row>
    <row r="83" spans="1:27" ht="15.75" thickBot="1">
      <c r="A83" s="29" t="s">
        <v>99</v>
      </c>
      <c r="B83" s="30">
        <f t="shared" si="26"/>
        <v>0</v>
      </c>
      <c r="C83" s="30">
        <f t="shared" si="22"/>
        <v>0</v>
      </c>
      <c r="D83" s="30">
        <f t="shared" si="22"/>
        <v>0</v>
      </c>
      <c r="E83" s="30">
        <f t="shared" si="22"/>
        <v>0</v>
      </c>
      <c r="F83" s="30">
        <f t="shared" si="22"/>
        <v>0</v>
      </c>
      <c r="G83" s="30">
        <f t="shared" si="22"/>
        <v>0</v>
      </c>
      <c r="H83" s="31">
        <f t="shared" si="27"/>
        <v>0</v>
      </c>
      <c r="I83" s="31" t="e">
        <f t="shared" si="23"/>
        <v>#DIV/0!</v>
      </c>
      <c r="J83" s="31" t="e">
        <f t="shared" si="24"/>
        <v>#DIV/0!</v>
      </c>
      <c r="K83" s="42" t="str">
        <f t="shared" si="28"/>
        <v>.</v>
      </c>
      <c r="L83" s="42" t="str">
        <f t="shared" si="25"/>
        <v>.</v>
      </c>
      <c r="M83" s="42" t="str">
        <f t="shared" si="25"/>
        <v>.</v>
      </c>
      <c r="N83" s="42" t="str">
        <f t="shared" si="25"/>
        <v>.</v>
      </c>
      <c r="O83" s="82"/>
      <c r="P83" s="69"/>
      <c r="Q83" s="69"/>
      <c r="R83" s="69"/>
      <c r="S83" s="69"/>
      <c r="T83" s="69"/>
      <c r="U83" s="69"/>
      <c r="V83" s="69"/>
      <c r="W83" s="69"/>
      <c r="X83" s="69"/>
      <c r="Y83" s="69"/>
      <c r="Z83" s="69"/>
      <c r="AA83" s="69"/>
    </row>
    <row r="84" spans="1:27" s="47" customFormat="1">
      <c r="A84" s="43"/>
      <c r="B84" s="48"/>
      <c r="C84" s="48"/>
      <c r="D84" s="48"/>
      <c r="E84" s="48"/>
      <c r="F84" s="48"/>
      <c r="G84" s="48"/>
      <c r="H84" s="48"/>
      <c r="I84" s="48"/>
      <c r="J84" s="48"/>
      <c r="K84" s="49"/>
      <c r="L84" s="49"/>
      <c r="M84" s="48"/>
      <c r="O84" s="84" t="s">
        <v>195</v>
      </c>
      <c r="P84" s="71"/>
      <c r="Q84" s="71"/>
      <c r="R84" s="71"/>
      <c r="S84" s="71"/>
      <c r="T84" s="71"/>
      <c r="U84" s="71"/>
      <c r="V84" s="71"/>
      <c r="W84" s="71"/>
      <c r="X84" s="71"/>
      <c r="Y84" s="71"/>
      <c r="Z84" s="71"/>
      <c r="AA84" s="71"/>
    </row>
    <row r="85" spans="1:27">
      <c r="O85" s="82"/>
      <c r="P85" s="69"/>
      <c r="Q85" s="69" t="s">
        <v>50</v>
      </c>
      <c r="R85" s="69" t="s">
        <v>51</v>
      </c>
      <c r="S85" s="69" t="s">
        <v>52</v>
      </c>
      <c r="T85" s="69" t="s">
        <v>53</v>
      </c>
      <c r="U85" s="69"/>
      <c r="V85" s="69"/>
      <c r="W85" s="69"/>
      <c r="X85" s="69"/>
      <c r="Y85" s="69"/>
      <c r="Z85" s="69"/>
      <c r="AA85" s="69"/>
    </row>
    <row r="86" spans="1:27">
      <c r="A86" s="103"/>
      <c r="B86" s="103"/>
      <c r="C86" s="103"/>
      <c r="D86" s="103"/>
      <c r="E86" s="103"/>
      <c r="F86" s="103"/>
      <c r="G86" s="103"/>
      <c r="H86" s="103"/>
      <c r="I86" s="103"/>
      <c r="J86" s="103"/>
      <c r="K86" s="103"/>
      <c r="L86" s="103"/>
      <c r="M86" s="103"/>
      <c r="N86" s="103"/>
      <c r="O86" s="82" t="s">
        <v>54</v>
      </c>
      <c r="P86" s="69" t="s">
        <v>196</v>
      </c>
      <c r="Q86" s="69">
        <v>7</v>
      </c>
      <c r="R86" s="69">
        <v>77.8</v>
      </c>
      <c r="S86" s="69">
        <v>77.8</v>
      </c>
      <c r="T86" s="69">
        <v>77.8</v>
      </c>
      <c r="U86" s="69"/>
      <c r="V86" s="69"/>
      <c r="W86" s="69"/>
      <c r="X86" s="69"/>
      <c r="Y86" s="69"/>
      <c r="Z86" s="69"/>
      <c r="AA86" s="69"/>
    </row>
    <row r="87" spans="1:27">
      <c r="A87" s="103"/>
      <c r="B87" s="103"/>
      <c r="C87" s="103"/>
      <c r="D87" s="103"/>
      <c r="E87" s="103"/>
      <c r="F87" s="103"/>
      <c r="G87" s="103"/>
      <c r="H87" s="103"/>
      <c r="I87" s="103"/>
      <c r="J87" s="103"/>
      <c r="K87" s="103"/>
      <c r="L87" s="103"/>
      <c r="M87" s="103"/>
      <c r="N87" s="103"/>
      <c r="O87" s="82"/>
      <c r="P87" s="69" t="s">
        <v>197</v>
      </c>
      <c r="Q87" s="69">
        <v>2</v>
      </c>
      <c r="R87" s="69">
        <v>22.2</v>
      </c>
      <c r="S87" s="69">
        <v>22.2</v>
      </c>
      <c r="T87" s="69">
        <v>100</v>
      </c>
      <c r="U87" s="69"/>
      <c r="V87" s="69"/>
      <c r="W87" s="69"/>
      <c r="X87" s="69"/>
      <c r="Y87" s="69"/>
      <c r="Z87" s="69"/>
      <c r="AA87" s="69"/>
    </row>
    <row r="88" spans="1:27" s="50" customFormat="1" ht="15" customHeight="1">
      <c r="A88" s="103"/>
      <c r="B88" s="103"/>
      <c r="C88" s="103"/>
      <c r="D88" s="103"/>
      <c r="E88" s="103"/>
      <c r="F88" s="103"/>
      <c r="G88" s="103"/>
      <c r="H88" s="103"/>
      <c r="I88" s="103"/>
      <c r="J88" s="103"/>
      <c r="K88" s="103"/>
      <c r="L88" s="103"/>
      <c r="M88" s="103"/>
      <c r="N88" s="103"/>
      <c r="O88" s="73"/>
      <c r="P88" s="72" t="s">
        <v>48</v>
      </c>
      <c r="Q88" s="72">
        <v>9</v>
      </c>
      <c r="R88" s="72">
        <v>100</v>
      </c>
      <c r="S88" s="72">
        <v>100</v>
      </c>
      <c r="T88" s="72"/>
      <c r="U88" s="72"/>
      <c r="V88" s="72"/>
      <c r="W88" s="72"/>
      <c r="X88" s="72"/>
      <c r="Y88" s="72"/>
      <c r="Z88" s="72"/>
      <c r="AA88" s="72"/>
    </row>
    <row r="89" spans="1:27" s="50" customFormat="1">
      <c r="A89" s="103"/>
      <c r="B89" s="103"/>
      <c r="C89" s="103"/>
      <c r="D89" s="103"/>
      <c r="E89" s="103"/>
      <c r="F89" s="103"/>
      <c r="G89" s="103"/>
      <c r="H89" s="103"/>
      <c r="I89" s="103"/>
      <c r="J89" s="103"/>
      <c r="K89" s="103"/>
      <c r="L89" s="103"/>
      <c r="M89" s="103"/>
      <c r="N89" s="103"/>
      <c r="O89" s="73" t="s">
        <v>175</v>
      </c>
      <c r="P89" s="72"/>
      <c r="Q89" s="72"/>
      <c r="R89" s="72"/>
      <c r="S89" s="72"/>
      <c r="T89" s="72"/>
      <c r="U89" s="72"/>
      <c r="V89" s="72"/>
      <c r="W89" s="72"/>
      <c r="X89" s="72"/>
      <c r="Y89" s="72"/>
      <c r="Z89" s="72"/>
      <c r="AA89" s="72"/>
    </row>
    <row r="90" spans="1:27" s="50" customFormat="1" ht="15" customHeight="1">
      <c r="A90" s="103"/>
      <c r="B90" s="103"/>
      <c r="C90" s="103"/>
      <c r="D90" s="103"/>
      <c r="E90" s="103"/>
      <c r="F90" s="103"/>
      <c r="G90" s="103"/>
      <c r="H90" s="103"/>
      <c r="I90" s="103"/>
      <c r="J90" s="103"/>
      <c r="K90" s="103"/>
      <c r="L90" s="103"/>
      <c r="M90" s="103"/>
      <c r="N90" s="103"/>
      <c r="O90" s="73"/>
      <c r="P90" s="72"/>
      <c r="Q90" s="72"/>
      <c r="R90" s="72"/>
      <c r="S90" s="72"/>
      <c r="T90" s="72"/>
      <c r="U90" s="72"/>
      <c r="V90" s="72"/>
      <c r="W90" s="72"/>
      <c r="X90" s="72"/>
      <c r="Y90" s="72"/>
      <c r="Z90" s="72"/>
      <c r="AA90" s="72"/>
    </row>
    <row r="91" spans="1:27" s="50" customFormat="1" ht="15" customHeight="1">
      <c r="A91" s="103"/>
      <c r="B91" s="103"/>
      <c r="C91" s="103"/>
      <c r="D91" s="103"/>
      <c r="E91" s="103"/>
      <c r="F91" s="103"/>
      <c r="G91" s="103"/>
      <c r="H91" s="103"/>
      <c r="I91" s="103"/>
      <c r="J91" s="103"/>
      <c r="K91" s="103"/>
      <c r="L91" s="103"/>
      <c r="M91" s="103"/>
      <c r="N91" s="103"/>
      <c r="O91" s="73"/>
      <c r="P91" s="72"/>
      <c r="Q91" s="72"/>
      <c r="R91" s="72"/>
      <c r="S91" s="72"/>
      <c r="T91" s="72"/>
      <c r="U91" s="72"/>
      <c r="V91" s="72"/>
      <c r="W91" s="72"/>
      <c r="X91" s="72"/>
      <c r="Y91" s="72"/>
      <c r="Z91" s="72"/>
      <c r="AA91" s="72"/>
    </row>
    <row r="92" spans="1:27" s="50" customFormat="1" ht="15" customHeight="1">
      <c r="A92" s="103"/>
      <c r="B92" s="103"/>
      <c r="C92" s="103"/>
      <c r="D92" s="103"/>
      <c r="E92" s="103"/>
      <c r="F92" s="103"/>
      <c r="G92" s="103"/>
      <c r="H92" s="103"/>
      <c r="I92" s="103"/>
      <c r="J92" s="103"/>
      <c r="K92" s="103"/>
      <c r="L92" s="103"/>
      <c r="M92" s="103"/>
      <c r="N92" s="103"/>
      <c r="O92" s="73"/>
      <c r="P92" s="72"/>
      <c r="Q92" s="72"/>
      <c r="R92" s="72"/>
      <c r="S92" s="72"/>
      <c r="T92" s="72"/>
      <c r="U92" s="72"/>
      <c r="V92" s="72"/>
      <c r="W92" s="72"/>
      <c r="X92" s="72"/>
      <c r="Y92" s="72"/>
      <c r="Z92" s="72"/>
      <c r="AA92" s="72"/>
    </row>
    <row r="93" spans="1:27" s="50" customFormat="1">
      <c r="A93" s="103"/>
      <c r="B93" s="103"/>
      <c r="C93" s="103"/>
      <c r="D93" s="103"/>
      <c r="E93" s="103"/>
      <c r="F93" s="103"/>
      <c r="G93" s="103"/>
      <c r="H93" s="103"/>
      <c r="I93" s="103"/>
      <c r="J93" s="103"/>
      <c r="K93" s="103"/>
      <c r="L93" s="103"/>
      <c r="M93" s="103"/>
      <c r="N93" s="103"/>
      <c r="O93" s="73" t="s">
        <v>198</v>
      </c>
      <c r="P93" s="72"/>
      <c r="Q93" s="72"/>
      <c r="R93" s="72"/>
      <c r="S93" s="72"/>
      <c r="T93" s="72"/>
      <c r="U93" s="72"/>
      <c r="V93" s="72"/>
      <c r="W93" s="72"/>
      <c r="X93" s="72"/>
      <c r="Y93" s="72"/>
      <c r="Z93" s="72"/>
      <c r="AA93" s="72"/>
    </row>
    <row r="94" spans="1:27" s="51" customFormat="1">
      <c r="A94" s="103"/>
      <c r="B94" s="103"/>
      <c r="C94" s="103"/>
      <c r="D94" s="103"/>
      <c r="E94" s="103"/>
      <c r="F94" s="103"/>
      <c r="G94" s="103"/>
      <c r="H94" s="103"/>
      <c r="I94" s="103"/>
      <c r="J94" s="103"/>
      <c r="K94" s="103"/>
      <c r="L94" s="103"/>
      <c r="M94" s="103"/>
      <c r="N94" s="103"/>
      <c r="O94" s="73"/>
      <c r="P94" s="73"/>
      <c r="Q94" s="73" t="s">
        <v>50</v>
      </c>
      <c r="R94" s="73" t="s">
        <v>51</v>
      </c>
      <c r="S94" s="73" t="s">
        <v>52</v>
      </c>
      <c r="T94" s="73" t="s">
        <v>53</v>
      </c>
      <c r="U94" s="73"/>
      <c r="V94" s="73"/>
      <c r="W94" s="73"/>
      <c r="X94" s="73"/>
      <c r="Y94" s="73"/>
      <c r="Z94" s="73"/>
      <c r="AA94" s="73"/>
    </row>
    <row r="95" spans="1:27" s="51" customFormat="1">
      <c r="A95" s="103"/>
      <c r="B95" s="103"/>
      <c r="C95" s="103"/>
      <c r="D95" s="103"/>
      <c r="E95" s="103"/>
      <c r="F95" s="103"/>
      <c r="G95" s="103"/>
      <c r="H95" s="103"/>
      <c r="I95" s="103"/>
      <c r="J95" s="103"/>
      <c r="K95" s="103"/>
      <c r="L95" s="103"/>
      <c r="M95" s="103"/>
      <c r="N95" s="103"/>
      <c r="O95" s="73" t="s">
        <v>54</v>
      </c>
      <c r="P95" s="73"/>
      <c r="Q95" s="73">
        <v>2</v>
      </c>
      <c r="R95" s="73">
        <v>22.2</v>
      </c>
      <c r="S95" s="73">
        <v>22.2</v>
      </c>
      <c r="T95" s="73">
        <v>22.2</v>
      </c>
      <c r="U95" s="73"/>
      <c r="V95" s="73"/>
      <c r="W95" s="73"/>
      <c r="X95" s="73"/>
      <c r="Y95" s="73"/>
      <c r="Z95" s="73"/>
      <c r="AA95" s="73"/>
    </row>
    <row r="96" spans="1:27" s="51" customFormat="1">
      <c r="A96" s="103"/>
      <c r="B96" s="103"/>
      <c r="C96" s="103"/>
      <c r="D96" s="103"/>
      <c r="E96" s="103"/>
      <c r="F96" s="103"/>
      <c r="G96" s="103"/>
      <c r="H96" s="103"/>
      <c r="I96" s="103"/>
      <c r="J96" s="103"/>
      <c r="K96" s="103"/>
      <c r="L96" s="103"/>
      <c r="M96" s="103"/>
      <c r="N96" s="103"/>
      <c r="O96" s="73"/>
      <c r="P96" s="73" t="s">
        <v>125</v>
      </c>
      <c r="Q96" s="73">
        <v>1</v>
      </c>
      <c r="R96" s="73">
        <v>11.1</v>
      </c>
      <c r="S96" s="73">
        <v>11.1</v>
      </c>
      <c r="T96" s="73">
        <v>33.299999999999997</v>
      </c>
      <c r="U96" s="73"/>
      <c r="V96" s="73"/>
      <c r="W96" s="73"/>
      <c r="X96" s="73"/>
      <c r="Y96" s="73"/>
      <c r="Z96" s="73"/>
      <c r="AA96" s="73"/>
    </row>
    <row r="97" spans="1:27" s="52" customFormat="1" ht="15" customHeight="1">
      <c r="A97" s="103"/>
      <c r="B97" s="103"/>
      <c r="C97" s="103"/>
      <c r="D97" s="103"/>
      <c r="E97" s="103"/>
      <c r="F97" s="103"/>
      <c r="G97" s="103"/>
      <c r="H97" s="103"/>
      <c r="I97" s="103"/>
      <c r="J97" s="103"/>
      <c r="K97" s="103"/>
      <c r="L97" s="103"/>
      <c r="M97" s="103"/>
      <c r="N97" s="103"/>
      <c r="O97" s="73"/>
      <c r="P97" s="73" t="s">
        <v>126</v>
      </c>
      <c r="Q97" s="73">
        <v>1</v>
      </c>
      <c r="R97" s="73">
        <v>11.1</v>
      </c>
      <c r="S97" s="73">
        <v>11.1</v>
      </c>
      <c r="T97" s="73">
        <v>44.4</v>
      </c>
      <c r="U97" s="73"/>
      <c r="V97" s="73"/>
      <c r="W97" s="73"/>
      <c r="X97" s="73"/>
      <c r="Y97" s="73"/>
      <c r="Z97" s="73"/>
      <c r="AA97" s="73"/>
    </row>
    <row r="98" spans="1:27" s="52" customFormat="1" ht="15" customHeight="1">
      <c r="A98" s="103"/>
      <c r="B98" s="103"/>
      <c r="C98" s="103"/>
      <c r="D98" s="103"/>
      <c r="E98" s="103"/>
      <c r="F98" s="103"/>
      <c r="G98" s="103"/>
      <c r="H98" s="103"/>
      <c r="I98" s="103"/>
      <c r="J98" s="103"/>
      <c r="K98" s="103"/>
      <c r="L98" s="103"/>
      <c r="M98" s="103"/>
      <c r="N98" s="103"/>
      <c r="O98" s="73"/>
      <c r="P98" s="73" t="s">
        <v>127</v>
      </c>
      <c r="Q98" s="73">
        <v>1</v>
      </c>
      <c r="R98" s="73">
        <v>11.1</v>
      </c>
      <c r="S98" s="73">
        <v>11.1</v>
      </c>
      <c r="T98" s="73">
        <v>55.6</v>
      </c>
      <c r="U98" s="73"/>
      <c r="V98" s="73"/>
      <c r="W98" s="73"/>
      <c r="X98" s="73"/>
      <c r="Y98" s="73"/>
      <c r="Z98" s="73"/>
      <c r="AA98" s="73"/>
    </row>
    <row r="99" spans="1:27" s="52" customFormat="1" ht="15" customHeight="1">
      <c r="A99" s="103"/>
      <c r="B99" s="103"/>
      <c r="C99" s="103"/>
      <c r="D99" s="103"/>
      <c r="E99" s="103"/>
      <c r="F99" s="103"/>
      <c r="G99" s="103"/>
      <c r="H99" s="103"/>
      <c r="I99" s="103"/>
      <c r="J99" s="103"/>
      <c r="K99" s="103"/>
      <c r="L99" s="103"/>
      <c r="M99" s="103"/>
      <c r="N99" s="103"/>
      <c r="O99" s="73"/>
      <c r="P99" s="73" t="s">
        <v>128</v>
      </c>
      <c r="Q99" s="73">
        <v>1</v>
      </c>
      <c r="R99" s="73">
        <v>11.1</v>
      </c>
      <c r="S99" s="73">
        <v>11.1</v>
      </c>
      <c r="T99" s="73">
        <v>66.7</v>
      </c>
      <c r="U99" s="73"/>
      <c r="V99" s="73"/>
      <c r="W99" s="73"/>
      <c r="X99" s="73"/>
      <c r="Y99" s="73"/>
      <c r="Z99" s="73"/>
      <c r="AA99" s="73"/>
    </row>
    <row r="100" spans="1:27" s="52" customFormat="1" ht="15" customHeight="1">
      <c r="A100" s="103"/>
      <c r="B100" s="103"/>
      <c r="C100" s="103"/>
      <c r="D100" s="103"/>
      <c r="E100" s="103"/>
      <c r="F100" s="103"/>
      <c r="G100" s="103"/>
      <c r="H100" s="103"/>
      <c r="I100" s="103"/>
      <c r="J100" s="103"/>
      <c r="K100" s="103"/>
      <c r="L100" s="103"/>
      <c r="M100" s="103"/>
      <c r="N100" s="103"/>
      <c r="O100" s="73"/>
      <c r="P100" s="73" t="s">
        <v>129</v>
      </c>
      <c r="Q100" s="73">
        <v>1</v>
      </c>
      <c r="R100" s="73">
        <v>11.1</v>
      </c>
      <c r="S100" s="73">
        <v>11.1</v>
      </c>
      <c r="T100" s="73">
        <v>77.8</v>
      </c>
      <c r="U100" s="73"/>
      <c r="V100" s="73"/>
      <c r="W100" s="73"/>
      <c r="X100" s="73"/>
      <c r="Y100" s="73"/>
      <c r="Z100" s="73"/>
      <c r="AA100" s="73"/>
    </row>
    <row r="101" spans="1:27" s="52" customFormat="1" ht="15.75" customHeight="1">
      <c r="A101" s="103"/>
      <c r="B101" s="103"/>
      <c r="C101" s="103"/>
      <c r="D101" s="103"/>
      <c r="E101" s="103"/>
      <c r="F101" s="103"/>
      <c r="G101" s="103"/>
      <c r="H101" s="103"/>
      <c r="I101" s="103"/>
      <c r="J101" s="103"/>
      <c r="K101" s="103"/>
      <c r="L101" s="103"/>
      <c r="M101" s="103"/>
      <c r="N101" s="103"/>
      <c r="O101" s="73"/>
      <c r="P101" s="73" t="s">
        <v>130</v>
      </c>
      <c r="Q101" s="73">
        <v>1</v>
      </c>
      <c r="R101" s="73">
        <v>11.1</v>
      </c>
      <c r="S101" s="73">
        <v>11.1</v>
      </c>
      <c r="T101" s="73">
        <v>88.9</v>
      </c>
      <c r="U101" s="73"/>
      <c r="V101" s="73"/>
      <c r="W101" s="73"/>
      <c r="X101" s="73"/>
      <c r="Y101" s="73"/>
      <c r="Z101" s="73"/>
      <c r="AA101" s="73"/>
    </row>
    <row r="102" spans="1:27" s="52" customFormat="1" ht="15" customHeight="1">
      <c r="A102" s="103"/>
      <c r="B102" s="103"/>
      <c r="C102" s="103"/>
      <c r="D102" s="103"/>
      <c r="E102" s="103"/>
      <c r="F102" s="103"/>
      <c r="G102" s="103"/>
      <c r="H102" s="103"/>
      <c r="I102" s="103"/>
      <c r="J102" s="103"/>
      <c r="K102" s="103"/>
      <c r="L102" s="103"/>
      <c r="M102" s="103"/>
      <c r="N102" s="103"/>
      <c r="O102" s="73"/>
      <c r="P102" s="73" t="s">
        <v>131</v>
      </c>
      <c r="Q102" s="73">
        <v>1</v>
      </c>
      <c r="R102" s="73">
        <v>11.1</v>
      </c>
      <c r="S102" s="73">
        <v>11.1</v>
      </c>
      <c r="T102" s="73">
        <v>100</v>
      </c>
      <c r="U102" s="73"/>
      <c r="V102" s="73"/>
      <c r="W102" s="73"/>
      <c r="X102" s="73"/>
      <c r="Y102" s="73"/>
      <c r="Z102" s="73"/>
      <c r="AA102" s="73"/>
    </row>
    <row r="103" spans="1:27" s="52" customFormat="1" ht="15" customHeight="1">
      <c r="A103" s="103"/>
      <c r="B103" s="103"/>
      <c r="C103" s="103"/>
      <c r="D103" s="103"/>
      <c r="E103" s="103"/>
      <c r="F103" s="103"/>
      <c r="G103" s="103"/>
      <c r="H103" s="103"/>
      <c r="I103" s="103"/>
      <c r="J103" s="103"/>
      <c r="K103" s="103"/>
      <c r="L103" s="103"/>
      <c r="M103" s="103"/>
      <c r="N103" s="103"/>
      <c r="O103" s="73"/>
      <c r="P103" s="73" t="s">
        <v>48</v>
      </c>
      <c r="Q103" s="73">
        <v>9</v>
      </c>
      <c r="R103" s="73">
        <v>100</v>
      </c>
      <c r="S103" s="73">
        <v>100</v>
      </c>
      <c r="T103" s="73"/>
      <c r="U103" s="73"/>
      <c r="V103" s="73"/>
      <c r="W103" s="73"/>
      <c r="X103" s="73"/>
      <c r="Y103" s="73"/>
      <c r="Z103" s="73"/>
      <c r="AA103" s="73"/>
    </row>
    <row r="104" spans="1:27" s="53" customFormat="1" ht="15" customHeight="1">
      <c r="A104" s="103"/>
      <c r="B104" s="103"/>
      <c r="C104" s="103"/>
      <c r="D104" s="103"/>
      <c r="E104" s="103"/>
      <c r="F104" s="103"/>
      <c r="G104" s="103"/>
      <c r="H104" s="103"/>
      <c r="I104" s="103"/>
      <c r="J104" s="103"/>
      <c r="K104" s="103"/>
      <c r="L104" s="103"/>
      <c r="M104" s="103"/>
      <c r="N104" s="103"/>
      <c r="O104" s="82" t="s">
        <v>175</v>
      </c>
      <c r="P104" s="69"/>
      <c r="Q104" s="69"/>
      <c r="R104" s="69"/>
      <c r="S104" s="69"/>
      <c r="T104" s="69"/>
      <c r="U104" s="69"/>
      <c r="V104" s="69"/>
      <c r="W104" s="69"/>
      <c r="X104" s="69"/>
      <c r="Y104" s="69"/>
      <c r="Z104" s="69"/>
      <c r="AA104" s="69"/>
    </row>
    <row r="105" spans="1:27" s="53" customFormat="1" ht="15.75" customHeight="1">
      <c r="A105" s="103"/>
      <c r="B105" s="103"/>
      <c r="C105" s="103"/>
      <c r="D105" s="103"/>
      <c r="E105" s="103"/>
      <c r="F105" s="103"/>
      <c r="G105" s="103"/>
      <c r="H105" s="103"/>
      <c r="I105" s="103"/>
      <c r="J105" s="103"/>
      <c r="K105" s="103"/>
      <c r="L105" s="103"/>
      <c r="M105" s="103"/>
      <c r="N105" s="103"/>
      <c r="O105" s="82"/>
      <c r="P105" s="69"/>
      <c r="Q105" s="69"/>
      <c r="R105" s="69"/>
      <c r="S105" s="69"/>
      <c r="T105" s="69"/>
      <c r="U105" s="69"/>
      <c r="V105" s="69"/>
      <c r="W105" s="69"/>
      <c r="X105" s="69"/>
      <c r="Y105" s="69"/>
      <c r="Z105" s="69"/>
      <c r="AA105" s="69"/>
    </row>
    <row r="106" spans="1:27" s="53" customFormat="1" ht="18.75" customHeight="1">
      <c r="A106" s="103"/>
      <c r="B106" s="103"/>
      <c r="C106" s="103"/>
      <c r="D106" s="103"/>
      <c r="E106" s="103"/>
      <c r="F106" s="103"/>
      <c r="G106" s="103"/>
      <c r="H106" s="103"/>
      <c r="I106" s="103"/>
      <c r="J106" s="103"/>
      <c r="K106" s="103"/>
      <c r="L106" s="103"/>
      <c r="M106" s="103"/>
      <c r="N106" s="103"/>
      <c r="O106" s="82"/>
      <c r="P106" s="69"/>
      <c r="Q106" s="69"/>
      <c r="R106" s="69"/>
      <c r="S106" s="69"/>
      <c r="T106" s="69"/>
      <c r="U106" s="69"/>
      <c r="V106" s="69"/>
      <c r="W106" s="69"/>
      <c r="X106" s="69"/>
      <c r="Y106" s="69"/>
      <c r="Z106" s="69"/>
      <c r="AA106" s="69"/>
    </row>
    <row r="107" spans="1:27" s="53" customFormat="1" ht="15.75" customHeight="1">
      <c r="A107" s="103"/>
      <c r="B107" s="103"/>
      <c r="C107" s="103"/>
      <c r="D107" s="103"/>
      <c r="E107" s="103"/>
      <c r="F107" s="103"/>
      <c r="G107" s="103"/>
      <c r="H107" s="103"/>
      <c r="I107" s="103"/>
      <c r="J107" s="103"/>
      <c r="K107" s="103"/>
      <c r="L107" s="103"/>
      <c r="M107" s="103"/>
      <c r="N107" s="103"/>
      <c r="O107" s="82"/>
      <c r="P107" s="69"/>
      <c r="Q107" s="69"/>
      <c r="R107" s="69"/>
      <c r="S107" s="69"/>
      <c r="T107" s="69"/>
      <c r="U107" s="69"/>
      <c r="V107" s="69"/>
      <c r="W107" s="69"/>
      <c r="X107" s="69"/>
      <c r="Y107" s="69"/>
      <c r="Z107" s="69"/>
      <c r="AA107" s="69"/>
    </row>
    <row r="108" spans="1:27" s="53" customFormat="1" ht="18.75" customHeight="1">
      <c r="A108" s="103"/>
      <c r="B108" s="103"/>
      <c r="C108" s="103"/>
      <c r="D108" s="103"/>
      <c r="E108" s="103"/>
      <c r="F108" s="103"/>
      <c r="G108" s="103"/>
      <c r="H108" s="103"/>
      <c r="I108" s="103"/>
      <c r="J108" s="103"/>
      <c r="K108" s="103"/>
      <c r="L108" s="103"/>
      <c r="M108" s="103"/>
      <c r="N108" s="103"/>
      <c r="O108" s="82" t="s">
        <v>199</v>
      </c>
      <c r="P108" s="69"/>
      <c r="Q108" s="69"/>
      <c r="R108" s="69"/>
      <c r="S108" s="69"/>
      <c r="T108" s="69"/>
      <c r="U108" s="69"/>
      <c r="V108" s="69"/>
      <c r="W108" s="69"/>
      <c r="X108" s="69"/>
      <c r="Y108" s="69"/>
      <c r="Z108" s="69"/>
      <c r="AA108" s="69"/>
    </row>
    <row r="109" spans="1:27" s="53" customFormat="1" ht="18.75" customHeight="1">
      <c r="A109" s="103"/>
      <c r="B109" s="103"/>
      <c r="C109" s="103"/>
      <c r="D109" s="103"/>
      <c r="E109" s="103"/>
      <c r="F109" s="103"/>
      <c r="G109" s="103"/>
      <c r="H109" s="103"/>
      <c r="I109" s="103"/>
      <c r="J109" s="103"/>
      <c r="K109" s="103"/>
      <c r="L109" s="103"/>
      <c r="M109" s="103"/>
      <c r="N109" s="103"/>
      <c r="O109" s="82"/>
      <c r="P109" s="69"/>
      <c r="Q109" s="69" t="s">
        <v>50</v>
      </c>
      <c r="R109" s="69" t="s">
        <v>51</v>
      </c>
      <c r="S109" s="69" t="s">
        <v>52</v>
      </c>
      <c r="T109" s="69" t="s">
        <v>53</v>
      </c>
      <c r="U109" s="69"/>
      <c r="V109" s="69"/>
      <c r="W109" s="69"/>
      <c r="X109" s="69"/>
      <c r="Y109" s="69"/>
      <c r="Z109" s="69"/>
      <c r="AA109" s="69"/>
    </row>
    <row r="110" spans="1:27" s="53" customFormat="1" ht="10.5" customHeight="1">
      <c r="A110" s="103"/>
      <c r="B110" s="103"/>
      <c r="C110" s="103"/>
      <c r="D110" s="103"/>
      <c r="E110" s="103"/>
      <c r="F110" s="103"/>
      <c r="G110" s="103"/>
      <c r="H110" s="103"/>
      <c r="I110" s="103"/>
      <c r="J110" s="103"/>
      <c r="K110" s="103"/>
      <c r="L110" s="103"/>
      <c r="M110" s="103"/>
      <c r="N110" s="103"/>
      <c r="O110" s="82" t="s">
        <v>54</v>
      </c>
      <c r="P110" s="69">
        <v>2</v>
      </c>
      <c r="Q110" s="69">
        <v>2</v>
      </c>
      <c r="R110" s="69">
        <v>22.2</v>
      </c>
      <c r="S110" s="69">
        <v>28.6</v>
      </c>
      <c r="T110" s="69">
        <v>28.6</v>
      </c>
      <c r="U110" s="69"/>
      <c r="V110" s="69"/>
      <c r="W110" s="69"/>
      <c r="X110" s="69"/>
      <c r="Y110" s="69"/>
      <c r="Z110" s="69"/>
      <c r="AA110" s="69"/>
    </row>
    <row r="111" spans="1:27">
      <c r="A111" s="103"/>
      <c r="B111" s="103"/>
      <c r="C111" s="103"/>
      <c r="D111" s="103"/>
      <c r="E111" s="103"/>
      <c r="F111" s="103"/>
      <c r="G111" s="103"/>
      <c r="H111" s="103"/>
      <c r="I111" s="103"/>
      <c r="J111" s="103"/>
      <c r="K111" s="103"/>
      <c r="L111" s="103"/>
      <c r="M111" s="103"/>
      <c r="N111" s="103"/>
      <c r="O111" s="82"/>
      <c r="P111" s="69">
        <v>14</v>
      </c>
      <c r="Q111" s="69">
        <v>1</v>
      </c>
      <c r="R111" s="69">
        <v>11.1</v>
      </c>
      <c r="S111" s="69">
        <v>14.3</v>
      </c>
      <c r="T111" s="69">
        <v>42.9</v>
      </c>
      <c r="U111" s="69"/>
      <c r="V111" s="69"/>
      <c r="W111" s="69"/>
      <c r="X111" s="69"/>
      <c r="Y111" s="69"/>
      <c r="Z111" s="69"/>
      <c r="AA111" s="69"/>
    </row>
    <row r="112" spans="1:27">
      <c r="A112" s="103"/>
      <c r="B112" s="103"/>
      <c r="C112" s="103"/>
      <c r="D112" s="103"/>
      <c r="E112" s="103"/>
      <c r="F112" s="103"/>
      <c r="G112" s="103"/>
      <c r="H112" s="103"/>
      <c r="I112" s="103"/>
      <c r="J112" s="103"/>
      <c r="K112" s="103"/>
      <c r="L112" s="103"/>
      <c r="M112" s="103"/>
      <c r="N112" s="103"/>
      <c r="O112" s="82"/>
      <c r="P112" s="69">
        <v>20</v>
      </c>
      <c r="Q112" s="69">
        <v>1</v>
      </c>
      <c r="R112" s="69">
        <v>11.1</v>
      </c>
      <c r="S112" s="69">
        <v>14.3</v>
      </c>
      <c r="T112" s="69">
        <v>57.1</v>
      </c>
      <c r="U112" s="69"/>
      <c r="V112" s="69"/>
      <c r="W112" s="69"/>
      <c r="X112" s="69"/>
      <c r="Y112" s="69"/>
      <c r="Z112" s="69"/>
      <c r="AA112" s="69"/>
    </row>
    <row r="113" spans="1:27">
      <c r="A113" s="103"/>
      <c r="B113" s="103"/>
      <c r="C113" s="103"/>
      <c r="D113" s="103"/>
      <c r="E113" s="103"/>
      <c r="F113" s="103"/>
      <c r="G113" s="103"/>
      <c r="H113" s="103"/>
      <c r="I113" s="103"/>
      <c r="J113" s="103"/>
      <c r="K113" s="103"/>
      <c r="L113" s="103"/>
      <c r="M113" s="103"/>
      <c r="N113" s="103"/>
      <c r="O113" s="82"/>
      <c r="P113" s="69">
        <v>25</v>
      </c>
      <c r="Q113" s="69">
        <v>2</v>
      </c>
      <c r="R113" s="69">
        <v>22.2</v>
      </c>
      <c r="S113" s="69">
        <v>28.6</v>
      </c>
      <c r="T113" s="69">
        <v>85.7</v>
      </c>
      <c r="U113" s="69"/>
      <c r="V113" s="69"/>
      <c r="W113" s="69"/>
      <c r="X113" s="69"/>
      <c r="Y113" s="69"/>
      <c r="Z113" s="69"/>
      <c r="AA113" s="69"/>
    </row>
    <row r="114" spans="1:27">
      <c r="A114" s="103"/>
      <c r="B114" s="103"/>
      <c r="C114" s="103"/>
      <c r="D114" s="103"/>
      <c r="E114" s="103"/>
      <c r="F114" s="103"/>
      <c r="G114" s="103"/>
      <c r="H114" s="103"/>
      <c r="I114" s="103"/>
      <c r="J114" s="103"/>
      <c r="K114" s="103"/>
      <c r="L114" s="103"/>
      <c r="M114" s="103"/>
      <c r="N114" s="103"/>
      <c r="O114" s="82"/>
      <c r="P114" s="69">
        <v>35</v>
      </c>
      <c r="Q114" s="69">
        <v>1</v>
      </c>
      <c r="R114" s="69">
        <v>11.1</v>
      </c>
      <c r="S114" s="69">
        <v>14.3</v>
      </c>
      <c r="T114" s="69">
        <v>100</v>
      </c>
      <c r="U114" s="69"/>
      <c r="V114" s="69"/>
      <c r="W114" s="69"/>
      <c r="X114" s="69"/>
      <c r="Y114" s="69"/>
      <c r="Z114" s="69"/>
      <c r="AA114" s="69"/>
    </row>
    <row r="115" spans="1:27">
      <c r="A115" s="103"/>
      <c r="B115" s="103"/>
      <c r="C115" s="103"/>
      <c r="D115" s="103"/>
      <c r="E115" s="103"/>
      <c r="F115" s="103"/>
      <c r="G115" s="103"/>
      <c r="H115" s="103"/>
      <c r="I115" s="103"/>
      <c r="J115" s="103"/>
      <c r="K115" s="103"/>
      <c r="L115" s="103"/>
      <c r="M115" s="103"/>
      <c r="N115" s="103"/>
      <c r="O115" s="82"/>
      <c r="P115" s="69" t="s">
        <v>48</v>
      </c>
      <c r="Q115" s="69">
        <v>7</v>
      </c>
      <c r="R115" s="69">
        <v>77.8</v>
      </c>
      <c r="S115" s="69">
        <v>100</v>
      </c>
      <c r="T115" s="69"/>
      <c r="U115" s="69"/>
      <c r="V115" s="69"/>
      <c r="W115" s="69"/>
      <c r="X115" s="69"/>
      <c r="Y115" s="69"/>
      <c r="Z115" s="69"/>
      <c r="AA115" s="69"/>
    </row>
    <row r="116" spans="1:27">
      <c r="A116" s="103"/>
      <c r="B116" s="103"/>
      <c r="C116" s="103"/>
      <c r="D116" s="103"/>
      <c r="E116" s="103"/>
      <c r="F116" s="103"/>
      <c r="G116" s="103"/>
      <c r="H116" s="103"/>
      <c r="I116" s="103"/>
      <c r="J116" s="103"/>
      <c r="K116" s="103"/>
      <c r="L116" s="103"/>
      <c r="M116" s="103"/>
      <c r="N116" s="103"/>
      <c r="O116" s="82" t="s">
        <v>191</v>
      </c>
      <c r="P116" s="69" t="s">
        <v>200</v>
      </c>
      <c r="Q116" s="69">
        <v>2</v>
      </c>
      <c r="R116" s="69">
        <v>22.2</v>
      </c>
      <c r="S116" s="69"/>
      <c r="T116" s="69"/>
      <c r="U116" s="69"/>
      <c r="V116" s="69"/>
      <c r="W116" s="69"/>
      <c r="X116" s="69"/>
      <c r="Y116" s="69"/>
      <c r="Z116" s="69"/>
      <c r="AA116" s="69"/>
    </row>
    <row r="117" spans="1:27">
      <c r="A117" s="103"/>
      <c r="B117" s="103"/>
      <c r="C117" s="103"/>
      <c r="D117" s="103"/>
      <c r="E117" s="103"/>
      <c r="F117" s="103"/>
      <c r="G117" s="103"/>
      <c r="H117" s="103"/>
      <c r="I117" s="103"/>
      <c r="J117" s="103"/>
      <c r="K117" s="103"/>
      <c r="L117" s="103"/>
      <c r="M117" s="103"/>
      <c r="N117" s="103"/>
      <c r="O117" s="82" t="s">
        <v>48</v>
      </c>
      <c r="P117" s="69"/>
      <c r="Q117" s="69">
        <v>9</v>
      </c>
      <c r="R117" s="69">
        <v>100</v>
      </c>
      <c r="S117" s="69"/>
      <c r="T117" s="69"/>
      <c r="U117" s="69"/>
      <c r="V117" s="69"/>
      <c r="W117" s="69"/>
      <c r="X117" s="69"/>
      <c r="Y117" s="69"/>
      <c r="Z117" s="69"/>
      <c r="AA117" s="69"/>
    </row>
    <row r="118" spans="1:27">
      <c r="A118" s="103"/>
      <c r="B118" s="103"/>
      <c r="C118" s="103"/>
      <c r="D118" s="103"/>
      <c r="E118" s="103"/>
      <c r="F118" s="103"/>
      <c r="G118" s="103"/>
      <c r="H118" s="103"/>
      <c r="I118" s="103"/>
      <c r="J118" s="103"/>
      <c r="K118" s="103"/>
      <c r="L118" s="103"/>
      <c r="M118" s="103"/>
      <c r="N118" s="103"/>
      <c r="O118" s="82" t="s">
        <v>175</v>
      </c>
      <c r="P118" s="69"/>
      <c r="Q118" s="69"/>
      <c r="R118" s="69"/>
      <c r="S118" s="69"/>
      <c r="T118" s="69"/>
      <c r="U118" s="69"/>
      <c r="V118" s="69"/>
      <c r="W118" s="69"/>
      <c r="X118" s="69"/>
      <c r="Y118" s="69"/>
      <c r="Z118" s="69"/>
      <c r="AA118" s="69"/>
    </row>
    <row r="119" spans="1:27">
      <c r="A119" s="103"/>
      <c r="B119" s="103"/>
      <c r="C119" s="103"/>
      <c r="D119" s="103"/>
      <c r="E119" s="103"/>
      <c r="F119" s="103"/>
      <c r="G119" s="103"/>
      <c r="H119" s="103"/>
      <c r="I119" s="103"/>
      <c r="J119" s="103"/>
      <c r="K119" s="103"/>
      <c r="L119" s="103"/>
      <c r="M119" s="103"/>
      <c r="N119" s="103"/>
      <c r="O119" s="82"/>
      <c r="P119" s="69"/>
      <c r="Q119" s="69"/>
      <c r="R119" s="69"/>
      <c r="S119" s="69"/>
      <c r="T119" s="69"/>
      <c r="U119" s="69"/>
      <c r="V119" s="69"/>
      <c r="W119" s="69"/>
      <c r="X119" s="69"/>
      <c r="Y119" s="69"/>
      <c r="Z119" s="69"/>
      <c r="AA119" s="69"/>
    </row>
    <row r="120" spans="1:27">
      <c r="A120" s="103"/>
      <c r="B120" s="103"/>
      <c r="C120" s="103"/>
      <c r="D120" s="103"/>
      <c r="E120" s="103"/>
      <c r="F120" s="103"/>
      <c r="G120" s="103"/>
      <c r="H120" s="103"/>
      <c r="I120" s="103"/>
      <c r="J120" s="103"/>
      <c r="K120" s="103"/>
      <c r="L120" s="103"/>
      <c r="M120" s="103"/>
      <c r="N120" s="103"/>
      <c r="O120" s="82"/>
      <c r="P120" s="69"/>
      <c r="Q120" s="69"/>
      <c r="R120" s="69"/>
      <c r="S120" s="69"/>
      <c r="T120" s="69"/>
      <c r="U120" s="69"/>
      <c r="V120" s="69"/>
      <c r="W120" s="69"/>
      <c r="X120" s="69"/>
      <c r="Y120" s="69"/>
      <c r="Z120" s="69"/>
      <c r="AA120" s="69"/>
    </row>
    <row r="121" spans="1:27">
      <c r="A121" s="103"/>
      <c r="B121" s="103"/>
      <c r="C121" s="103"/>
      <c r="D121" s="103"/>
      <c r="E121" s="103"/>
      <c r="F121" s="103"/>
      <c r="G121" s="103"/>
      <c r="H121" s="103"/>
      <c r="I121" s="103"/>
      <c r="J121" s="103"/>
      <c r="K121" s="103"/>
      <c r="L121" s="103"/>
      <c r="M121" s="103"/>
      <c r="N121" s="103"/>
      <c r="O121" s="82"/>
      <c r="P121" s="69"/>
      <c r="Q121" s="69"/>
      <c r="R121" s="69"/>
      <c r="S121" s="69"/>
      <c r="T121" s="69"/>
      <c r="U121" s="69"/>
      <c r="V121" s="69"/>
      <c r="W121" s="69"/>
      <c r="X121" s="69"/>
      <c r="Y121" s="69"/>
      <c r="Z121" s="69"/>
      <c r="AA121" s="69"/>
    </row>
    <row r="122" spans="1:27">
      <c r="A122" s="103"/>
      <c r="B122" s="103"/>
      <c r="C122" s="103"/>
      <c r="D122" s="103"/>
      <c r="E122" s="103"/>
      <c r="F122" s="103"/>
      <c r="G122" s="103"/>
      <c r="H122" s="103"/>
      <c r="I122" s="103"/>
      <c r="J122" s="103"/>
      <c r="K122" s="103"/>
      <c r="L122" s="103"/>
      <c r="M122" s="103"/>
      <c r="N122" s="103"/>
      <c r="O122" s="82" t="s">
        <v>201</v>
      </c>
      <c r="P122" s="69"/>
      <c r="Q122" s="69"/>
      <c r="R122" s="69"/>
      <c r="S122" s="69"/>
      <c r="T122" s="69"/>
      <c r="U122" s="69"/>
      <c r="V122" s="69"/>
      <c r="W122" s="69"/>
      <c r="X122" s="69"/>
      <c r="Y122" s="69"/>
      <c r="Z122" s="69"/>
      <c r="AA122" s="69"/>
    </row>
    <row r="123" spans="1:27">
      <c r="A123" s="103"/>
      <c r="B123" s="103"/>
      <c r="C123" s="103"/>
      <c r="D123" s="103"/>
      <c r="E123" s="103"/>
      <c r="F123" s="103"/>
      <c r="G123" s="103"/>
      <c r="H123" s="103"/>
      <c r="I123" s="103"/>
      <c r="J123" s="103"/>
      <c r="K123" s="103"/>
      <c r="L123" s="103"/>
      <c r="M123" s="103"/>
      <c r="N123" s="103"/>
      <c r="O123" s="82"/>
      <c r="P123" s="69"/>
      <c r="Q123" s="69" t="s">
        <v>50</v>
      </c>
      <c r="R123" s="69" t="s">
        <v>51</v>
      </c>
      <c r="S123" s="69" t="s">
        <v>52</v>
      </c>
      <c r="T123" s="69" t="s">
        <v>53</v>
      </c>
      <c r="U123" s="69"/>
      <c r="V123" s="69"/>
      <c r="W123" s="69"/>
      <c r="X123" s="69"/>
      <c r="Y123" s="69"/>
      <c r="Z123" s="69"/>
      <c r="AA123" s="69"/>
    </row>
    <row r="124" spans="1:27">
      <c r="A124" s="103"/>
      <c r="B124" s="103"/>
      <c r="C124" s="103"/>
      <c r="D124" s="103"/>
      <c r="E124" s="103"/>
      <c r="F124" s="103"/>
      <c r="G124" s="103"/>
      <c r="H124" s="103"/>
      <c r="I124" s="103"/>
      <c r="J124" s="103"/>
      <c r="K124" s="103"/>
      <c r="L124" s="103"/>
      <c r="M124" s="103"/>
      <c r="N124" s="103"/>
      <c r="O124" s="82" t="s">
        <v>54</v>
      </c>
      <c r="P124" s="69">
        <v>1</v>
      </c>
      <c r="Q124" s="69">
        <v>1</v>
      </c>
      <c r="R124" s="69">
        <v>11.1</v>
      </c>
      <c r="S124" s="69">
        <v>14.3</v>
      </c>
      <c r="T124" s="69">
        <v>14.3</v>
      </c>
      <c r="U124" s="69"/>
      <c r="V124" s="69"/>
      <c r="W124" s="69"/>
      <c r="X124" s="69"/>
      <c r="Y124" s="69"/>
      <c r="Z124" s="69"/>
      <c r="AA124" s="69"/>
    </row>
    <row r="125" spans="1:27">
      <c r="A125" s="103"/>
      <c r="B125" s="103"/>
      <c r="C125" s="103"/>
      <c r="D125" s="103"/>
      <c r="E125" s="103"/>
      <c r="F125" s="103"/>
      <c r="G125" s="103"/>
      <c r="H125" s="103"/>
      <c r="I125" s="103"/>
      <c r="J125" s="103"/>
      <c r="K125" s="103"/>
      <c r="L125" s="103"/>
      <c r="M125" s="103"/>
      <c r="N125" s="103"/>
      <c r="O125" s="82"/>
      <c r="P125" s="69">
        <v>2</v>
      </c>
      <c r="Q125" s="69">
        <v>1</v>
      </c>
      <c r="R125" s="69">
        <v>11.1</v>
      </c>
      <c r="S125" s="69">
        <v>14.3</v>
      </c>
      <c r="T125" s="69">
        <v>28.6</v>
      </c>
      <c r="U125" s="69"/>
      <c r="V125" s="69"/>
      <c r="W125" s="69"/>
      <c r="X125" s="69"/>
      <c r="Y125" s="69"/>
      <c r="Z125" s="69"/>
      <c r="AA125" s="69"/>
    </row>
    <row r="126" spans="1:27">
      <c r="A126" s="103"/>
      <c r="B126" s="103"/>
      <c r="C126" s="103"/>
      <c r="D126" s="103"/>
      <c r="E126" s="103"/>
      <c r="F126" s="103"/>
      <c r="G126" s="103"/>
      <c r="H126" s="103"/>
      <c r="I126" s="103"/>
      <c r="J126" s="103"/>
      <c r="K126" s="103"/>
      <c r="L126" s="103"/>
      <c r="M126" s="103"/>
      <c r="N126" s="103"/>
      <c r="O126" s="82"/>
      <c r="P126" s="69">
        <v>3</v>
      </c>
      <c r="Q126" s="69">
        <v>2</v>
      </c>
      <c r="R126" s="69">
        <v>22.2</v>
      </c>
      <c r="S126" s="69">
        <v>28.6</v>
      </c>
      <c r="T126" s="69">
        <v>57.1</v>
      </c>
      <c r="U126" s="69"/>
      <c r="V126" s="69"/>
      <c r="W126" s="69"/>
      <c r="X126" s="69"/>
      <c r="Y126" s="69"/>
      <c r="Z126" s="69"/>
      <c r="AA126" s="69"/>
    </row>
    <row r="127" spans="1:27">
      <c r="A127" s="103"/>
      <c r="B127" s="103"/>
      <c r="C127" s="103"/>
      <c r="D127" s="103"/>
      <c r="E127" s="103"/>
      <c r="F127" s="103"/>
      <c r="G127" s="103"/>
      <c r="H127" s="103"/>
      <c r="I127" s="103"/>
      <c r="J127" s="103"/>
      <c r="K127" s="103"/>
      <c r="L127" s="103"/>
      <c r="M127" s="103"/>
      <c r="N127" s="103"/>
      <c r="O127" s="82"/>
      <c r="P127" s="69">
        <v>4</v>
      </c>
      <c r="Q127" s="69">
        <v>2</v>
      </c>
      <c r="R127" s="69">
        <v>22.2</v>
      </c>
      <c r="S127" s="69">
        <v>28.6</v>
      </c>
      <c r="T127" s="69">
        <v>85.7</v>
      </c>
      <c r="U127" s="69"/>
      <c r="V127" s="69"/>
      <c r="W127" s="69"/>
      <c r="X127" s="69"/>
      <c r="Y127" s="69"/>
      <c r="Z127" s="69"/>
      <c r="AA127" s="69"/>
    </row>
    <row r="128" spans="1:27">
      <c r="A128" s="103"/>
      <c r="B128" s="103"/>
      <c r="C128" s="103"/>
      <c r="D128" s="103"/>
      <c r="E128" s="103"/>
      <c r="F128" s="103"/>
      <c r="G128" s="103"/>
      <c r="H128" s="103"/>
      <c r="I128" s="103"/>
      <c r="J128" s="103"/>
      <c r="K128" s="103"/>
      <c r="L128" s="103"/>
      <c r="M128" s="103"/>
      <c r="N128" s="103"/>
      <c r="O128" s="82"/>
      <c r="P128" s="69">
        <v>6</v>
      </c>
      <c r="Q128" s="69">
        <v>1</v>
      </c>
      <c r="R128" s="69">
        <v>11.1</v>
      </c>
      <c r="S128" s="69">
        <v>14.3</v>
      </c>
      <c r="T128" s="69">
        <v>100</v>
      </c>
      <c r="U128" s="69"/>
      <c r="V128" s="69"/>
      <c r="W128" s="69"/>
      <c r="X128" s="69"/>
      <c r="Y128" s="69"/>
      <c r="Z128" s="69"/>
      <c r="AA128" s="69"/>
    </row>
    <row r="129" spans="1:27">
      <c r="A129" s="103"/>
      <c r="B129" s="103"/>
      <c r="C129" s="103"/>
      <c r="D129" s="103"/>
      <c r="E129" s="103"/>
      <c r="F129" s="103"/>
      <c r="G129" s="103"/>
      <c r="H129" s="103"/>
      <c r="I129" s="103"/>
      <c r="J129" s="103"/>
      <c r="K129" s="103"/>
      <c r="L129" s="103"/>
      <c r="M129" s="103"/>
      <c r="N129" s="103"/>
      <c r="O129" s="82"/>
      <c r="P129" s="69" t="s">
        <v>48</v>
      </c>
      <c r="Q129" s="69">
        <v>7</v>
      </c>
      <c r="R129" s="69">
        <v>77.8</v>
      </c>
      <c r="S129" s="69">
        <v>100</v>
      </c>
      <c r="T129" s="69"/>
      <c r="U129" s="69"/>
      <c r="V129" s="69"/>
      <c r="W129" s="69"/>
      <c r="X129" s="69"/>
      <c r="Y129" s="69"/>
      <c r="Z129" s="69"/>
      <c r="AA129" s="69"/>
    </row>
    <row r="130" spans="1:27" ht="15.75">
      <c r="A130" s="54" t="s">
        <v>100</v>
      </c>
      <c r="O130" s="82" t="s">
        <v>191</v>
      </c>
      <c r="P130" s="69" t="s">
        <v>200</v>
      </c>
      <c r="Q130" s="69">
        <v>2</v>
      </c>
      <c r="R130" s="69">
        <v>22.2</v>
      </c>
      <c r="S130" s="69"/>
      <c r="T130" s="69"/>
      <c r="U130" s="69"/>
      <c r="V130" s="69"/>
      <c r="W130" s="69"/>
      <c r="X130" s="69"/>
      <c r="Y130" s="69"/>
      <c r="Z130" s="69"/>
      <c r="AA130" s="69"/>
    </row>
    <row r="131" spans="1:27" ht="15.75">
      <c r="A131" s="55" t="s">
        <v>101</v>
      </c>
      <c r="O131" s="82" t="s">
        <v>48</v>
      </c>
      <c r="P131" s="69"/>
      <c r="Q131" s="69">
        <v>9</v>
      </c>
      <c r="R131" s="69">
        <v>100</v>
      </c>
      <c r="S131" s="69"/>
      <c r="T131" s="69"/>
      <c r="U131" s="69"/>
      <c r="V131" s="69"/>
      <c r="W131" s="69"/>
      <c r="X131" s="69"/>
      <c r="Y131" s="69"/>
      <c r="Z131" s="69"/>
      <c r="AA131" s="69"/>
    </row>
    <row r="132" spans="1:27">
      <c r="A132" s="104" t="s">
        <v>102</v>
      </c>
      <c r="B132" s="105"/>
      <c r="C132" s="105"/>
      <c r="D132" s="105"/>
      <c r="E132" s="105"/>
      <c r="F132" s="105"/>
      <c r="G132" s="105"/>
      <c r="H132" s="105"/>
      <c r="I132" s="105"/>
      <c r="J132" s="105"/>
      <c r="K132" s="105"/>
      <c r="L132" s="106"/>
      <c r="O132" s="82" t="s">
        <v>175</v>
      </c>
      <c r="P132" s="69"/>
      <c r="Q132" s="69"/>
      <c r="R132" s="69"/>
      <c r="S132" s="69"/>
      <c r="T132" s="69"/>
      <c r="U132" s="69"/>
      <c r="V132" s="69"/>
      <c r="W132" s="69"/>
      <c r="X132" s="69"/>
      <c r="Y132" s="69"/>
      <c r="Z132" s="69"/>
      <c r="AA132" s="69"/>
    </row>
    <row r="133" spans="1:27" ht="14.25" customHeight="1">
      <c r="A133" s="107" t="s">
        <v>125</v>
      </c>
      <c r="B133" s="107"/>
      <c r="C133" s="107"/>
      <c r="D133" s="107"/>
      <c r="E133" s="107"/>
      <c r="F133" s="107"/>
      <c r="G133" s="107"/>
      <c r="H133" s="107"/>
      <c r="I133" s="107"/>
      <c r="J133" s="107"/>
      <c r="K133" s="107"/>
      <c r="L133" s="108"/>
      <c r="O133" s="82"/>
      <c r="P133" s="69"/>
      <c r="Q133" s="69"/>
      <c r="R133" s="69"/>
      <c r="S133" s="69"/>
      <c r="T133" s="69"/>
      <c r="U133" s="69"/>
      <c r="V133" s="69"/>
      <c r="W133" s="69"/>
      <c r="X133" s="69"/>
      <c r="Y133" s="69"/>
      <c r="Z133" s="69"/>
      <c r="AA133" s="69"/>
    </row>
    <row r="134" spans="1:27" ht="18.75" customHeight="1">
      <c r="A134" s="107" t="s">
        <v>126</v>
      </c>
      <c r="B134" s="107"/>
      <c r="C134" s="107"/>
      <c r="D134" s="107"/>
      <c r="E134" s="107"/>
      <c r="F134" s="107"/>
      <c r="G134" s="107"/>
      <c r="H134" s="107"/>
      <c r="I134" s="107"/>
      <c r="J134" s="107"/>
      <c r="K134" s="107"/>
      <c r="L134" s="108"/>
      <c r="O134" s="82"/>
      <c r="P134" s="69"/>
      <c r="Q134" s="69"/>
      <c r="R134" s="69"/>
      <c r="S134" s="69"/>
      <c r="T134" s="69"/>
      <c r="U134" s="69"/>
      <c r="V134" s="69"/>
      <c r="W134" s="69"/>
      <c r="X134" s="69"/>
      <c r="Y134" s="69"/>
      <c r="Z134" s="69"/>
      <c r="AA134" s="69"/>
    </row>
    <row r="135" spans="1:27" ht="18.75" customHeight="1">
      <c r="A135" s="107" t="s">
        <v>127</v>
      </c>
      <c r="B135" s="107"/>
      <c r="C135" s="107"/>
      <c r="D135" s="107"/>
      <c r="E135" s="107"/>
      <c r="F135" s="107"/>
      <c r="G135" s="107"/>
      <c r="H135" s="107"/>
      <c r="I135" s="107"/>
      <c r="J135" s="107"/>
      <c r="K135" s="107"/>
      <c r="L135" s="108"/>
      <c r="O135" s="82"/>
      <c r="P135" s="69"/>
      <c r="Q135" s="69"/>
      <c r="R135" s="69"/>
      <c r="S135" s="69"/>
      <c r="T135" s="69"/>
      <c r="U135" s="69"/>
      <c r="V135" s="69"/>
      <c r="W135" s="69"/>
      <c r="X135" s="69"/>
      <c r="Y135" s="69"/>
      <c r="Z135" s="69"/>
      <c r="AA135" s="69"/>
    </row>
    <row r="136" spans="1:27" ht="15.75" customHeight="1">
      <c r="A136" s="107" t="s">
        <v>128</v>
      </c>
      <c r="B136" s="107"/>
      <c r="C136" s="107"/>
      <c r="D136" s="107"/>
      <c r="E136" s="107"/>
      <c r="F136" s="107"/>
      <c r="G136" s="107"/>
      <c r="H136" s="107"/>
      <c r="I136" s="107"/>
      <c r="J136" s="107"/>
      <c r="K136" s="107"/>
      <c r="L136" s="108"/>
      <c r="O136" s="82" t="s">
        <v>202</v>
      </c>
      <c r="P136" s="69"/>
      <c r="Q136" s="69"/>
      <c r="R136" s="69"/>
      <c r="S136" s="69"/>
      <c r="T136" s="69"/>
      <c r="U136" s="69"/>
      <c r="V136" s="69"/>
      <c r="W136" s="69"/>
      <c r="X136" s="69"/>
      <c r="Y136" s="69"/>
      <c r="Z136" s="69"/>
      <c r="AA136" s="69"/>
    </row>
    <row r="137" spans="1:27" ht="15.75" customHeight="1">
      <c r="A137" s="107" t="s">
        <v>129</v>
      </c>
      <c r="B137" s="107"/>
      <c r="C137" s="107"/>
      <c r="D137" s="107"/>
      <c r="E137" s="107"/>
      <c r="F137" s="107"/>
      <c r="G137" s="107"/>
      <c r="H137" s="107"/>
      <c r="I137" s="107"/>
      <c r="J137" s="107"/>
      <c r="K137" s="107"/>
      <c r="L137" s="108"/>
      <c r="O137" s="82"/>
      <c r="P137" s="69"/>
      <c r="Q137" s="69" t="s">
        <v>50</v>
      </c>
      <c r="R137" s="69" t="s">
        <v>51</v>
      </c>
      <c r="S137" s="69" t="s">
        <v>52</v>
      </c>
      <c r="T137" s="69" t="s">
        <v>53</v>
      </c>
      <c r="U137" s="69"/>
      <c r="V137" s="69"/>
      <c r="W137" s="69"/>
      <c r="X137" s="69"/>
      <c r="Y137" s="69"/>
      <c r="Z137" s="69"/>
      <c r="AA137" s="69"/>
    </row>
    <row r="138" spans="1:27" ht="15" customHeight="1">
      <c r="A138" s="107" t="s">
        <v>130</v>
      </c>
      <c r="B138" s="107"/>
      <c r="C138" s="107"/>
      <c r="D138" s="107"/>
      <c r="E138" s="107"/>
      <c r="F138" s="107"/>
      <c r="G138" s="107"/>
      <c r="H138" s="107"/>
      <c r="I138" s="107"/>
      <c r="J138" s="107"/>
      <c r="K138" s="107"/>
      <c r="L138" s="108"/>
      <c r="O138" s="82" t="s">
        <v>54</v>
      </c>
      <c r="P138" s="69" t="s">
        <v>197</v>
      </c>
      <c r="Q138" s="69">
        <v>9</v>
      </c>
      <c r="R138" s="69">
        <v>100</v>
      </c>
      <c r="S138" s="69">
        <v>100</v>
      </c>
      <c r="T138" s="69">
        <v>100</v>
      </c>
      <c r="U138" s="69"/>
      <c r="V138" s="69"/>
      <c r="W138" s="69"/>
      <c r="X138" s="69"/>
      <c r="Y138" s="69"/>
      <c r="Z138" s="69"/>
      <c r="AA138" s="69"/>
    </row>
    <row r="139" spans="1:27" ht="15" customHeight="1">
      <c r="A139" s="107" t="s">
        <v>131</v>
      </c>
      <c r="B139" s="107"/>
      <c r="C139" s="107"/>
      <c r="D139" s="107"/>
      <c r="E139" s="107"/>
      <c r="F139" s="107"/>
      <c r="G139" s="107"/>
      <c r="H139" s="107"/>
      <c r="I139" s="107"/>
      <c r="J139" s="107"/>
      <c r="K139" s="107"/>
      <c r="L139" s="108"/>
      <c r="O139" s="82" t="s">
        <v>175</v>
      </c>
      <c r="P139" s="69"/>
      <c r="Q139" s="69"/>
      <c r="R139" s="69"/>
      <c r="S139" s="69"/>
      <c r="T139" s="69"/>
      <c r="U139" s="69"/>
      <c r="V139" s="69"/>
      <c r="W139" s="69"/>
      <c r="X139" s="69"/>
      <c r="Y139" s="69"/>
      <c r="Z139" s="69"/>
      <c r="AA139" s="69"/>
    </row>
    <row r="140" spans="1:27" ht="15.75">
      <c r="A140" s="55" t="s">
        <v>103</v>
      </c>
      <c r="B140" s="56"/>
      <c r="C140" s="56"/>
      <c r="D140" s="56"/>
      <c r="E140" s="56"/>
      <c r="F140" s="56"/>
      <c r="G140" s="56"/>
      <c r="H140" s="56"/>
      <c r="I140" s="56"/>
      <c r="J140" s="56"/>
      <c r="K140" s="56"/>
      <c r="L140" s="56"/>
      <c r="O140" s="82"/>
      <c r="P140" s="69"/>
      <c r="Q140" s="69"/>
      <c r="R140" s="69"/>
      <c r="S140" s="69"/>
      <c r="T140" s="69"/>
      <c r="U140" s="69"/>
      <c r="V140" s="69"/>
      <c r="W140" s="69"/>
      <c r="X140" s="69"/>
      <c r="Y140" s="69"/>
      <c r="Z140" s="69"/>
      <c r="AA140" s="69"/>
    </row>
    <row r="141" spans="1:27">
      <c r="A141" s="109" t="s">
        <v>104</v>
      </c>
      <c r="B141" s="109"/>
      <c r="C141" s="109"/>
      <c r="D141" s="109"/>
      <c r="E141" s="109"/>
      <c r="F141" s="109"/>
      <c r="G141" s="109"/>
      <c r="H141" s="109"/>
      <c r="I141" s="109"/>
      <c r="J141" s="109"/>
      <c r="K141" s="109"/>
      <c r="L141" s="109"/>
      <c r="O141" s="82"/>
      <c r="P141" s="69"/>
      <c r="Q141" s="69"/>
      <c r="R141" s="69"/>
      <c r="S141" s="69"/>
      <c r="T141" s="69"/>
      <c r="U141" s="69"/>
      <c r="V141" s="69"/>
      <c r="W141" s="69"/>
      <c r="X141" s="69"/>
      <c r="Y141" s="69"/>
      <c r="Z141" s="69"/>
      <c r="AA141" s="69"/>
    </row>
    <row r="142" spans="1:27">
      <c r="A142" s="101"/>
      <c r="B142" s="102"/>
      <c r="C142" s="102"/>
      <c r="D142" s="102"/>
      <c r="E142" s="102"/>
      <c r="F142" s="102"/>
      <c r="G142" s="102"/>
      <c r="H142" s="102"/>
      <c r="I142" s="102"/>
      <c r="J142" s="102"/>
      <c r="K142" s="102"/>
      <c r="L142" s="102"/>
      <c r="O142" s="82"/>
      <c r="P142" s="69"/>
      <c r="Q142" s="69"/>
      <c r="R142" s="69"/>
      <c r="S142" s="69"/>
      <c r="T142" s="69"/>
      <c r="U142" s="69"/>
      <c r="V142" s="69"/>
      <c r="W142" s="69"/>
      <c r="X142" s="69"/>
      <c r="Y142" s="69"/>
      <c r="Z142" s="69"/>
      <c r="AA142" s="69"/>
    </row>
    <row r="143" spans="1:27">
      <c r="A143" s="113"/>
      <c r="B143" s="114"/>
      <c r="C143" s="114"/>
      <c r="D143" s="114"/>
      <c r="E143" s="114"/>
      <c r="F143" s="114"/>
      <c r="G143" s="114"/>
      <c r="H143" s="114"/>
      <c r="I143" s="114"/>
      <c r="J143" s="114"/>
      <c r="K143" s="114"/>
      <c r="L143" s="114"/>
      <c r="O143" s="82" t="s">
        <v>203</v>
      </c>
      <c r="P143" s="69"/>
      <c r="Q143" s="69"/>
      <c r="R143" s="69"/>
      <c r="S143" s="69"/>
      <c r="T143" s="69"/>
      <c r="U143" s="69"/>
      <c r="V143" s="69"/>
      <c r="W143" s="69"/>
      <c r="X143" s="69"/>
      <c r="Y143" s="69"/>
      <c r="Z143" s="69"/>
      <c r="AA143" s="69"/>
    </row>
    <row r="144" spans="1:27">
      <c r="A144" s="113"/>
      <c r="B144" s="114"/>
      <c r="C144" s="114"/>
      <c r="D144" s="114"/>
      <c r="E144" s="114"/>
      <c r="F144" s="114"/>
      <c r="G144" s="114"/>
      <c r="H144" s="114"/>
      <c r="I144" s="114"/>
      <c r="J144" s="114"/>
      <c r="K144" s="114"/>
      <c r="L144" s="114"/>
      <c r="O144" s="82"/>
      <c r="P144" s="69"/>
      <c r="Q144" s="69" t="s">
        <v>50</v>
      </c>
      <c r="R144" s="69" t="s">
        <v>51</v>
      </c>
      <c r="S144" s="69" t="s">
        <v>52</v>
      </c>
      <c r="T144" s="69" t="s">
        <v>53</v>
      </c>
      <c r="U144" s="69"/>
      <c r="V144" s="69"/>
      <c r="W144" s="69"/>
      <c r="X144" s="69"/>
      <c r="Y144" s="69"/>
      <c r="Z144" s="69"/>
      <c r="AA144" s="69"/>
    </row>
    <row r="145" spans="1:27">
      <c r="A145" s="57"/>
      <c r="B145" s="58"/>
      <c r="C145" s="58"/>
      <c r="D145" s="58"/>
      <c r="E145" s="58"/>
      <c r="F145" s="58"/>
      <c r="G145" s="58"/>
      <c r="H145" s="58"/>
      <c r="I145" s="58"/>
      <c r="J145" s="58"/>
      <c r="K145" s="58"/>
      <c r="L145" s="58"/>
      <c r="O145" s="82" t="s">
        <v>54</v>
      </c>
      <c r="P145" s="69"/>
      <c r="Q145" s="69">
        <v>9</v>
      </c>
      <c r="R145" s="69">
        <v>100</v>
      </c>
      <c r="S145" s="69">
        <v>100</v>
      </c>
      <c r="T145" s="69">
        <v>100</v>
      </c>
      <c r="U145" s="69"/>
      <c r="V145" s="69"/>
      <c r="W145" s="69"/>
      <c r="X145" s="69"/>
      <c r="Y145" s="69"/>
      <c r="Z145" s="69"/>
      <c r="AA145" s="69"/>
    </row>
    <row r="146" spans="1:27">
      <c r="A146" s="109" t="s">
        <v>105</v>
      </c>
      <c r="B146" s="109"/>
      <c r="C146" s="109"/>
      <c r="D146" s="109"/>
      <c r="E146" s="109"/>
      <c r="F146" s="109"/>
      <c r="G146" s="109"/>
      <c r="H146" s="109"/>
      <c r="I146" s="109"/>
      <c r="J146" s="109"/>
      <c r="K146" s="109"/>
      <c r="L146" s="109"/>
      <c r="O146" s="82" t="s">
        <v>175</v>
      </c>
      <c r="P146" s="69"/>
      <c r="Q146" s="69"/>
      <c r="R146" s="69"/>
      <c r="S146" s="69"/>
      <c r="T146" s="69"/>
      <c r="U146" s="69"/>
      <c r="V146" s="69"/>
      <c r="W146" s="69"/>
      <c r="X146" s="69"/>
      <c r="Y146" s="69"/>
      <c r="Z146" s="69"/>
      <c r="AA146" s="69"/>
    </row>
    <row r="147" spans="1:27">
      <c r="A147" s="101"/>
      <c r="B147" s="102"/>
      <c r="C147" s="102"/>
      <c r="D147" s="102"/>
      <c r="E147" s="102"/>
      <c r="F147" s="102"/>
      <c r="G147" s="102"/>
      <c r="H147" s="102"/>
      <c r="I147" s="102"/>
      <c r="J147" s="102"/>
      <c r="K147" s="102"/>
      <c r="L147" s="102"/>
      <c r="O147" s="82"/>
      <c r="P147" s="69"/>
      <c r="Q147" s="69"/>
      <c r="R147" s="69"/>
      <c r="S147" s="69"/>
      <c r="T147" s="69"/>
      <c r="U147" s="69"/>
      <c r="V147" s="69"/>
      <c r="W147" s="69"/>
      <c r="X147" s="69"/>
      <c r="Y147" s="69"/>
      <c r="Z147" s="69"/>
      <c r="AA147" s="69"/>
    </row>
    <row r="148" spans="1:27">
      <c r="A148" s="113"/>
      <c r="B148" s="114"/>
      <c r="C148" s="114"/>
      <c r="D148" s="114"/>
      <c r="E148" s="114"/>
      <c r="F148" s="114"/>
      <c r="G148" s="114"/>
      <c r="H148" s="114"/>
      <c r="I148" s="114"/>
      <c r="J148" s="114"/>
      <c r="K148" s="114"/>
      <c r="L148" s="114"/>
      <c r="O148" s="82"/>
      <c r="P148" s="69"/>
      <c r="Q148" s="69"/>
      <c r="R148" s="69"/>
      <c r="S148" s="69"/>
      <c r="T148" s="69"/>
      <c r="U148" s="69"/>
      <c r="V148" s="69"/>
      <c r="W148" s="69"/>
      <c r="X148" s="69"/>
      <c r="Y148" s="69"/>
      <c r="Z148" s="69"/>
      <c r="AA148" s="69"/>
    </row>
    <row r="149" spans="1:27">
      <c r="A149" s="57"/>
      <c r="B149" s="58"/>
      <c r="C149" s="58"/>
      <c r="D149" s="58"/>
      <c r="E149" s="58"/>
      <c r="F149" s="58"/>
      <c r="G149" s="58"/>
      <c r="H149" s="58"/>
      <c r="I149" s="58"/>
      <c r="J149" s="58"/>
      <c r="K149" s="58"/>
      <c r="L149" s="58"/>
      <c r="O149" s="82"/>
      <c r="P149" s="69"/>
      <c r="Q149" s="69"/>
      <c r="R149" s="69"/>
      <c r="S149" s="69"/>
      <c r="T149" s="69"/>
      <c r="U149" s="69"/>
      <c r="V149" s="69"/>
      <c r="W149" s="69"/>
      <c r="X149" s="69"/>
      <c r="Y149" s="69"/>
      <c r="Z149" s="69"/>
      <c r="AA149" s="69"/>
    </row>
    <row r="150" spans="1:27" ht="15.75">
      <c r="A150" s="55" t="s">
        <v>106</v>
      </c>
      <c r="B150" s="55"/>
      <c r="C150" s="55"/>
      <c r="D150" s="55"/>
      <c r="E150" s="55"/>
      <c r="F150" s="55"/>
      <c r="G150" s="55"/>
      <c r="H150" s="55"/>
      <c r="I150" s="55"/>
      <c r="J150" s="55"/>
      <c r="K150" s="55"/>
      <c r="L150" s="55"/>
      <c r="O150" s="82" t="s">
        <v>204</v>
      </c>
      <c r="P150" s="69"/>
      <c r="Q150" s="69"/>
      <c r="R150" s="69"/>
      <c r="S150" s="69"/>
      <c r="T150" s="69"/>
      <c r="U150" s="69"/>
      <c r="V150" s="69"/>
      <c r="W150" s="69"/>
      <c r="X150" s="69"/>
      <c r="Y150" s="69"/>
      <c r="Z150" s="69"/>
      <c r="AA150" s="69"/>
    </row>
    <row r="151" spans="1:27">
      <c r="A151" s="110"/>
      <c r="B151" s="111"/>
      <c r="C151" s="111"/>
      <c r="D151" s="111"/>
      <c r="E151" s="111"/>
      <c r="F151" s="111"/>
      <c r="G151" s="111"/>
      <c r="H151" s="111"/>
      <c r="I151" s="111"/>
      <c r="J151" s="111"/>
      <c r="K151" s="111"/>
      <c r="L151" s="112"/>
      <c r="O151" s="82"/>
      <c r="P151" s="69"/>
      <c r="Q151" s="69" t="s">
        <v>50</v>
      </c>
      <c r="R151" s="69" t="s">
        <v>51</v>
      </c>
      <c r="S151" s="69" t="s">
        <v>52</v>
      </c>
      <c r="T151" s="69" t="s">
        <v>53</v>
      </c>
      <c r="U151" s="69"/>
      <c r="V151" s="69"/>
      <c r="W151" s="69"/>
      <c r="X151" s="69"/>
      <c r="Y151" s="69"/>
      <c r="Z151" s="69"/>
      <c r="AA151" s="69"/>
    </row>
    <row r="152" spans="1:27">
      <c r="A152" s="110"/>
      <c r="B152" s="111"/>
      <c r="C152" s="111"/>
      <c r="D152" s="111"/>
      <c r="E152" s="111"/>
      <c r="F152" s="111"/>
      <c r="G152" s="111"/>
      <c r="H152" s="111"/>
      <c r="I152" s="111"/>
      <c r="J152" s="111"/>
      <c r="K152" s="111"/>
      <c r="L152" s="112"/>
      <c r="O152" s="82" t="s">
        <v>54</v>
      </c>
      <c r="P152" s="69"/>
      <c r="Q152" s="69">
        <v>9</v>
      </c>
      <c r="R152" s="69">
        <v>100</v>
      </c>
      <c r="S152" s="69">
        <v>100</v>
      </c>
      <c r="T152" s="69">
        <v>100</v>
      </c>
      <c r="U152" s="69"/>
      <c r="V152" s="69"/>
      <c r="W152" s="69"/>
      <c r="X152" s="69"/>
      <c r="Y152" s="69"/>
      <c r="Z152" s="69"/>
      <c r="AA152" s="69"/>
    </row>
    <row r="153" spans="1:27">
      <c r="A153" s="75"/>
      <c r="B153" s="76"/>
      <c r="C153" s="76"/>
      <c r="D153" s="76"/>
      <c r="E153" s="76"/>
      <c r="F153" s="76"/>
      <c r="G153" s="76"/>
      <c r="H153" s="76"/>
      <c r="I153" s="76"/>
      <c r="J153" s="76"/>
      <c r="K153" s="76"/>
      <c r="L153" s="77"/>
      <c r="O153" s="82" t="s">
        <v>175</v>
      </c>
      <c r="P153" s="69"/>
      <c r="Q153" s="69"/>
      <c r="R153" s="69"/>
      <c r="S153" s="69"/>
      <c r="T153" s="69"/>
      <c r="U153" s="69"/>
      <c r="V153" s="69"/>
      <c r="W153" s="69"/>
      <c r="X153" s="69"/>
      <c r="Y153" s="69"/>
      <c r="Z153" s="69"/>
      <c r="AA153" s="69"/>
    </row>
    <row r="154" spans="1:27">
      <c r="A154" s="78"/>
      <c r="B154" s="79"/>
      <c r="C154" s="79"/>
      <c r="D154" s="79"/>
      <c r="E154" s="79"/>
      <c r="F154" s="79"/>
      <c r="G154" s="79"/>
      <c r="H154" s="79"/>
      <c r="I154" s="79"/>
      <c r="J154" s="79"/>
      <c r="K154" s="79"/>
      <c r="L154" s="79"/>
      <c r="O154" s="82"/>
      <c r="P154" s="69"/>
      <c r="Q154" s="69"/>
      <c r="R154" s="69"/>
      <c r="S154" s="69"/>
      <c r="T154" s="69"/>
      <c r="U154" s="69"/>
      <c r="V154" s="69"/>
      <c r="W154" s="69"/>
      <c r="X154" s="69"/>
      <c r="Y154" s="69"/>
      <c r="Z154" s="69"/>
      <c r="AA154" s="69"/>
    </row>
    <row r="155" spans="1:27">
      <c r="O155" s="82"/>
      <c r="P155" s="69"/>
      <c r="Q155" s="69"/>
      <c r="R155" s="69"/>
      <c r="S155" s="69"/>
      <c r="T155" s="69"/>
      <c r="U155" s="69"/>
      <c r="V155" s="69"/>
      <c r="W155" s="69"/>
      <c r="X155" s="69"/>
      <c r="Y155" s="69"/>
      <c r="Z155" s="69"/>
      <c r="AA155" s="69"/>
    </row>
    <row r="156" spans="1:27">
      <c r="O156" s="82"/>
      <c r="P156" s="69"/>
      <c r="Q156" s="69"/>
      <c r="R156" s="69"/>
      <c r="S156" s="69"/>
      <c r="T156" s="69"/>
      <c r="U156" s="69"/>
      <c r="V156" s="69"/>
      <c r="W156" s="69"/>
      <c r="X156" s="69"/>
      <c r="Y156" s="69"/>
      <c r="Z156" s="69"/>
      <c r="AA156" s="69"/>
    </row>
    <row r="157" spans="1:27">
      <c r="O157" s="82"/>
      <c r="P157" s="69"/>
      <c r="Q157" s="69"/>
      <c r="R157" s="69"/>
      <c r="S157" s="69"/>
      <c r="T157" s="69"/>
      <c r="U157" s="69"/>
      <c r="V157" s="69"/>
      <c r="W157" s="69"/>
      <c r="X157" s="69"/>
      <c r="Y157" s="69"/>
      <c r="Z157" s="69"/>
      <c r="AA157" s="69"/>
    </row>
    <row r="158" spans="1:27">
      <c r="O158" s="82"/>
      <c r="P158" s="69"/>
      <c r="Q158" s="69"/>
      <c r="R158" s="69"/>
      <c r="S158" s="69"/>
      <c r="T158" s="69"/>
      <c r="U158" s="69"/>
      <c r="V158" s="69"/>
      <c r="W158" s="69"/>
      <c r="X158" s="69"/>
      <c r="Y158" s="69"/>
      <c r="Z158" s="69"/>
      <c r="AA158" s="69"/>
    </row>
    <row r="159" spans="1:27">
      <c r="O159" s="82"/>
      <c r="P159" s="69"/>
      <c r="Q159" s="69"/>
      <c r="R159" s="69"/>
      <c r="S159" s="69"/>
      <c r="T159" s="69"/>
      <c r="U159" s="69"/>
      <c r="V159" s="69"/>
      <c r="W159" s="69"/>
      <c r="X159" s="69"/>
      <c r="Y159" s="69"/>
      <c r="Z159" s="69"/>
      <c r="AA159" s="69"/>
    </row>
    <row r="160" spans="1:27">
      <c r="A160" s="59" t="s">
        <v>107</v>
      </c>
      <c r="B160" s="60"/>
      <c r="C160" s="60"/>
      <c r="O160" s="82"/>
      <c r="P160" s="69"/>
      <c r="Q160" s="69"/>
      <c r="R160" s="69"/>
      <c r="S160" s="69"/>
      <c r="T160" s="69"/>
      <c r="U160" s="69"/>
      <c r="V160" s="69"/>
      <c r="W160" s="69"/>
      <c r="X160" s="69"/>
      <c r="Y160" s="69"/>
      <c r="Z160" s="69"/>
      <c r="AA160" s="69"/>
    </row>
    <row r="161" spans="1:27">
      <c r="A161" s="59" t="s">
        <v>11</v>
      </c>
      <c r="B161" s="59">
        <v>2</v>
      </c>
      <c r="C161" s="59"/>
      <c r="O161" s="82"/>
      <c r="P161" s="69"/>
      <c r="Q161" s="69"/>
      <c r="R161" s="69"/>
      <c r="S161" s="69"/>
      <c r="T161" s="69"/>
      <c r="U161" s="69"/>
      <c r="V161" s="69"/>
      <c r="W161" s="69"/>
      <c r="X161" s="69"/>
      <c r="Y161" s="69"/>
      <c r="Z161" s="69"/>
      <c r="AA161" s="69"/>
    </row>
    <row r="162" spans="1:27">
      <c r="A162" s="59" t="s">
        <v>12</v>
      </c>
      <c r="B162" s="59">
        <v>7</v>
      </c>
      <c r="C162" s="59"/>
      <c r="E162" t="s">
        <v>108</v>
      </c>
      <c r="O162" s="82"/>
      <c r="P162" s="69"/>
      <c r="Q162" s="69"/>
      <c r="R162" s="69"/>
      <c r="S162" s="69"/>
      <c r="T162" s="69"/>
      <c r="U162" s="69"/>
      <c r="V162" s="69"/>
      <c r="W162" s="69"/>
      <c r="X162" s="69"/>
      <c r="Y162" s="69"/>
      <c r="Z162" s="69"/>
      <c r="AA162" s="69"/>
    </row>
    <row r="163" spans="1:27">
      <c r="A163" s="59" t="s">
        <v>109</v>
      </c>
      <c r="B163" s="59" t="s">
        <v>11</v>
      </c>
      <c r="C163" s="59" t="s">
        <v>12</v>
      </c>
      <c r="E163" s="61" t="s">
        <v>110</v>
      </c>
      <c r="F163">
        <v>7</v>
      </c>
      <c r="O163" s="82" t="s">
        <v>175</v>
      </c>
      <c r="P163" s="69"/>
      <c r="Q163" s="69"/>
      <c r="R163" s="69"/>
      <c r="S163" s="69"/>
      <c r="T163" s="69"/>
      <c r="U163" s="69"/>
      <c r="V163" s="69"/>
      <c r="W163" s="69"/>
      <c r="X163" s="69"/>
      <c r="Y163" s="69"/>
      <c r="Z163" s="69"/>
      <c r="AA163" s="69"/>
    </row>
    <row r="164" spans="1:27">
      <c r="A164" s="59" t="s">
        <v>111</v>
      </c>
      <c r="B164" s="59">
        <v>1</v>
      </c>
      <c r="C164" s="59">
        <v>3</v>
      </c>
      <c r="E164" t="s">
        <v>112</v>
      </c>
      <c r="F164">
        <v>2</v>
      </c>
      <c r="O164" s="82"/>
      <c r="P164" s="69"/>
      <c r="Q164" s="69"/>
      <c r="R164" s="69"/>
      <c r="S164" s="69"/>
      <c r="T164" s="69"/>
      <c r="U164" s="69"/>
      <c r="V164" s="69"/>
      <c r="W164" s="69"/>
      <c r="X164" s="69"/>
      <c r="Y164" s="69"/>
      <c r="Z164" s="69"/>
      <c r="AA164" s="69"/>
    </row>
    <row r="165" spans="1:27">
      <c r="A165" s="59" t="s">
        <v>113</v>
      </c>
      <c r="B165" s="59"/>
      <c r="C165" s="59">
        <v>3</v>
      </c>
      <c r="E165" t="s">
        <v>114</v>
      </c>
      <c r="O165" s="82"/>
      <c r="P165" s="69"/>
      <c r="Q165" s="69"/>
      <c r="R165" s="69"/>
      <c r="S165" s="69"/>
      <c r="T165" s="69"/>
      <c r="U165" s="69"/>
      <c r="V165" s="69"/>
      <c r="W165" s="69"/>
      <c r="X165" s="69"/>
      <c r="Y165" s="69"/>
      <c r="Z165" s="69"/>
      <c r="AA165" s="69"/>
    </row>
    <row r="166" spans="1:27">
      <c r="A166" s="59" t="s">
        <v>13</v>
      </c>
      <c r="B166" s="59"/>
      <c r="C166" s="59"/>
      <c r="E166" t="s">
        <v>110</v>
      </c>
      <c r="O166" s="82"/>
      <c r="P166" s="69"/>
      <c r="Q166" s="69"/>
      <c r="R166" s="69"/>
      <c r="S166" s="69"/>
      <c r="T166" s="69"/>
      <c r="U166" s="69"/>
      <c r="V166" s="69"/>
      <c r="W166" s="69"/>
      <c r="X166" s="69"/>
      <c r="Y166" s="69"/>
      <c r="Z166" s="69"/>
      <c r="AA166" s="69"/>
    </row>
    <row r="167" spans="1:27" ht="15.75">
      <c r="A167" s="62" t="s">
        <v>14</v>
      </c>
      <c r="B167" s="63">
        <v>1</v>
      </c>
      <c r="C167" s="63"/>
      <c r="E167" t="s">
        <v>112</v>
      </c>
      <c r="F167">
        <v>9</v>
      </c>
      <c r="O167" s="80" t="s">
        <v>137</v>
      </c>
    </row>
    <row r="168" spans="1:27" ht="15.75">
      <c r="A168" s="62" t="s">
        <v>15</v>
      </c>
      <c r="B168" s="64"/>
      <c r="C168" s="64"/>
      <c r="I168" t="s">
        <v>11</v>
      </c>
      <c r="J168" t="s">
        <v>12</v>
      </c>
      <c r="O168" s="80" t="s">
        <v>205</v>
      </c>
    </row>
    <row r="169" spans="1:27" ht="15.75">
      <c r="A169" s="62" t="s">
        <v>16</v>
      </c>
      <c r="B169" s="65"/>
      <c r="C169" s="59">
        <v>1</v>
      </c>
      <c r="H169">
        <v>22</v>
      </c>
      <c r="I169">
        <v>0</v>
      </c>
      <c r="J169">
        <v>1</v>
      </c>
      <c r="P169" t="s">
        <v>206</v>
      </c>
    </row>
    <row r="170" spans="1:27" ht="15.75">
      <c r="A170" s="62" t="s">
        <v>17</v>
      </c>
      <c r="B170" s="53"/>
      <c r="C170" s="69"/>
      <c r="H170">
        <v>23</v>
      </c>
      <c r="I170">
        <v>0</v>
      </c>
      <c r="J170">
        <v>1</v>
      </c>
      <c r="P170" t="s">
        <v>54</v>
      </c>
      <c r="R170" t="s">
        <v>207</v>
      </c>
      <c r="T170" t="s">
        <v>48</v>
      </c>
    </row>
    <row r="171" spans="1:27" ht="15.75">
      <c r="A171" s="62" t="s">
        <v>18</v>
      </c>
      <c r="B171" s="53"/>
      <c r="C171" s="53"/>
      <c r="H171">
        <v>24</v>
      </c>
      <c r="I171">
        <v>1</v>
      </c>
      <c r="J171">
        <v>1</v>
      </c>
      <c r="P171" t="s">
        <v>190</v>
      </c>
      <c r="Q171" t="s">
        <v>51</v>
      </c>
      <c r="R171" t="s">
        <v>190</v>
      </c>
      <c r="S171" t="s">
        <v>51</v>
      </c>
      <c r="T171" t="s">
        <v>190</v>
      </c>
      <c r="U171" t="s">
        <v>51</v>
      </c>
    </row>
    <row r="172" spans="1:27" ht="16.5" customHeight="1">
      <c r="A172" s="62" t="s">
        <v>115</v>
      </c>
      <c r="B172" s="53"/>
      <c r="C172" s="53"/>
      <c r="H172">
        <v>26</v>
      </c>
      <c r="I172">
        <v>0</v>
      </c>
      <c r="J172">
        <v>1</v>
      </c>
      <c r="O172" s="80" t="s">
        <v>208</v>
      </c>
      <c r="P172">
        <v>9</v>
      </c>
      <c r="Q172" s="74">
        <v>1</v>
      </c>
      <c r="R172">
        <v>0</v>
      </c>
      <c r="S172" s="74">
        <v>0</v>
      </c>
      <c r="T172">
        <v>9</v>
      </c>
      <c r="U172" s="74">
        <v>1</v>
      </c>
    </row>
    <row r="173" spans="1:27" ht="15.75" customHeight="1">
      <c r="A173" s="2" t="s">
        <v>116</v>
      </c>
      <c r="H173">
        <v>27</v>
      </c>
      <c r="I173">
        <v>0</v>
      </c>
      <c r="J173">
        <v>1</v>
      </c>
      <c r="O173" s="80" t="s">
        <v>175</v>
      </c>
    </row>
    <row r="174" spans="1:27">
      <c r="A174" s="50">
        <v>0</v>
      </c>
      <c r="H174">
        <v>29</v>
      </c>
      <c r="I174">
        <v>0</v>
      </c>
      <c r="J174">
        <v>1</v>
      </c>
    </row>
    <row r="175" spans="1:27">
      <c r="A175" s="2" t="s">
        <v>117</v>
      </c>
      <c r="B175">
        <v>2</v>
      </c>
      <c r="E175">
        <v>2</v>
      </c>
      <c r="F175">
        <v>2</v>
      </c>
      <c r="H175">
        <v>35</v>
      </c>
      <c r="I175">
        <v>1</v>
      </c>
      <c r="J175">
        <v>0</v>
      </c>
    </row>
    <row r="176" spans="1:27">
      <c r="A176" s="66" t="s">
        <v>118</v>
      </c>
      <c r="E176">
        <v>14</v>
      </c>
      <c r="F176">
        <v>1</v>
      </c>
      <c r="H176">
        <v>47</v>
      </c>
      <c r="I176">
        <v>0</v>
      </c>
      <c r="J176">
        <v>1</v>
      </c>
    </row>
    <row r="177" spans="1:19">
      <c r="A177" s="66" t="s">
        <v>119</v>
      </c>
      <c r="B177">
        <v>1</v>
      </c>
      <c r="E177">
        <v>20</v>
      </c>
      <c r="F177">
        <v>1</v>
      </c>
      <c r="O177" s="80" t="s">
        <v>209</v>
      </c>
    </row>
    <row r="178" spans="1:19" ht="15.75" customHeight="1">
      <c r="A178" s="2" t="s">
        <v>120</v>
      </c>
      <c r="E178">
        <v>25</v>
      </c>
      <c r="F178">
        <v>2</v>
      </c>
      <c r="I178" s="51"/>
      <c r="J178" s="51"/>
      <c r="K178" s="51"/>
      <c r="L178" s="51"/>
      <c r="M178" s="51"/>
      <c r="N178" s="51"/>
      <c r="O178" s="80" t="s">
        <v>210</v>
      </c>
    </row>
    <row r="179" spans="1:19">
      <c r="A179" s="2" t="s">
        <v>111</v>
      </c>
      <c r="B179">
        <v>1</v>
      </c>
      <c r="E179">
        <v>35</v>
      </c>
      <c r="F179">
        <v>1</v>
      </c>
      <c r="I179" s="51"/>
      <c r="J179" s="67"/>
      <c r="K179" s="67"/>
      <c r="L179" s="67"/>
      <c r="M179" s="68"/>
      <c r="N179" s="51"/>
      <c r="Q179" t="s">
        <v>107</v>
      </c>
      <c r="S179" t="s">
        <v>48</v>
      </c>
    </row>
    <row r="180" spans="1:19">
      <c r="A180" s="2" t="s">
        <v>113</v>
      </c>
      <c r="B180">
        <v>2</v>
      </c>
      <c r="I180" s="51"/>
      <c r="J180" s="51"/>
      <c r="K180" s="51"/>
      <c r="L180" s="51"/>
      <c r="M180" s="51"/>
      <c r="N180" s="51"/>
      <c r="Q180" t="s">
        <v>11</v>
      </c>
      <c r="R180" t="s">
        <v>12</v>
      </c>
    </row>
    <row r="181" spans="1:19">
      <c r="A181" s="2" t="s">
        <v>13</v>
      </c>
      <c r="I181" s="51"/>
      <c r="J181" s="51"/>
      <c r="K181" s="51"/>
      <c r="L181" s="51"/>
      <c r="M181" s="51"/>
      <c r="N181" s="51"/>
      <c r="O181" s="80" t="s">
        <v>181</v>
      </c>
      <c r="P181">
        <v>22</v>
      </c>
      <c r="Q181">
        <v>0</v>
      </c>
      <c r="R181">
        <v>1</v>
      </c>
      <c r="S181">
        <v>1</v>
      </c>
    </row>
    <row r="182" spans="1:19">
      <c r="A182" s="2" t="s">
        <v>14</v>
      </c>
      <c r="B182">
        <v>1</v>
      </c>
      <c r="I182" s="51"/>
      <c r="J182" s="51"/>
      <c r="K182" s="51"/>
      <c r="L182" s="51"/>
      <c r="M182" s="51"/>
      <c r="N182" s="51"/>
      <c r="P182">
        <v>23</v>
      </c>
      <c r="Q182">
        <v>0</v>
      </c>
      <c r="R182">
        <v>1</v>
      </c>
      <c r="S182">
        <v>1</v>
      </c>
    </row>
    <row r="183" spans="1:19">
      <c r="A183" s="2" t="s">
        <v>121</v>
      </c>
      <c r="I183" s="51"/>
      <c r="J183" s="51"/>
      <c r="K183" s="51"/>
      <c r="L183" s="51"/>
      <c r="M183" s="51"/>
      <c r="N183" s="51"/>
      <c r="P183">
        <v>24</v>
      </c>
      <c r="Q183">
        <v>1</v>
      </c>
      <c r="R183">
        <v>1</v>
      </c>
      <c r="S183">
        <v>2</v>
      </c>
    </row>
    <row r="184" spans="1:19">
      <c r="A184" s="2" t="s">
        <v>122</v>
      </c>
      <c r="I184" s="51"/>
      <c r="J184" s="51"/>
      <c r="K184" s="51"/>
      <c r="L184" s="51"/>
      <c r="M184" s="51"/>
      <c r="N184" s="51"/>
      <c r="P184">
        <v>26</v>
      </c>
      <c r="Q184">
        <v>0</v>
      </c>
      <c r="R184">
        <v>1</v>
      </c>
      <c r="S184">
        <v>1</v>
      </c>
    </row>
    <row r="185" spans="1:19">
      <c r="A185" s="50">
        <v>0</v>
      </c>
      <c r="E185">
        <v>1</v>
      </c>
      <c r="F185">
        <v>1</v>
      </c>
      <c r="I185" s="51"/>
      <c r="J185" s="51"/>
      <c r="K185" s="51"/>
      <c r="L185" s="51"/>
      <c r="M185" s="51"/>
      <c r="N185" s="51"/>
      <c r="P185">
        <v>27</v>
      </c>
      <c r="Q185">
        <v>0</v>
      </c>
      <c r="R185">
        <v>1</v>
      </c>
      <c r="S185">
        <v>1</v>
      </c>
    </row>
    <row r="186" spans="1:19">
      <c r="A186" s="2" t="s">
        <v>117</v>
      </c>
      <c r="B186">
        <v>6</v>
      </c>
      <c r="E186">
        <v>2</v>
      </c>
      <c r="F186" s="51">
        <v>1</v>
      </c>
      <c r="G186" s="51"/>
      <c r="H186" s="51"/>
      <c r="I186" s="51"/>
      <c r="J186" s="51"/>
      <c r="K186" s="51"/>
      <c r="P186">
        <v>29</v>
      </c>
      <c r="Q186">
        <v>0</v>
      </c>
      <c r="R186">
        <v>1</v>
      </c>
      <c r="S186">
        <v>1</v>
      </c>
    </row>
    <row r="187" spans="1:19">
      <c r="A187" s="2" t="s">
        <v>118</v>
      </c>
      <c r="B187">
        <v>1</v>
      </c>
      <c r="E187">
        <v>3</v>
      </c>
      <c r="F187" s="51">
        <v>2</v>
      </c>
      <c r="G187" s="51"/>
      <c r="H187" s="51"/>
      <c r="I187" s="51"/>
      <c r="J187" s="51"/>
      <c r="K187" s="51"/>
      <c r="P187">
        <v>35</v>
      </c>
      <c r="Q187">
        <v>1</v>
      </c>
      <c r="R187">
        <v>0</v>
      </c>
      <c r="S187">
        <v>1</v>
      </c>
    </row>
    <row r="188" spans="1:19">
      <c r="A188" s="2" t="s">
        <v>119</v>
      </c>
      <c r="E188">
        <v>4</v>
      </c>
      <c r="F188" s="51">
        <v>2</v>
      </c>
      <c r="G188" s="51"/>
      <c r="H188" s="51"/>
      <c r="I188" s="51"/>
      <c r="J188" s="51"/>
      <c r="K188" s="51"/>
      <c r="P188">
        <v>47</v>
      </c>
      <c r="Q188">
        <v>0</v>
      </c>
      <c r="R188">
        <v>1</v>
      </c>
      <c r="S188">
        <v>1</v>
      </c>
    </row>
    <row r="189" spans="1:19">
      <c r="A189" s="2" t="s">
        <v>120</v>
      </c>
      <c r="E189">
        <v>6</v>
      </c>
      <c r="F189" s="51">
        <v>1</v>
      </c>
      <c r="G189" s="51"/>
      <c r="H189" s="51"/>
      <c r="I189" s="51"/>
      <c r="J189" s="51"/>
      <c r="K189" s="51"/>
      <c r="O189" s="80" t="s">
        <v>48</v>
      </c>
      <c r="Q189">
        <v>2</v>
      </c>
      <c r="R189">
        <v>7</v>
      </c>
      <c r="S189">
        <v>9</v>
      </c>
    </row>
    <row r="190" spans="1:19">
      <c r="A190" s="2" t="s">
        <v>111</v>
      </c>
      <c r="F190" s="51"/>
      <c r="G190" s="51"/>
      <c r="H190" s="51"/>
      <c r="I190" s="51"/>
      <c r="J190" s="51"/>
      <c r="K190" s="51"/>
      <c r="O190" s="80" t="s">
        <v>175</v>
      </c>
    </row>
    <row r="191" spans="1:19">
      <c r="A191" s="2" t="s">
        <v>113</v>
      </c>
      <c r="F191" s="51"/>
      <c r="G191" s="51"/>
      <c r="H191" s="51"/>
      <c r="I191" s="51"/>
      <c r="J191" s="51"/>
      <c r="K191" s="51"/>
    </row>
    <row r="192" spans="1:19">
      <c r="A192" s="2" t="s">
        <v>13</v>
      </c>
      <c r="F192" s="51"/>
      <c r="G192" s="51"/>
      <c r="H192" s="51"/>
      <c r="I192" s="51"/>
      <c r="J192" s="51"/>
      <c r="K192" s="51"/>
    </row>
    <row r="193" spans="1:11">
      <c r="A193" s="2" t="s">
        <v>14</v>
      </c>
      <c r="F193" s="51"/>
      <c r="G193" s="51"/>
      <c r="H193" s="51"/>
      <c r="I193" s="51"/>
      <c r="J193" s="51"/>
      <c r="K193" s="51"/>
    </row>
    <row r="194" spans="1:11">
      <c r="A194" s="2" t="s">
        <v>121</v>
      </c>
      <c r="F194" s="51"/>
      <c r="G194" s="51"/>
      <c r="H194" s="51"/>
      <c r="I194" s="51"/>
      <c r="J194" s="51"/>
      <c r="K194" s="51"/>
    </row>
    <row r="195" spans="1:11">
      <c r="F195" s="51"/>
      <c r="G195" s="51"/>
      <c r="H195" s="51"/>
      <c r="I195" s="51"/>
      <c r="J195" s="51"/>
      <c r="K195" s="51"/>
    </row>
    <row r="196" spans="1:11">
      <c r="F196" s="51"/>
      <c r="G196" s="51"/>
      <c r="H196" s="51"/>
      <c r="I196" s="51"/>
      <c r="J196" s="51"/>
      <c r="K196" s="51"/>
    </row>
    <row r="197" spans="1:11">
      <c r="F197" s="51"/>
      <c r="G197" s="51"/>
      <c r="H197" s="51"/>
      <c r="I197" s="51"/>
      <c r="J197" s="51"/>
      <c r="K197" s="51"/>
    </row>
    <row r="198" spans="1:11">
      <c r="F198" s="51"/>
      <c r="G198" s="51"/>
      <c r="H198" s="51"/>
      <c r="I198" s="51"/>
      <c r="J198" s="51"/>
      <c r="K198" s="51"/>
    </row>
    <row r="199" spans="1:11">
      <c r="F199" s="51"/>
      <c r="G199" s="51"/>
      <c r="H199" s="51"/>
      <c r="I199" s="51"/>
      <c r="J199" s="51"/>
      <c r="K199" s="51"/>
    </row>
  </sheetData>
  <sheetProtection sheet="1" objects="1" scenarios="1"/>
  <mergeCells count="39">
    <mergeCell ref="A152:L152"/>
    <mergeCell ref="A143:L143"/>
    <mergeCell ref="A144:L144"/>
    <mergeCell ref="A146:L146"/>
    <mergeCell ref="A147:L147"/>
    <mergeCell ref="A148:L148"/>
    <mergeCell ref="A151:L151"/>
    <mergeCell ref="A142:L142"/>
    <mergeCell ref="A86:N106"/>
    <mergeCell ref="A107:N129"/>
    <mergeCell ref="A132:L132"/>
    <mergeCell ref="A133:L133"/>
    <mergeCell ref="A134:L134"/>
    <mergeCell ref="A135:L135"/>
    <mergeCell ref="A136:L136"/>
    <mergeCell ref="A137:L137"/>
    <mergeCell ref="A138:L138"/>
    <mergeCell ref="A139:L139"/>
    <mergeCell ref="A141:L141"/>
    <mergeCell ref="B57:H57"/>
    <mergeCell ref="I57:J57"/>
    <mergeCell ref="K57:N57"/>
    <mergeCell ref="B76:H76"/>
    <mergeCell ref="I76:J76"/>
    <mergeCell ref="K76:N76"/>
    <mergeCell ref="B34:H34"/>
    <mergeCell ref="I34:J34"/>
    <mergeCell ref="K34:N34"/>
    <mergeCell ref="A1:N1"/>
    <mergeCell ref="A2:M2"/>
    <mergeCell ref="A3:M3"/>
    <mergeCell ref="A4:M4"/>
    <mergeCell ref="A5:M5"/>
    <mergeCell ref="A6:M6"/>
    <mergeCell ref="A7:M7"/>
    <mergeCell ref="A8:M8"/>
    <mergeCell ref="A9:M9"/>
    <mergeCell ref="A10:M10"/>
    <mergeCell ref="A11:M11"/>
  </mergeCells>
  <pageMargins left="0.70866141732283472" right="0.70866141732283472" top="0.74803149606299213" bottom="0.74803149606299213" header="0.31496062992125984" footer="0.31496062992125984"/>
  <pageSetup paperSize="9" scale="36" orientation="portrait" r:id="rId1"/>
  <rowBreaks count="2" manualBreakCount="2">
    <brk id="54" max="13" man="1"/>
    <brk id="85"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18"/>
  <sheetViews>
    <sheetView tabSelected="1" view="pageBreakPreview" zoomScaleNormal="100" zoomScaleSheetLayoutView="100" workbookViewId="0">
      <selection activeCell="A50" sqref="A50:N50"/>
    </sheetView>
  </sheetViews>
  <sheetFormatPr baseColWidth="10" defaultRowHeight="12.75"/>
  <cols>
    <col min="1" max="1" width="48.85546875" style="3" customWidth="1"/>
    <col min="2" max="6" width="11.42578125" style="3"/>
    <col min="7" max="7" width="14.85546875" style="3" bestFit="1" customWidth="1"/>
    <col min="8" max="8" width="11.42578125" style="3"/>
    <col min="9" max="9" width="14.85546875" style="3" customWidth="1"/>
    <col min="10" max="10" width="13.28515625" style="3" customWidth="1"/>
    <col min="11" max="11" width="11.42578125" style="3"/>
    <col min="12" max="12" width="13.5703125" style="3" customWidth="1"/>
    <col min="13" max="13" width="11.42578125" style="3"/>
    <col min="14" max="14" width="11.42578125" style="5"/>
    <col min="15" max="16384" width="11.42578125" style="3"/>
  </cols>
  <sheetData>
    <row r="1" spans="1:14" ht="32.25" customHeight="1">
      <c r="A1" s="118" t="s">
        <v>123</v>
      </c>
      <c r="B1" s="119"/>
      <c r="C1" s="119"/>
      <c r="D1" s="119"/>
      <c r="E1" s="119"/>
      <c r="F1" s="119"/>
      <c r="G1" s="119"/>
      <c r="H1" s="119"/>
      <c r="I1" s="119"/>
      <c r="J1" s="119"/>
      <c r="K1" s="119"/>
      <c r="L1" s="119"/>
      <c r="M1" s="119"/>
      <c r="N1" s="119"/>
    </row>
    <row r="2" spans="1:14" ht="16.5">
      <c r="B2" s="4"/>
    </row>
    <row r="3" spans="1:14" ht="16.5">
      <c r="A3" s="120" t="s">
        <v>0</v>
      </c>
      <c r="B3" s="120"/>
      <c r="C3" s="120"/>
      <c r="D3" s="120"/>
      <c r="E3" s="120"/>
      <c r="F3" s="120"/>
      <c r="G3" s="120"/>
      <c r="H3" s="120"/>
      <c r="I3" s="120"/>
      <c r="J3" s="120"/>
      <c r="K3" s="120"/>
      <c r="L3" s="120"/>
      <c r="M3" s="120"/>
      <c r="N3" s="6"/>
    </row>
    <row r="4" spans="1:14" ht="16.5">
      <c r="A4" s="115" t="s">
        <v>19</v>
      </c>
      <c r="B4" s="116"/>
      <c r="C4" s="116"/>
      <c r="D4" s="116"/>
      <c r="E4" s="116"/>
      <c r="F4" s="116"/>
      <c r="G4" s="116"/>
      <c r="H4" s="116"/>
      <c r="I4" s="116"/>
      <c r="J4" s="116"/>
      <c r="K4" s="116"/>
      <c r="L4" s="116"/>
      <c r="M4" s="117"/>
      <c r="N4" s="7"/>
    </row>
    <row r="5" spans="1:14" ht="16.5">
      <c r="A5" s="115" t="s">
        <v>136</v>
      </c>
      <c r="B5" s="116"/>
      <c r="C5" s="116"/>
      <c r="D5" s="116"/>
      <c r="E5" s="116"/>
      <c r="F5" s="116"/>
      <c r="G5" s="116"/>
      <c r="H5" s="116"/>
      <c r="I5" s="116"/>
      <c r="J5" s="116"/>
      <c r="K5" s="116"/>
      <c r="L5" s="116"/>
      <c r="M5" s="117"/>
      <c r="N5" s="7"/>
    </row>
    <row r="6" spans="1:14" ht="16.5">
      <c r="A6" s="115" t="s">
        <v>2</v>
      </c>
      <c r="B6" s="116"/>
      <c r="C6" s="116"/>
      <c r="D6" s="116"/>
      <c r="E6" s="116"/>
      <c r="F6" s="116"/>
      <c r="G6" s="116"/>
      <c r="H6" s="116"/>
      <c r="I6" s="116"/>
      <c r="J6" s="116"/>
      <c r="K6" s="116"/>
      <c r="L6" s="116"/>
      <c r="M6" s="117"/>
      <c r="N6" s="7"/>
    </row>
    <row r="7" spans="1:14" ht="16.5">
      <c r="A7" s="115" t="s">
        <v>212</v>
      </c>
      <c r="B7" s="116"/>
      <c r="C7" s="116"/>
      <c r="D7" s="116"/>
      <c r="E7" s="116"/>
      <c r="F7" s="116"/>
      <c r="G7" s="116"/>
      <c r="H7" s="116"/>
      <c r="I7" s="116"/>
      <c r="J7" s="116"/>
      <c r="K7" s="116"/>
      <c r="L7" s="116"/>
      <c r="M7" s="117"/>
      <c r="N7" s="7"/>
    </row>
    <row r="8" spans="1:14" ht="16.5">
      <c r="A8" s="128" t="s">
        <v>3</v>
      </c>
      <c r="B8" s="129"/>
      <c r="C8" s="129"/>
      <c r="D8" s="129"/>
      <c r="E8" s="129"/>
      <c r="F8" s="129"/>
      <c r="G8" s="129"/>
      <c r="H8" s="129"/>
      <c r="I8" s="129"/>
      <c r="J8" s="129"/>
      <c r="K8" s="129"/>
      <c r="L8" s="129"/>
      <c r="M8" s="130"/>
      <c r="N8" s="8"/>
    </row>
    <row r="9" spans="1:14" ht="16.5">
      <c r="A9" s="128" t="s">
        <v>135</v>
      </c>
      <c r="B9" s="129"/>
      <c r="C9" s="129"/>
      <c r="D9" s="129"/>
      <c r="E9" s="129"/>
      <c r="F9" s="129"/>
      <c r="G9" s="129"/>
      <c r="H9" s="129"/>
      <c r="I9" s="129"/>
      <c r="J9" s="129"/>
      <c r="K9" s="129"/>
      <c r="L9" s="129"/>
      <c r="M9" s="130"/>
      <c r="N9" s="8"/>
    </row>
    <row r="10" spans="1:14" ht="17.25" customHeight="1">
      <c r="A10" s="128" t="s">
        <v>211</v>
      </c>
      <c r="B10" s="129"/>
      <c r="C10" s="129"/>
      <c r="D10" s="129"/>
      <c r="E10" s="129"/>
      <c r="F10" s="129"/>
      <c r="G10" s="129"/>
      <c r="H10" s="129"/>
      <c r="I10" s="129"/>
      <c r="J10" s="129"/>
      <c r="K10" s="129"/>
      <c r="L10" s="129"/>
      <c r="M10" s="130"/>
      <c r="N10" s="8"/>
    </row>
    <row r="11" spans="1:14" ht="22.5" customHeight="1">
      <c r="A11" s="23"/>
      <c r="B11" s="23"/>
      <c r="C11" s="23"/>
      <c r="D11" s="23"/>
    </row>
    <row r="12" spans="1:14" ht="24" customHeight="1">
      <c r="A12" s="23"/>
      <c r="B12" s="23"/>
      <c r="C12" s="23"/>
      <c r="D12" s="23"/>
    </row>
    <row r="13" spans="1:14" ht="34.5" customHeight="1">
      <c r="A13" s="23"/>
      <c r="B13" s="23"/>
      <c r="C13" s="23"/>
      <c r="D13" s="23"/>
    </row>
    <row r="14" spans="1:14" ht="34.5" customHeight="1">
      <c r="A14" s="23"/>
      <c r="B14" s="23"/>
      <c r="C14" s="23"/>
      <c r="D14" s="23"/>
    </row>
    <row r="15" spans="1:14" ht="34.5" customHeight="1">
      <c r="A15" s="23"/>
      <c r="B15" s="23"/>
      <c r="C15" s="23"/>
      <c r="D15" s="23"/>
    </row>
    <row r="16" spans="1:14" ht="34.5" customHeight="1">
      <c r="A16" s="23"/>
      <c r="B16" s="23"/>
      <c r="C16" s="23"/>
      <c r="D16" s="23"/>
    </row>
    <row r="17" spans="1:14" ht="34.5" customHeight="1">
      <c r="A17" s="23"/>
      <c r="B17" s="23"/>
      <c r="C17" s="23"/>
      <c r="D17" s="23"/>
    </row>
    <row r="18" spans="1:14" ht="34.5" customHeight="1">
      <c r="A18" s="23"/>
      <c r="B18" s="23"/>
      <c r="C18" s="23"/>
      <c r="D18" s="23"/>
    </row>
    <row r="19" spans="1:14" ht="34.5" customHeight="1">
      <c r="A19" s="23"/>
      <c r="B19" s="23"/>
      <c r="C19" s="23"/>
      <c r="D19" s="23"/>
    </row>
    <row r="20" spans="1:14" ht="34.5" customHeight="1">
      <c r="A20" s="23"/>
      <c r="B20" s="23"/>
      <c r="C20" s="23"/>
      <c r="D20" s="23"/>
    </row>
    <row r="21" spans="1:14" ht="34.5" customHeight="1">
      <c r="A21" s="23"/>
      <c r="B21" s="23"/>
      <c r="C21" s="23"/>
      <c r="D21" s="23"/>
    </row>
    <row r="22" spans="1:14" ht="34.5" customHeight="1">
      <c r="A22" s="23"/>
      <c r="B22" s="23"/>
      <c r="C22" s="23"/>
      <c r="D22" s="23"/>
    </row>
    <row r="23" spans="1:14" ht="34.5" customHeight="1">
      <c r="A23" s="23"/>
      <c r="B23" s="23"/>
      <c r="C23" s="23"/>
      <c r="D23" s="23"/>
    </row>
    <row r="24" spans="1:14" ht="34.5" customHeight="1">
      <c r="A24" s="23"/>
      <c r="B24" s="23"/>
      <c r="C24" s="23"/>
      <c r="D24" s="23"/>
    </row>
    <row r="25" spans="1:14" ht="34.5" customHeight="1">
      <c r="A25" s="23"/>
      <c r="B25" s="23"/>
      <c r="C25" s="23"/>
      <c r="D25" s="23"/>
    </row>
    <row r="26" spans="1:14" ht="34.5" customHeight="1">
      <c r="A26" s="23"/>
      <c r="B26" s="23"/>
      <c r="C26" s="23"/>
      <c r="D26" s="23"/>
    </row>
    <row r="27" spans="1:14" ht="34.5" customHeight="1">
      <c r="A27" s="23"/>
      <c r="B27" s="23"/>
      <c r="C27" s="23"/>
      <c r="D27" s="23"/>
    </row>
    <row r="28" spans="1:14" ht="34.5" customHeight="1">
      <c r="A28" s="23"/>
      <c r="B28" s="23"/>
      <c r="C28" s="23"/>
      <c r="D28" s="23"/>
    </row>
    <row r="29" spans="1:14" ht="16.5" customHeight="1">
      <c r="A29" s="9" t="s">
        <v>4</v>
      </c>
    </row>
    <row r="30" spans="1:14" ht="33" customHeight="1" thickBot="1">
      <c r="A30" s="10"/>
      <c r="B30" s="131" t="s">
        <v>20</v>
      </c>
      <c r="C30" s="131"/>
      <c r="D30" s="131"/>
      <c r="E30" s="131"/>
      <c r="F30" s="131"/>
      <c r="G30" s="131"/>
      <c r="H30" s="131"/>
      <c r="I30" s="132" t="s">
        <v>21</v>
      </c>
      <c r="J30" s="132"/>
      <c r="K30" s="131" t="s">
        <v>22</v>
      </c>
      <c r="L30" s="131"/>
      <c r="M30" s="131"/>
      <c r="N30" s="131"/>
    </row>
    <row r="31" spans="1:14" ht="36.75" customHeight="1" thickBot="1">
      <c r="A31" s="11"/>
      <c r="B31" s="12">
        <v>1</v>
      </c>
      <c r="C31" s="12">
        <v>2</v>
      </c>
      <c r="D31" s="12">
        <v>3</v>
      </c>
      <c r="E31" s="12">
        <v>4</v>
      </c>
      <c r="F31" s="12">
        <v>5</v>
      </c>
      <c r="G31" s="12" t="s">
        <v>5</v>
      </c>
      <c r="H31" s="12" t="s">
        <v>23</v>
      </c>
      <c r="I31" s="12" t="s">
        <v>24</v>
      </c>
      <c r="J31" s="12" t="s">
        <v>6</v>
      </c>
      <c r="K31" s="12" t="s">
        <v>7</v>
      </c>
      <c r="L31" s="12" t="s">
        <v>8</v>
      </c>
      <c r="M31" s="12" t="s">
        <v>9</v>
      </c>
      <c r="N31" s="13" t="s">
        <v>10</v>
      </c>
    </row>
    <row r="32" spans="1:14" ht="41.25" customHeight="1" thickBot="1">
      <c r="A32" s="14" t="s">
        <v>25</v>
      </c>
      <c r="B32" s="15">
        <v>0</v>
      </c>
      <c r="C32" s="15">
        <v>0</v>
      </c>
      <c r="D32" s="15">
        <v>1</v>
      </c>
      <c r="E32" s="15">
        <v>4</v>
      </c>
      <c r="F32" s="15">
        <v>5</v>
      </c>
      <c r="G32" s="15">
        <v>0</v>
      </c>
      <c r="H32" s="15">
        <v>10</v>
      </c>
      <c r="I32" s="16">
        <f>(B32+C32)/(B32+C32+D32+E32+F32)</f>
        <v>0</v>
      </c>
      <c r="J32" s="16">
        <f>(D32+E32+F32)/(B32+C32+D32+E32+F32)</f>
        <v>1</v>
      </c>
      <c r="K32" s="17">
        <v>4.4000000000000004</v>
      </c>
      <c r="L32" s="18">
        <v>0.7</v>
      </c>
      <c r="M32" s="15">
        <v>5</v>
      </c>
      <c r="N32" s="15">
        <v>5</v>
      </c>
    </row>
    <row r="33" spans="1:14" ht="35.25" customHeight="1" thickBot="1">
      <c r="A33" s="14" t="s">
        <v>26</v>
      </c>
      <c r="B33" s="15">
        <v>0</v>
      </c>
      <c r="C33" s="15">
        <v>0</v>
      </c>
      <c r="D33" s="15">
        <v>0</v>
      </c>
      <c r="E33" s="15">
        <v>3</v>
      </c>
      <c r="F33" s="15">
        <v>7</v>
      </c>
      <c r="G33" s="15">
        <v>0</v>
      </c>
      <c r="H33" s="15">
        <v>10</v>
      </c>
      <c r="I33" s="16">
        <f t="shared" ref="I33:I46" si="0">(B33+C33)/(B33+C33+D33+E33+F33)</f>
        <v>0</v>
      </c>
      <c r="J33" s="16">
        <f t="shared" ref="J33:J46" si="1">(D33+E33+F33)/(B33+C33+D33+E33+F33)</f>
        <v>1</v>
      </c>
      <c r="K33" s="17">
        <v>4.7</v>
      </c>
      <c r="L33" s="18">
        <v>0.48</v>
      </c>
      <c r="M33" s="15">
        <v>5</v>
      </c>
      <c r="N33" s="15">
        <v>5</v>
      </c>
    </row>
    <row r="34" spans="1:14" ht="58.5" customHeight="1" thickBot="1">
      <c r="A34" s="14" t="s">
        <v>27</v>
      </c>
      <c r="B34" s="15">
        <v>0</v>
      </c>
      <c r="C34" s="15">
        <v>1</v>
      </c>
      <c r="D34" s="15">
        <v>0</v>
      </c>
      <c r="E34" s="15">
        <v>4</v>
      </c>
      <c r="F34" s="15">
        <v>4</v>
      </c>
      <c r="G34" s="15">
        <v>1</v>
      </c>
      <c r="H34" s="15">
        <v>10</v>
      </c>
      <c r="I34" s="16">
        <f t="shared" si="0"/>
        <v>0.1111111111111111</v>
      </c>
      <c r="J34" s="16">
        <f t="shared" si="1"/>
        <v>0.88888888888888884</v>
      </c>
      <c r="K34" s="17">
        <v>4.22</v>
      </c>
      <c r="L34" s="18">
        <v>0.97</v>
      </c>
      <c r="M34" s="15">
        <v>4</v>
      </c>
      <c r="N34" s="15">
        <v>4</v>
      </c>
    </row>
    <row r="35" spans="1:14" ht="41.25" customHeight="1" thickBot="1">
      <c r="A35" s="14" t="s">
        <v>28</v>
      </c>
      <c r="B35" s="15">
        <v>0</v>
      </c>
      <c r="C35" s="15">
        <v>0</v>
      </c>
      <c r="D35" s="15">
        <v>1</v>
      </c>
      <c r="E35" s="15">
        <v>3</v>
      </c>
      <c r="F35" s="15">
        <v>5</v>
      </c>
      <c r="G35" s="15">
        <v>1</v>
      </c>
      <c r="H35" s="15">
        <v>10</v>
      </c>
      <c r="I35" s="16">
        <f t="shared" si="0"/>
        <v>0</v>
      </c>
      <c r="J35" s="16">
        <f t="shared" si="1"/>
        <v>1</v>
      </c>
      <c r="K35" s="17">
        <v>4.4400000000000004</v>
      </c>
      <c r="L35" s="18">
        <v>0.73</v>
      </c>
      <c r="M35" s="15">
        <v>5</v>
      </c>
      <c r="N35" s="15">
        <v>5</v>
      </c>
    </row>
    <row r="36" spans="1:14" ht="54" customHeight="1" thickBot="1">
      <c r="A36" s="14" t="s">
        <v>29</v>
      </c>
      <c r="B36" s="15">
        <v>0</v>
      </c>
      <c r="C36" s="15">
        <v>2</v>
      </c>
      <c r="D36" s="15">
        <v>1</v>
      </c>
      <c r="E36" s="15">
        <v>4</v>
      </c>
      <c r="F36" s="15">
        <v>3</v>
      </c>
      <c r="G36" s="15">
        <v>0</v>
      </c>
      <c r="H36" s="15">
        <v>10</v>
      </c>
      <c r="I36" s="16">
        <f t="shared" si="0"/>
        <v>0.2</v>
      </c>
      <c r="J36" s="16">
        <f t="shared" si="1"/>
        <v>0.8</v>
      </c>
      <c r="K36" s="17">
        <v>3.8</v>
      </c>
      <c r="L36" s="17">
        <v>1.1399999999999999</v>
      </c>
      <c r="M36" s="15">
        <v>4</v>
      </c>
      <c r="N36" s="15">
        <v>4</v>
      </c>
    </row>
    <row r="37" spans="1:14" ht="41.25" customHeight="1" thickBot="1">
      <c r="A37" s="14" t="s">
        <v>30</v>
      </c>
      <c r="B37" s="15">
        <v>0</v>
      </c>
      <c r="C37" s="15">
        <v>0</v>
      </c>
      <c r="D37" s="15">
        <v>3</v>
      </c>
      <c r="E37" s="15">
        <v>3</v>
      </c>
      <c r="F37" s="15">
        <v>4</v>
      </c>
      <c r="G37" s="15">
        <v>0</v>
      </c>
      <c r="H37" s="15">
        <v>10</v>
      </c>
      <c r="I37" s="16">
        <f t="shared" si="0"/>
        <v>0</v>
      </c>
      <c r="J37" s="16">
        <f t="shared" si="1"/>
        <v>1</v>
      </c>
      <c r="K37" s="17">
        <v>4.0999999999999996</v>
      </c>
      <c r="L37" s="18">
        <v>0.88</v>
      </c>
      <c r="M37" s="15">
        <v>4</v>
      </c>
      <c r="N37" s="15">
        <v>5</v>
      </c>
    </row>
    <row r="38" spans="1:14" ht="41.25" customHeight="1" thickBot="1">
      <c r="A38" s="14" t="s">
        <v>31</v>
      </c>
      <c r="B38" s="15">
        <v>0</v>
      </c>
      <c r="C38" s="15">
        <v>0</v>
      </c>
      <c r="D38" s="15">
        <v>2</v>
      </c>
      <c r="E38" s="15">
        <v>3</v>
      </c>
      <c r="F38" s="15">
        <v>2</v>
      </c>
      <c r="G38" s="15">
        <v>3</v>
      </c>
      <c r="H38" s="15">
        <v>10</v>
      </c>
      <c r="I38" s="16">
        <f t="shared" si="0"/>
        <v>0</v>
      </c>
      <c r="J38" s="16">
        <f t="shared" si="1"/>
        <v>1</v>
      </c>
      <c r="K38" s="17">
        <v>4</v>
      </c>
      <c r="L38" s="18">
        <v>0.82</v>
      </c>
      <c r="M38" s="15">
        <v>4</v>
      </c>
      <c r="N38" s="15">
        <v>4</v>
      </c>
    </row>
    <row r="39" spans="1:14" ht="41.25" customHeight="1" thickBot="1">
      <c r="A39" s="14" t="s">
        <v>32</v>
      </c>
      <c r="B39" s="15">
        <v>0</v>
      </c>
      <c r="C39" s="15">
        <v>1</v>
      </c>
      <c r="D39" s="15">
        <v>1</v>
      </c>
      <c r="E39" s="15">
        <v>1</v>
      </c>
      <c r="F39" s="15">
        <v>5</v>
      </c>
      <c r="G39" s="15">
        <v>2</v>
      </c>
      <c r="H39" s="15">
        <v>10</v>
      </c>
      <c r="I39" s="16">
        <f t="shared" si="0"/>
        <v>0.125</v>
      </c>
      <c r="J39" s="16">
        <f t="shared" si="1"/>
        <v>0.875</v>
      </c>
      <c r="K39" s="17">
        <v>4.25</v>
      </c>
      <c r="L39" s="18">
        <v>1.1599999999999999</v>
      </c>
      <c r="M39" s="15">
        <v>5</v>
      </c>
      <c r="N39" s="15">
        <v>5</v>
      </c>
    </row>
    <row r="40" spans="1:14" ht="54.75" customHeight="1" thickBot="1">
      <c r="A40" s="14" t="s">
        <v>33</v>
      </c>
      <c r="B40" s="15">
        <v>0</v>
      </c>
      <c r="C40" s="15">
        <v>0</v>
      </c>
      <c r="D40" s="15">
        <v>1</v>
      </c>
      <c r="E40" s="15">
        <v>1</v>
      </c>
      <c r="F40" s="15">
        <v>7</v>
      </c>
      <c r="G40" s="15">
        <v>1</v>
      </c>
      <c r="H40" s="15">
        <v>10</v>
      </c>
      <c r="I40" s="16">
        <f t="shared" si="0"/>
        <v>0</v>
      </c>
      <c r="J40" s="16">
        <f t="shared" si="1"/>
        <v>1</v>
      </c>
      <c r="K40" s="17">
        <v>4.67</v>
      </c>
      <c r="L40" s="17">
        <v>0.71</v>
      </c>
      <c r="M40" s="15">
        <v>5</v>
      </c>
      <c r="N40" s="15">
        <v>5</v>
      </c>
    </row>
    <row r="41" spans="1:14" ht="41.25" customHeight="1" thickBot="1">
      <c r="A41" s="14" t="s">
        <v>34</v>
      </c>
      <c r="B41" s="15">
        <v>0</v>
      </c>
      <c r="C41" s="15">
        <v>1</v>
      </c>
      <c r="D41" s="15">
        <v>0</v>
      </c>
      <c r="E41" s="15">
        <v>4</v>
      </c>
      <c r="F41" s="15">
        <v>5</v>
      </c>
      <c r="G41" s="15">
        <v>0</v>
      </c>
      <c r="H41" s="15">
        <v>10</v>
      </c>
      <c r="I41" s="16">
        <f t="shared" si="0"/>
        <v>0.1</v>
      </c>
      <c r="J41" s="16">
        <f t="shared" si="1"/>
        <v>0.9</v>
      </c>
      <c r="K41" s="17">
        <v>4.3</v>
      </c>
      <c r="L41" s="18">
        <v>0.95</v>
      </c>
      <c r="M41" s="15">
        <v>5</v>
      </c>
      <c r="N41" s="15">
        <v>5</v>
      </c>
    </row>
    <row r="42" spans="1:14" ht="41.25" customHeight="1" thickBot="1">
      <c r="A42" s="14" t="s">
        <v>35</v>
      </c>
      <c r="B42" s="15">
        <v>0</v>
      </c>
      <c r="C42" s="15">
        <v>1</v>
      </c>
      <c r="D42" s="15">
        <v>0</v>
      </c>
      <c r="E42" s="15">
        <v>3</v>
      </c>
      <c r="F42" s="15">
        <v>5</v>
      </c>
      <c r="G42" s="15">
        <v>1</v>
      </c>
      <c r="H42" s="15">
        <v>10</v>
      </c>
      <c r="I42" s="16">
        <f t="shared" si="0"/>
        <v>0.1111111111111111</v>
      </c>
      <c r="J42" s="16">
        <f t="shared" si="1"/>
        <v>0.88888888888888884</v>
      </c>
      <c r="K42" s="17">
        <v>4.33</v>
      </c>
      <c r="L42" s="18">
        <v>1</v>
      </c>
      <c r="M42" s="15">
        <v>5</v>
      </c>
      <c r="N42" s="15">
        <v>5</v>
      </c>
    </row>
    <row r="43" spans="1:14" ht="41.25" customHeight="1" thickBot="1">
      <c r="A43" s="14" t="s">
        <v>36</v>
      </c>
      <c r="B43" s="15">
        <v>0</v>
      </c>
      <c r="C43" s="15">
        <v>1</v>
      </c>
      <c r="D43" s="15">
        <v>2</v>
      </c>
      <c r="E43" s="15">
        <v>3</v>
      </c>
      <c r="F43" s="15">
        <v>4</v>
      </c>
      <c r="G43" s="15">
        <v>0</v>
      </c>
      <c r="H43" s="15">
        <v>10</v>
      </c>
      <c r="I43" s="16">
        <f t="shared" si="0"/>
        <v>0.1</v>
      </c>
      <c r="J43" s="16">
        <f t="shared" si="1"/>
        <v>0.9</v>
      </c>
      <c r="K43" s="17">
        <v>4</v>
      </c>
      <c r="L43" s="18">
        <v>1.05</v>
      </c>
      <c r="M43" s="15">
        <v>4</v>
      </c>
      <c r="N43" s="15">
        <v>5</v>
      </c>
    </row>
    <row r="44" spans="1:14" ht="41.25" customHeight="1" thickBot="1">
      <c r="A44" s="14" t="s">
        <v>37</v>
      </c>
      <c r="B44" s="15">
        <v>0</v>
      </c>
      <c r="C44" s="15">
        <v>0</v>
      </c>
      <c r="D44" s="15">
        <v>0</v>
      </c>
      <c r="E44" s="15">
        <v>2</v>
      </c>
      <c r="F44" s="15">
        <v>7</v>
      </c>
      <c r="G44" s="15">
        <v>1</v>
      </c>
      <c r="H44" s="15">
        <v>10</v>
      </c>
      <c r="I44" s="16">
        <f t="shared" si="0"/>
        <v>0</v>
      </c>
      <c r="J44" s="16">
        <f t="shared" si="1"/>
        <v>1</v>
      </c>
      <c r="K44" s="17">
        <v>4.78</v>
      </c>
      <c r="L44" s="18">
        <v>0.44</v>
      </c>
      <c r="M44" s="15">
        <v>5</v>
      </c>
      <c r="N44" s="15">
        <v>5</v>
      </c>
    </row>
    <row r="45" spans="1:14" ht="41.25" customHeight="1" thickBot="1">
      <c r="A45" s="14" t="s">
        <v>38</v>
      </c>
      <c r="B45" s="15">
        <v>0</v>
      </c>
      <c r="C45" s="15">
        <v>0</v>
      </c>
      <c r="D45" s="15">
        <v>2</v>
      </c>
      <c r="E45" s="15">
        <v>1</v>
      </c>
      <c r="F45" s="15">
        <v>6</v>
      </c>
      <c r="G45" s="15">
        <v>1</v>
      </c>
      <c r="H45" s="15">
        <v>10</v>
      </c>
      <c r="I45" s="16">
        <f t="shared" si="0"/>
        <v>0</v>
      </c>
      <c r="J45" s="16">
        <f t="shared" si="1"/>
        <v>1</v>
      </c>
      <c r="K45" s="17">
        <v>4.4400000000000004</v>
      </c>
      <c r="L45" s="18">
        <v>0.88</v>
      </c>
      <c r="M45" s="15">
        <v>5</v>
      </c>
      <c r="N45" s="15">
        <v>5</v>
      </c>
    </row>
    <row r="46" spans="1:14" ht="41.25" customHeight="1">
      <c r="A46" s="14" t="s">
        <v>39</v>
      </c>
      <c r="B46" s="15">
        <v>0</v>
      </c>
      <c r="C46" s="15">
        <v>0</v>
      </c>
      <c r="D46" s="15">
        <v>0</v>
      </c>
      <c r="E46" s="15">
        <v>3</v>
      </c>
      <c r="F46" s="15">
        <v>6</v>
      </c>
      <c r="G46" s="15">
        <v>1</v>
      </c>
      <c r="H46" s="15">
        <v>10</v>
      </c>
      <c r="I46" s="16">
        <f t="shared" si="0"/>
        <v>0</v>
      </c>
      <c r="J46" s="16">
        <f t="shared" si="1"/>
        <v>1</v>
      </c>
      <c r="K46" s="17">
        <v>4.67</v>
      </c>
      <c r="L46" s="17">
        <v>0.5</v>
      </c>
      <c r="M46" s="15">
        <v>5</v>
      </c>
      <c r="N46" s="15">
        <v>5</v>
      </c>
    </row>
    <row r="47" spans="1:14" ht="13.5" customHeight="1"/>
    <row r="50" spans="1:14" ht="15.75">
      <c r="A50" s="121" t="s">
        <v>40</v>
      </c>
      <c r="B50" s="121"/>
      <c r="C50" s="121"/>
      <c r="D50" s="121"/>
      <c r="E50" s="121"/>
      <c r="F50" s="121"/>
      <c r="G50" s="121"/>
      <c r="H50" s="121"/>
      <c r="I50" s="121"/>
      <c r="J50" s="121"/>
      <c r="K50" s="121"/>
      <c r="L50" s="121"/>
      <c r="M50" s="121"/>
      <c r="N50" s="121"/>
    </row>
    <row r="51" spans="1:14" ht="15.75">
      <c r="A51" s="122"/>
      <c r="B51" s="123"/>
      <c r="C51" s="123"/>
      <c r="D51" s="123"/>
      <c r="E51" s="123"/>
      <c r="F51" s="123"/>
      <c r="G51" s="123"/>
      <c r="H51" s="123"/>
      <c r="I51" s="123"/>
      <c r="J51" s="123"/>
      <c r="K51" s="123"/>
      <c r="L51" s="123"/>
      <c r="M51" s="123"/>
      <c r="N51" s="124"/>
    </row>
    <row r="52" spans="1:14" ht="15.75">
      <c r="A52" s="122"/>
      <c r="B52" s="123"/>
      <c r="C52" s="123"/>
      <c r="D52" s="123"/>
      <c r="E52" s="123"/>
      <c r="F52" s="123"/>
      <c r="G52" s="123"/>
      <c r="H52" s="123"/>
      <c r="I52" s="123"/>
      <c r="J52" s="123"/>
      <c r="K52" s="123"/>
      <c r="L52" s="123"/>
      <c r="M52" s="123"/>
      <c r="N52" s="124"/>
    </row>
    <row r="53" spans="1:14" ht="15.75">
      <c r="A53" s="125"/>
      <c r="B53" s="126"/>
      <c r="C53" s="126"/>
      <c r="D53" s="126"/>
      <c r="E53" s="126"/>
      <c r="F53" s="126"/>
      <c r="G53" s="126"/>
      <c r="H53" s="126"/>
      <c r="I53" s="126"/>
      <c r="J53" s="126"/>
      <c r="K53" s="126"/>
      <c r="L53" s="126"/>
      <c r="M53" s="126"/>
      <c r="N53" s="127"/>
    </row>
    <row r="54" spans="1:14" ht="15.75">
      <c r="A54" s="19"/>
      <c r="B54" s="19"/>
      <c r="C54" s="19"/>
      <c r="D54" s="19"/>
      <c r="E54" s="19"/>
      <c r="F54" s="19"/>
      <c r="G54" s="19"/>
      <c r="H54" s="19"/>
      <c r="I54" s="19"/>
      <c r="J54" s="19"/>
      <c r="K54" s="19"/>
      <c r="L54" s="19"/>
      <c r="M54" s="19"/>
      <c r="N54" s="19"/>
    </row>
    <row r="55" spans="1:14" ht="15.75">
      <c r="A55" s="20"/>
      <c r="B55" s="20"/>
      <c r="C55" s="20"/>
      <c r="D55" s="20"/>
      <c r="E55" s="20"/>
      <c r="F55" s="20"/>
      <c r="G55" s="20"/>
      <c r="H55" s="20"/>
      <c r="I55" s="20"/>
      <c r="J55" s="20"/>
      <c r="K55" s="20"/>
      <c r="L55" s="20"/>
      <c r="M55" s="20"/>
      <c r="N55" s="21"/>
    </row>
    <row r="57" spans="1:14" ht="13.5" customHeight="1"/>
    <row r="59" spans="1:14">
      <c r="A59" s="3" t="s">
        <v>11</v>
      </c>
      <c r="B59" s="3">
        <v>3</v>
      </c>
    </row>
    <row r="60" spans="1:14">
      <c r="A60" s="3" t="s">
        <v>12</v>
      </c>
      <c r="B60" s="3">
        <v>7</v>
      </c>
    </row>
    <row r="62" spans="1:14">
      <c r="A62" s="3" t="s">
        <v>41</v>
      </c>
    </row>
    <row r="63" spans="1:14">
      <c r="A63" s="3" t="s">
        <v>42</v>
      </c>
    </row>
    <row r="64" spans="1:14">
      <c r="A64" s="3" t="s">
        <v>13</v>
      </c>
    </row>
    <row r="65" spans="1:2">
      <c r="A65" s="3" t="s">
        <v>14</v>
      </c>
      <c r="B65" s="3">
        <v>1</v>
      </c>
    </row>
    <row r="66" spans="1:2">
      <c r="A66" s="3" t="s">
        <v>15</v>
      </c>
    </row>
    <row r="67" spans="1:2">
      <c r="A67" s="3" t="s">
        <v>16</v>
      </c>
      <c r="B67" s="3">
        <v>4</v>
      </c>
    </row>
    <row r="68" spans="1:2">
      <c r="A68" s="3" t="s">
        <v>17</v>
      </c>
      <c r="B68" s="3">
        <v>2</v>
      </c>
    </row>
    <row r="69" spans="1:2">
      <c r="A69" s="3" t="s">
        <v>18</v>
      </c>
      <c r="B69" s="3">
        <v>2</v>
      </c>
    </row>
    <row r="70" spans="1:2">
      <c r="A70" s="3" t="s">
        <v>43</v>
      </c>
      <c r="B70" s="3">
        <v>1</v>
      </c>
    </row>
    <row r="71" spans="1:2">
      <c r="A71" s="3" t="s">
        <v>44</v>
      </c>
    </row>
    <row r="72" spans="1:2">
      <c r="A72" s="24" t="s">
        <v>23</v>
      </c>
    </row>
    <row r="74" spans="1:2">
      <c r="A74" s="3" t="s">
        <v>45</v>
      </c>
      <c r="B74" s="3">
        <v>7</v>
      </c>
    </row>
    <row r="75" spans="1:2">
      <c r="A75" s="3" t="s">
        <v>46</v>
      </c>
      <c r="B75" s="3">
        <v>3</v>
      </c>
    </row>
    <row r="76" spans="1:2">
      <c r="A76" s="3" t="s">
        <v>47</v>
      </c>
    </row>
    <row r="100" spans="1:1" ht="18.75">
      <c r="A100" s="22"/>
    </row>
    <row r="118" spans="1:1">
      <c r="A118" s="3" t="s">
        <v>49</v>
      </c>
    </row>
  </sheetData>
  <mergeCells count="16">
    <mergeCell ref="A50:N50"/>
    <mergeCell ref="A51:N51"/>
    <mergeCell ref="A52:N52"/>
    <mergeCell ref="A53:N53"/>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6"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Alumnos </vt:lpstr>
      <vt:lpstr>PDI</vt:lpstr>
      <vt:lpstr>PDI!a</vt:lpstr>
      <vt:lpstr>'Alumnos '!Área_de_impresión</vt:lpstr>
      <vt:lpstr>PDI!Área_de_impresión</vt:lpstr>
      <vt:lpstr>PDI!p</vt:lpstr>
      <vt:lpstr>PDI!pp</vt:lpstr>
      <vt:lpstr>PDI!ppp</vt:lpstr>
      <vt:lpstr>'Alumnos '!Print_Area</vt:lpstr>
      <vt:lpstr>PDI!Print_Area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2017-09-25T11:26:19Z</dcterms:created>
  <dcterms:modified xsi:type="dcterms:W3CDTF">2021-09-14T10:12:29Z</dcterms:modified>
</cp:coreProperties>
</file>