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1825" windowHeight="11865"/>
  </bookViews>
  <sheets>
    <sheet name="Alumnos" sheetId="16" r:id="rId1"/>
    <sheet name="PDI" sheetId="15" r:id="rId2"/>
  </sheets>
  <definedNames>
    <definedName name="a" localSheetId="1">PDI!$A$1:$M$47</definedName>
    <definedName name="_xlnm.Print_Area" localSheetId="0">Alumnos!$A$1:$M$11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Alumnos!$A$1:$M$11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74" i="15" l="1"/>
  <c r="B75" i="15"/>
  <c r="B76" i="15"/>
  <c r="A75" i="15"/>
  <c r="A76" i="15"/>
  <c r="A74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E63" i="15"/>
  <c r="D63" i="15"/>
  <c r="B60" i="15" l="1"/>
  <c r="B59" i="15"/>
  <c r="L32" i="15"/>
  <c r="M32" i="15"/>
  <c r="N32" i="15"/>
  <c r="L33" i="15"/>
  <c r="M33" i="15"/>
  <c r="N33" i="15"/>
  <c r="L34" i="15"/>
  <c r="M34" i="15"/>
  <c r="N34" i="15"/>
  <c r="L35" i="15"/>
  <c r="M35" i="15"/>
  <c r="N35" i="15"/>
  <c r="L36" i="15"/>
  <c r="M36" i="15"/>
  <c r="N36" i="15"/>
  <c r="L37" i="15"/>
  <c r="M37" i="15"/>
  <c r="N37" i="15"/>
  <c r="L38" i="15"/>
  <c r="M38" i="15"/>
  <c r="N38" i="15"/>
  <c r="L39" i="15"/>
  <c r="M39" i="15"/>
  <c r="N39" i="15"/>
  <c r="L40" i="15"/>
  <c r="M40" i="15"/>
  <c r="N40" i="15"/>
  <c r="L41" i="15"/>
  <c r="M41" i="15"/>
  <c r="N41" i="15"/>
  <c r="L42" i="15"/>
  <c r="M42" i="15"/>
  <c r="N42" i="15"/>
  <c r="L43" i="15"/>
  <c r="M43" i="15"/>
  <c r="N43" i="15"/>
  <c r="L44" i="15"/>
  <c r="M44" i="15"/>
  <c r="N44" i="15"/>
  <c r="L45" i="15"/>
  <c r="M45" i="15"/>
  <c r="N45" i="15"/>
  <c r="L46" i="15"/>
  <c r="M46" i="15"/>
  <c r="N46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32" i="15"/>
  <c r="C32" i="15"/>
  <c r="D32" i="15"/>
  <c r="E32" i="15"/>
  <c r="F32" i="15"/>
  <c r="G32" i="15"/>
  <c r="C33" i="15"/>
  <c r="H33" i="15" s="1"/>
  <c r="D33" i="15"/>
  <c r="E33" i="15"/>
  <c r="F33" i="15"/>
  <c r="G33" i="15"/>
  <c r="C34" i="15"/>
  <c r="H34" i="15" s="1"/>
  <c r="D34" i="15"/>
  <c r="E34" i="15"/>
  <c r="F34" i="15"/>
  <c r="G34" i="15"/>
  <c r="C35" i="15"/>
  <c r="D35" i="15"/>
  <c r="E35" i="15"/>
  <c r="F35" i="15"/>
  <c r="G35" i="15"/>
  <c r="C36" i="15"/>
  <c r="D36" i="15"/>
  <c r="E36" i="15"/>
  <c r="F36" i="15"/>
  <c r="G36" i="15"/>
  <c r="C37" i="15"/>
  <c r="H37" i="15" s="1"/>
  <c r="D37" i="15"/>
  <c r="E37" i="15"/>
  <c r="F37" i="15"/>
  <c r="G37" i="15"/>
  <c r="C38" i="15"/>
  <c r="H38" i="15" s="1"/>
  <c r="D38" i="15"/>
  <c r="E38" i="15"/>
  <c r="F38" i="15"/>
  <c r="G38" i="15"/>
  <c r="C39" i="15"/>
  <c r="D39" i="15"/>
  <c r="E39" i="15"/>
  <c r="F39" i="15"/>
  <c r="G39" i="15"/>
  <c r="C40" i="15"/>
  <c r="D40" i="15"/>
  <c r="E40" i="15"/>
  <c r="F40" i="15"/>
  <c r="G40" i="15"/>
  <c r="C41" i="15"/>
  <c r="H41" i="15" s="1"/>
  <c r="D41" i="15"/>
  <c r="E41" i="15"/>
  <c r="F41" i="15"/>
  <c r="G41" i="15"/>
  <c r="C42" i="15"/>
  <c r="H42" i="15" s="1"/>
  <c r="D42" i="15"/>
  <c r="E42" i="15"/>
  <c r="F42" i="15"/>
  <c r="G42" i="15"/>
  <c r="C43" i="15"/>
  <c r="D43" i="15"/>
  <c r="E43" i="15"/>
  <c r="F43" i="15"/>
  <c r="G43" i="15"/>
  <c r="C44" i="15"/>
  <c r="D44" i="15"/>
  <c r="E44" i="15"/>
  <c r="F44" i="15"/>
  <c r="G44" i="15"/>
  <c r="C45" i="15"/>
  <c r="H45" i="15" s="1"/>
  <c r="D45" i="15"/>
  <c r="E45" i="15"/>
  <c r="F45" i="15"/>
  <c r="G45" i="15"/>
  <c r="C46" i="15"/>
  <c r="H46" i="15" s="1"/>
  <c r="D46" i="15"/>
  <c r="E46" i="15"/>
  <c r="F46" i="15"/>
  <c r="G46" i="15"/>
  <c r="B33" i="15"/>
  <c r="B34" i="15"/>
  <c r="B35" i="15"/>
  <c r="H35" i="15" s="1"/>
  <c r="B36" i="15"/>
  <c r="H36" i="15" s="1"/>
  <c r="B37" i="15"/>
  <c r="B38" i="15"/>
  <c r="B39" i="15"/>
  <c r="H39" i="15" s="1"/>
  <c r="B40" i="15"/>
  <c r="H40" i="15" s="1"/>
  <c r="B41" i="15"/>
  <c r="B42" i="15"/>
  <c r="B43" i="15"/>
  <c r="H43" i="15" s="1"/>
  <c r="B44" i="15"/>
  <c r="H44" i="15" s="1"/>
  <c r="B45" i="15"/>
  <c r="B46" i="15"/>
  <c r="B32" i="15"/>
  <c r="H32" i="15" s="1"/>
  <c r="A1" i="15"/>
  <c r="A1" i="16" l="1"/>
  <c r="J46" i="15" l="1"/>
  <c r="I46" i="15"/>
  <c r="J45" i="15"/>
  <c r="I45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</calcChain>
</file>

<file path=xl/sharedStrings.xml><?xml version="1.0" encoding="utf-8"?>
<sst xmlns="http://schemas.openxmlformats.org/spreadsheetml/2006/main" count="136" uniqueCount="93">
  <si>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</si>
  <si>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</si>
  <si>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</si>
  <si>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</si>
  <si>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</si>
  <si>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</si>
  <si>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</si>
  <si>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</si>
  <si>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</si>
  <si>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</si>
  <si>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Sexo: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</si>
  <si>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</si>
  <si>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</si>
  <si>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</si>
  <si>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</si>
  <si>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</si>
  <si>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</si>
  <si>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</si>
  <si>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</si>
  <si>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</si>
  <si>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</si>
  <si>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</si>
  <si>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</si>
  <si>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</si>
  <si>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</si>
  <si>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</si>
  <si>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</si>
  <si>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</si>
  <si>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</si>
  <si>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</si>
  <si>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</si>
  <si>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</si>
  <si>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</si>
  <si>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</si>
  <si>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</si>
  <si>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</si>
  <si>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</si>
  <si>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</si>
  <si>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</si>
  <si>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</si>
  <si>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</si>
  <si>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</si>
  <si>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</si>
  <si>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</si>
  <si>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</si>
  <si>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</si>
  <si>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Total</t>
  </si>
  <si>
    <t>Ns/Nc</t>
  </si>
  <si>
    <t>Doble Máster en Lengua Española y Literatura: Investigación y Aplicaciones Profesionales y Máster en Profesorado en ESO, Bachillerato, F.P. o Enseñanza de Idiomas (Esp. Lengua y Literatura)</t>
  </si>
  <si>
    <t>Estadísticosa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</si>
  <si>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</si>
  <si>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</si>
  <si>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</si>
  <si>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</si>
  <si>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</si>
  <si>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</si>
  <si>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</si>
  <si>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</si>
  <si>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</si>
  <si>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Sexo:a</t>
  </si>
  <si>
    <t xml:space="preserve">Seleccione el Máster en el que imparte docencia y al que valora en este cuestionario: = Doble Máster en Lengua Española y Literatura: Investigación y Aplicaciones Profesionales y Máster en Profesorado en 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</si>
  <si>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</si>
  <si>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</si>
  <si>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</si>
  <si>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</si>
  <si>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</si>
  <si>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</si>
  <si>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</si>
  <si>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</si>
  <si>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</si>
  <si>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</si>
  <si>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</si>
  <si>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</si>
  <si>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</si>
  <si>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</si>
  <si>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</si>
  <si>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Doble Máster en Lengua Española y Literatura: Investigación y Aplicaciones Profesionales y Máster en Profesorado en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</si>
  <si>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</si>
  <si>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</si>
  <si>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</si>
  <si>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</si>
  <si>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</si>
  <si>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</si>
  <si>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Fecha encuesta: Junio 2019</t>
  </si>
  <si>
    <t>Nota: Este informe no tiene representatividad sobre la población de estudio puesto que no se alcanza el nº mínimo de encuestas necesarias para tal fín.</t>
  </si>
  <si>
    <t>Tamaño Muestral: 7; calculado para un error de muestreo del (+)(-)10% y un nivel de confianza del 90%</t>
  </si>
  <si>
    <t>Nº de encuestas recogidas: 4/ Nº encuestas necesarias: 7</t>
  </si>
  <si>
    <t>Fecha encuesta: Junio - Julio 2019</t>
  </si>
  <si>
    <t>Porcentaje de encuestas recogidas sobre alumnos del máster: 4/8= 50%</t>
  </si>
  <si>
    <r>
      <t xml:space="preserve">Población Estudio: </t>
    </r>
    <r>
      <rPr>
        <sz val="13"/>
        <rFont val="Arial Bold"/>
      </rPr>
      <t>Alumnado del máster encuestado.</t>
    </r>
  </si>
  <si>
    <t>Tamaño Muestral: 35; calculado para un error de muestreo del (+)(-)10% y un nivel de confianza del 90%</t>
  </si>
  <si>
    <t>Nº de encuestas recogidas: 12 / Nº encuestas necesarias: 35</t>
  </si>
  <si>
    <t>Porcentaje de encuestas recogidas sobre profesores del Master: 12 / 54 =22,22%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</si>
</sst>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name val="Arial Bold"/>
    </font>
    <font>
      <sz val="13"/>
      <name val="Arial Bol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7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4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1" fillId="0" borderId="0" xfId="1" applyFont="1"/>
    <xf numFmtId="0" fontId="6" fillId="0" borderId="0" xfId="1" applyAlignment="1">
      <alignment horizontal="center"/>
    </xf>
    <xf numFmtId="0" fontId="0" fillId="0" borderId="0" xfId="0" applyBorder="1"/>
    <xf numFmtId="0" fontId="2" fillId="0" borderId="0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9" fillId="5" borderId="0" xfId="1" applyFont="1" applyFill="1" applyAlignment="1">
      <alignment horizontal="lef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wrapText="1"/>
    </xf>
    <xf numFmtId="0" fontId="10" fillId="0" borderId="9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5F2-400A-99CA-1E43B1C25834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5F2-400A-99CA-1E43B1C2583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2-400A-99CA-1E43B1C258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1C-943E-7B1D934C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29816"/>
        <c:axId val="366630208"/>
        <c:axId val="0"/>
      </c:area3DChart>
      <c:dateAx>
        <c:axId val="36662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6630208"/>
        <c:crosses val="autoZero"/>
        <c:auto val="0"/>
        <c:lblOffset val="100"/>
        <c:baseTimeUnit val="days"/>
      </c:dateAx>
      <c:valAx>
        <c:axId val="366630208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662981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8</c:v>
                </c:pt>
                <c:pt idx="1">
                  <c:v>4</c:v>
                </c:pt>
                <c:pt idx="2">
                  <c:v>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F9-443C-B573-43FE608502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Profesional Externo</c:v>
                </c:pt>
                <c:pt idx="2">
                  <c:v>0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9-443C-B573-43FE608502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83"/>
  <sheetViews>
    <sheetView tabSelected="1" zoomScaleNormal="100" zoomScaleSheetLayoutView="100" workbookViewId="0">
      <selection sqref="A1:M1"/>
    </sheetView>
  </sheetViews>
  <sheetFormatPr baseColWidth="10" defaultRowHeight="15"/>
  <cols>
    <col min="1" max="1" width="91.7109375" style="1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4" max="14" width="29.140625" style="30" customWidth="1"/>
    <col min="15" max="15" width="6.140625" style="30" bestFit="1" customWidth="1"/>
    <col min="16" max="16" width="5.5703125" style="30" bestFit="1" customWidth="1"/>
    <col min="17" max="18" width="4" style="30" bestFit="1" customWidth="1"/>
    <col min="19" max="26" width="11.5703125" style="30" bestFit="1" customWidth="1"/>
    <col min="27" max="40" width="11.42578125" style="30"/>
  </cols>
  <sheetData>
    <row r="1" spans="1:13" ht="32.25" customHeight="1">
      <c r="A1" s="31" t="str">
        <f>UPPER("INFORME DE RESULTADOS DE LA ENCUESTA A ALUMNOS DEL Doble Máster en Lengua Española y Literatura: Investigación y Aplicaciones Profesionales y Máster en Profesorado en ESO, Bachillerato, F.P. o Enseñanza de Idiomas (Esp. Lengua y Literatura)")</f>
        <v>INFORME DE RESULTADOS DE LA ENCUESTA A ALUMNOS DEL DOBLE MÁSTER EN LENGUA ESPAÑOLA Y LITERATURA: INVESTIGACIÓN Y APLICACIONES PROFESIONALES Y MÁSTER EN PROFESORADO EN ESO, BACHILLERATO, F.P. O ENSEÑANZA DE IDIOMAS (ESP. LENGUA Y LITERATURA)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>
      <c r="A2" s="37" t="s">
        <v>84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36.75" customHeight="1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6.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6.5">
      <c r="A5" s="42" t="s">
        <v>89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6.5">
      <c r="A6" s="42" t="s">
        <v>85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ht="16.5">
      <c r="A7" s="42" t="s">
        <v>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16.5">
      <c r="A8" s="42" t="s">
        <v>87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1:13" ht="16.5">
      <c r="A9" s="45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3" ht="16.5">
      <c r="A10" s="45" t="s">
        <v>86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6.5">
      <c r="A11" s="34" t="s">
        <v>88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34" ht="30" customHeight="1"/>
    <row r="35" ht="19.5" customHeight="1"/>
    <row r="36" ht="34.5" customHeight="1"/>
    <row r="54" spans="1:40" s="2" customFormat="1">
      <c r="A54" s="1"/>
      <c r="B54"/>
      <c r="C54"/>
      <c r="D54"/>
      <c r="E54"/>
      <c r="F54"/>
      <c r="G54"/>
      <c r="H54"/>
      <c r="I54"/>
      <c r="J54"/>
      <c r="K54"/>
      <c r="L54"/>
      <c r="M54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</row>
    <row r="55" spans="1:40" s="2" customFormat="1">
      <c r="A55" s="1"/>
      <c r="B55"/>
      <c r="C55"/>
      <c r="D55"/>
      <c r="E55"/>
      <c r="F55"/>
      <c r="G55"/>
      <c r="H55"/>
      <c r="I55"/>
      <c r="J55"/>
      <c r="K55"/>
      <c r="L55"/>
      <c r="M55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</row>
    <row r="57" spans="1:40" ht="34.5" customHeight="1"/>
    <row r="58" spans="1:40" ht="31.5" customHeight="1"/>
    <row r="73" spans="1:40" s="3" customFormat="1">
      <c r="A73" s="1"/>
      <c r="B73"/>
      <c r="C73"/>
      <c r="D73"/>
      <c r="E73"/>
      <c r="F73"/>
      <c r="G73"/>
      <c r="H73"/>
      <c r="I73"/>
      <c r="J73"/>
      <c r="K73"/>
      <c r="L73"/>
      <c r="M73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</row>
    <row r="74" spans="1:40" s="3" customFormat="1" ht="15.75" customHeight="1">
      <c r="A74" s="1"/>
      <c r="B74"/>
      <c r="C74"/>
      <c r="D74"/>
      <c r="E74"/>
      <c r="F74"/>
      <c r="G74"/>
      <c r="H74"/>
      <c r="I74"/>
      <c r="J74"/>
      <c r="K74"/>
      <c r="L74"/>
      <c r="M74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</row>
    <row r="76" spans="1:40" ht="35.25" customHeight="1"/>
    <row r="77" spans="1:40" ht="27" customHeight="1"/>
    <row r="84" spans="1:40" s="3" customFormat="1">
      <c r="A84" s="1"/>
      <c r="B84"/>
      <c r="C84"/>
      <c r="D84"/>
      <c r="E84"/>
      <c r="F84"/>
      <c r="G84"/>
      <c r="H84"/>
      <c r="I84"/>
      <c r="J84"/>
      <c r="K84"/>
      <c r="L84"/>
      <c r="M84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</row>
    <row r="88" spans="1:40" s="4" customFormat="1" ht="15" customHeight="1">
      <c r="A88" s="1"/>
      <c r="B88"/>
      <c r="C88"/>
      <c r="D88"/>
      <c r="E88"/>
      <c r="F88"/>
      <c r="G88"/>
      <c r="H88"/>
      <c r="I88"/>
      <c r="J88"/>
      <c r="K88"/>
      <c r="L88"/>
      <c r="M88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</row>
    <row r="89" spans="1:40" s="4" customFormat="1">
      <c r="A89" s="1"/>
      <c r="B89"/>
      <c r="C89"/>
      <c r="D89"/>
      <c r="E89"/>
      <c r="F89"/>
      <c r="G89"/>
      <c r="H89"/>
      <c r="I89"/>
      <c r="J89"/>
      <c r="K89"/>
      <c r="L89"/>
      <c r="M89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</row>
    <row r="90" spans="1:40" s="4" customFormat="1" ht="15" customHeight="1">
      <c r="A90" s="1"/>
      <c r="B90"/>
      <c r="C90"/>
      <c r="D90"/>
      <c r="E90"/>
      <c r="F90"/>
      <c r="G90"/>
      <c r="H90"/>
      <c r="I90"/>
      <c r="J90"/>
      <c r="K90"/>
      <c r="L90"/>
      <c r="M9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</row>
    <row r="91" spans="1:40" s="4" customFormat="1" ht="15" customHeight="1">
      <c r="A91" s="1"/>
      <c r="B91"/>
      <c r="C91"/>
      <c r="D91"/>
      <c r="E91"/>
      <c r="F91"/>
      <c r="G91"/>
      <c r="H91"/>
      <c r="I91"/>
      <c r="J91"/>
      <c r="K91"/>
      <c r="L91"/>
      <c r="M91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</row>
    <row r="92" spans="1:40" s="4" customFormat="1" ht="15" customHeight="1">
      <c r="A92" s="1"/>
      <c r="B92"/>
      <c r="C92"/>
      <c r="D92"/>
      <c r="E92"/>
      <c r="F92"/>
      <c r="G92"/>
      <c r="H92"/>
      <c r="I92"/>
      <c r="J92"/>
      <c r="K92"/>
      <c r="L92"/>
      <c r="M92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</row>
    <row r="93" spans="1:40" s="4" customFormat="1">
      <c r="A93" s="1"/>
      <c r="B93"/>
      <c r="C93"/>
      <c r="D93"/>
      <c r="E93"/>
      <c r="F93"/>
      <c r="G93"/>
      <c r="H93"/>
      <c r="I93"/>
      <c r="J93"/>
      <c r="K93"/>
      <c r="L93"/>
      <c r="M93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</row>
    <row r="94" spans="1:40" s="5" customFormat="1">
      <c r="A94" s="1"/>
      <c r="B94"/>
      <c r="C94"/>
      <c r="D94"/>
      <c r="E94"/>
      <c r="F94"/>
      <c r="G94"/>
      <c r="H94"/>
      <c r="I94"/>
      <c r="J94"/>
      <c r="K94"/>
      <c r="L94"/>
      <c r="M94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</row>
    <row r="95" spans="1:40" s="5" customFormat="1">
      <c r="A95" s="1"/>
      <c r="B95"/>
      <c r="C95"/>
      <c r="D95"/>
      <c r="E95"/>
      <c r="F95"/>
      <c r="G95"/>
      <c r="H95"/>
      <c r="I95"/>
      <c r="J95"/>
      <c r="K95"/>
      <c r="L95"/>
      <c r="M95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</row>
    <row r="96" spans="1:40" s="5" customFormat="1">
      <c r="A96" s="1"/>
      <c r="B96"/>
      <c r="C96"/>
      <c r="D96"/>
      <c r="E96"/>
      <c r="F96"/>
      <c r="G96"/>
      <c r="H96"/>
      <c r="I96"/>
      <c r="J96"/>
      <c r="K96"/>
      <c r="L96"/>
      <c r="M96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</row>
    <row r="97" spans="1:40" s="6" customFormat="1" ht="15" customHeight="1">
      <c r="A97" s="1"/>
      <c r="B97"/>
      <c r="C97"/>
      <c r="D97"/>
      <c r="E97"/>
      <c r="F97"/>
      <c r="G97"/>
      <c r="H97"/>
      <c r="I97"/>
      <c r="J97"/>
      <c r="K97"/>
      <c r="L97"/>
      <c r="M97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</row>
    <row r="98" spans="1:40" s="6" customFormat="1" ht="15" customHeight="1">
      <c r="A98" s="1"/>
      <c r="B98"/>
      <c r="C98"/>
      <c r="D98"/>
      <c r="E98"/>
      <c r="F98"/>
      <c r="G98"/>
      <c r="H98"/>
      <c r="I98"/>
      <c r="J98"/>
      <c r="K98"/>
      <c r="L98"/>
      <c r="M98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</row>
    <row r="99" spans="1:40" s="6" customFormat="1" ht="15" customHeight="1">
      <c r="A99" s="1"/>
      <c r="B99"/>
      <c r="C99"/>
      <c r="D99"/>
      <c r="E99"/>
      <c r="F99"/>
      <c r="G99"/>
      <c r="H99"/>
      <c r="I99"/>
      <c r="J99"/>
      <c r="K99"/>
      <c r="L99"/>
      <c r="M99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</row>
    <row r="100" spans="1:40" s="6" customFormat="1" ht="15" customHeight="1">
      <c r="A100" s="1"/>
      <c r="B100"/>
      <c r="C100"/>
      <c r="D100"/>
      <c r="E100"/>
      <c r="F100"/>
      <c r="G100"/>
      <c r="H100"/>
      <c r="I100"/>
      <c r="J100"/>
      <c r="K100"/>
      <c r="L100"/>
      <c r="M10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</row>
    <row r="101" spans="1:40" s="6" customFormat="1" ht="15.75" customHeight="1">
      <c r="A101" s="1"/>
      <c r="B101"/>
      <c r="C101"/>
      <c r="D101"/>
      <c r="E101"/>
      <c r="F101"/>
      <c r="G101"/>
      <c r="H101"/>
      <c r="I101"/>
      <c r="J101"/>
      <c r="K101"/>
      <c r="L101"/>
      <c r="M101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</row>
    <row r="102" spans="1:40" s="6" customFormat="1" ht="15" customHeight="1">
      <c r="A102" s="1"/>
      <c r="B102"/>
      <c r="C102"/>
      <c r="D102"/>
      <c r="E102"/>
      <c r="F102"/>
      <c r="G102"/>
      <c r="H102"/>
      <c r="I102"/>
      <c r="J102"/>
      <c r="K102"/>
      <c r="L102"/>
      <c r="M102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</row>
    <row r="103" spans="1:40" s="6" customFormat="1" ht="15" customHeight="1">
      <c r="A103" s="1"/>
      <c r="B103"/>
      <c r="C103"/>
      <c r="D103"/>
      <c r="E103"/>
      <c r="F103"/>
      <c r="G103"/>
      <c r="H103"/>
      <c r="I103"/>
      <c r="J103"/>
      <c r="K103"/>
      <c r="L103"/>
      <c r="M103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</row>
    <row r="104" spans="1:40" s="7" customFormat="1" ht="15" customHeight="1">
      <c r="A104" s="1"/>
      <c r="B104"/>
      <c r="C104"/>
      <c r="D104"/>
      <c r="E104"/>
      <c r="F104"/>
      <c r="G104"/>
      <c r="H104"/>
      <c r="I104"/>
      <c r="J104"/>
      <c r="K104"/>
      <c r="L104"/>
      <c r="M104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</row>
    <row r="105" spans="1:40" s="7" customFormat="1" ht="15.75" customHeight="1">
      <c r="A105" s="1"/>
      <c r="B105"/>
      <c r="C105"/>
      <c r="D105"/>
      <c r="E105"/>
      <c r="F105"/>
      <c r="G105"/>
      <c r="H105"/>
      <c r="I105"/>
      <c r="J105"/>
      <c r="K105"/>
      <c r="L105"/>
      <c r="M105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</row>
    <row r="106" spans="1:40" s="7" customFormat="1" ht="18.75" customHeight="1">
      <c r="A106" s="1"/>
      <c r="B106"/>
      <c r="C106"/>
      <c r="D106"/>
      <c r="E106"/>
      <c r="F106"/>
      <c r="G106"/>
      <c r="H106"/>
      <c r="I106"/>
      <c r="J106"/>
      <c r="K106"/>
      <c r="L106"/>
      <c r="M106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</row>
    <row r="107" spans="1:40" s="7" customFormat="1" ht="15.75" customHeight="1">
      <c r="A107" s="1"/>
      <c r="B107"/>
      <c r="C107"/>
      <c r="D107"/>
      <c r="E107"/>
      <c r="F107"/>
      <c r="G107"/>
      <c r="H107"/>
      <c r="I107"/>
      <c r="J107"/>
      <c r="K107"/>
      <c r="L107"/>
      <c r="M107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</row>
    <row r="108" spans="1:40" s="7" customFormat="1" ht="18.75" customHeight="1">
      <c r="A108" s="1"/>
      <c r="B108"/>
      <c r="C108"/>
      <c r="D108"/>
      <c r="E108"/>
      <c r="F108"/>
      <c r="G108"/>
      <c r="H108"/>
      <c r="I108"/>
      <c r="J108"/>
      <c r="K108"/>
      <c r="L108"/>
      <c r="M108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</row>
    <row r="109" spans="1:40" s="7" customFormat="1" ht="18.75" customHeight="1">
      <c r="A109" s="1"/>
      <c r="B109"/>
      <c r="C109"/>
      <c r="D109"/>
      <c r="E109"/>
      <c r="F109"/>
      <c r="G109"/>
      <c r="H109"/>
      <c r="I109"/>
      <c r="J109"/>
      <c r="K109"/>
      <c r="L109"/>
      <c r="M109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</row>
    <row r="110" spans="1:40" s="7" customFormat="1" ht="10.5" customHeight="1">
      <c r="A110" s="1"/>
      <c r="B110"/>
      <c r="C110"/>
      <c r="D110"/>
      <c r="E110"/>
      <c r="F110"/>
      <c r="G110"/>
      <c r="H110"/>
      <c r="I110"/>
      <c r="J110"/>
      <c r="K110"/>
      <c r="L110"/>
      <c r="M11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</row>
    <row r="133" spans="1:40" s="27" customFormat="1">
      <c r="A133" s="1"/>
      <c r="B133"/>
      <c r="C133"/>
      <c r="D133"/>
      <c r="E133"/>
      <c r="F133"/>
      <c r="G133"/>
      <c r="H133"/>
      <c r="I133"/>
      <c r="J133"/>
      <c r="K133"/>
      <c r="L133"/>
      <c r="M133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</row>
    <row r="134" spans="1:40" s="27" customFormat="1">
      <c r="A134" s="1"/>
      <c r="B134"/>
      <c r="C134"/>
      <c r="D134"/>
      <c r="E134"/>
      <c r="F134"/>
      <c r="G134"/>
      <c r="H134"/>
      <c r="I134"/>
      <c r="J134"/>
      <c r="K134"/>
      <c r="L134"/>
      <c r="M134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</row>
    <row r="135" spans="1:40" s="27" customFormat="1">
      <c r="A135" s="1"/>
      <c r="B135"/>
      <c r="C135"/>
      <c r="D135"/>
      <c r="E135"/>
      <c r="F135"/>
      <c r="G135"/>
      <c r="H135"/>
      <c r="I135"/>
      <c r="J135"/>
      <c r="K135"/>
      <c r="L135"/>
      <c r="M135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</row>
    <row r="136" spans="1:40" s="27" customFormat="1">
      <c r="A136" s="1"/>
      <c r="B136"/>
      <c r="C136"/>
      <c r="D136"/>
      <c r="E136"/>
      <c r="F136"/>
      <c r="G136"/>
      <c r="H136"/>
      <c r="I136"/>
      <c r="J136"/>
      <c r="K136"/>
      <c r="L136"/>
      <c r="M136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</row>
    <row r="137" spans="1:40" s="27" customFormat="1">
      <c r="A137" s="1"/>
      <c r="B137"/>
      <c r="C137"/>
      <c r="D137"/>
      <c r="E137"/>
      <c r="F137"/>
      <c r="G137"/>
      <c r="H137"/>
      <c r="I137"/>
      <c r="J137"/>
      <c r="K137"/>
      <c r="L137"/>
      <c r="M137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</row>
    <row r="138" spans="1:40" s="27" customFormat="1">
      <c r="A138" s="1"/>
      <c r="B138"/>
      <c r="C138"/>
      <c r="D138"/>
      <c r="E138"/>
      <c r="F138"/>
      <c r="G138"/>
      <c r="H138"/>
      <c r="I138"/>
      <c r="J138"/>
      <c r="K138"/>
      <c r="L138"/>
      <c r="M138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</row>
    <row r="139" spans="1:40" s="29" customFormat="1">
      <c r="A139" s="1"/>
      <c r="B139"/>
      <c r="C139"/>
      <c r="D139"/>
      <c r="E139"/>
      <c r="F139"/>
      <c r="G139"/>
      <c r="H139"/>
      <c r="I139"/>
      <c r="J139"/>
      <c r="K139"/>
      <c r="L139"/>
      <c r="M139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</row>
    <row r="151" ht="33.75" customHeight="1"/>
    <row r="152" ht="82.5" customHeight="1"/>
    <row r="154" ht="44.25" customHeight="1"/>
    <row r="155" ht="79.5" customHeight="1"/>
    <row r="157" ht="31.5" customHeight="1"/>
    <row r="158" ht="25.5" customHeight="1"/>
    <row r="161" ht="13.5" customHeight="1"/>
    <row r="168" ht="15.75" customHeight="1"/>
    <row r="170" ht="15.75" customHeight="1"/>
    <row r="171" ht="16.5" customHeight="1"/>
    <row r="172" ht="16.5" customHeight="1"/>
    <row r="174" ht="16.5" customHeight="1"/>
    <row r="175" ht="16.5" customHeight="1"/>
    <row r="176" ht="16.5" customHeight="1"/>
    <row r="177" ht="15.75" customHeight="1"/>
    <row r="178" ht="15.75" customHeight="1"/>
    <row r="180" ht="15.75" customHeight="1"/>
    <row r="181" ht="15.75" customHeight="1"/>
    <row r="182" ht="15.75" customHeight="1"/>
    <row r="183" ht="15.75" customHeight="1"/>
  </sheetData>
  <sheetProtection sheet="1" objects="1" scenarios="1"/>
  <mergeCells count="11">
    <mergeCell ref="A1:M1"/>
    <mergeCell ref="A11:M11"/>
    <mergeCell ref="A2:M2"/>
    <mergeCell ref="A3:M3"/>
    <mergeCell ref="A4:M4"/>
    <mergeCell ref="A5:M5"/>
    <mergeCell ref="A6:M6"/>
    <mergeCell ref="A7:M7"/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100"/>
  <sheetViews>
    <sheetView view="pageBreakPreview" zoomScaleNormal="100" zoomScaleSheetLayoutView="100" workbookViewId="0">
      <selection activeCell="AK1" sqref="O1:AK1048576"/>
    </sheetView>
  </sheetViews>
  <sheetFormatPr baseColWidth="10" defaultRowHeight="12.75"/>
  <cols>
    <col min="1" max="1" width="48.85546875" style="8" customWidth="1"/>
    <col min="2" max="6" width="11.42578125" style="8"/>
    <col min="7" max="7" width="14.85546875" style="8" bestFit="1" customWidth="1"/>
    <col min="8" max="8" width="11.42578125" style="8"/>
    <col min="9" max="9" width="14.85546875" style="8" customWidth="1"/>
    <col min="10" max="10" width="13.28515625" style="8" customWidth="1"/>
    <col min="11" max="11" width="13" style="8" bestFit="1" customWidth="1"/>
    <col min="12" max="12" width="13.5703125" style="8" customWidth="1"/>
    <col min="13" max="13" width="11.42578125" style="8"/>
    <col min="14" max="14" width="11.42578125" style="10"/>
    <col min="15" max="15" width="55" style="8" hidden="1" customWidth="1"/>
    <col min="16" max="37" width="11.42578125" style="8" hidden="1" customWidth="1"/>
    <col min="38" max="57" width="11.42578125" style="8" customWidth="1"/>
    <col min="58" max="16384" width="11.42578125" style="8"/>
  </cols>
  <sheetData>
    <row r="1" spans="1:32" ht="32.25" customHeight="1">
      <c r="A1" s="66" t="str">
        <f>UPPER("INFORME DE RESULTADOS DE LA ENCUESTA A PDI DEL Doble Máster en Lengua Española y Literatura: Investigación y Aplicaciones Profesionales y Máster en Profesorado en ESO, Bachillerato, F.P. o Enseñanza de Idiomas (Esp. Lengua y Literatura)")</f>
        <v>INFORME DE RESULTADOS DE LA ENCUESTA A PDI DEL DOBLE MÁSTER EN LENGUA ESPAÑOLA Y LITERATURA: INVESTIGACIÓN Y APLICACIONES PROFESIONALES Y MÁSTER EN PROFESORADO EN ESO, BACHILLERATO, F.P. O ENSEÑANZA DE IDIOMAS (ESP. LENGUA Y LITERATURA)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8" t="s">
        <v>60</v>
      </c>
      <c r="W1" s="8" t="s">
        <v>60</v>
      </c>
    </row>
    <row r="2" spans="1:32" ht="16.5">
      <c r="B2" s="9"/>
      <c r="P2" s="8">
        <v>1</v>
      </c>
      <c r="Q2" s="8">
        <v>2</v>
      </c>
      <c r="R2" s="8">
        <v>3</v>
      </c>
      <c r="S2" s="8">
        <v>4</v>
      </c>
      <c r="T2" s="8">
        <v>5</v>
      </c>
      <c r="U2" s="8" t="s">
        <v>47</v>
      </c>
      <c r="V2" s="8" t="s">
        <v>46</v>
      </c>
      <c r="X2" s="8">
        <v>1</v>
      </c>
      <c r="Y2" s="8">
        <v>2</v>
      </c>
      <c r="Z2" s="8">
        <v>3</v>
      </c>
      <c r="AA2" s="8">
        <v>4</v>
      </c>
      <c r="AB2" s="8">
        <v>5</v>
      </c>
      <c r="AC2" s="8" t="s">
        <v>46</v>
      </c>
    </row>
    <row r="3" spans="1:32" ht="16.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1"/>
      <c r="O3" s="8" t="s">
        <v>61</v>
      </c>
      <c r="P3" s="8">
        <v>0</v>
      </c>
      <c r="Q3" s="8">
        <v>0</v>
      </c>
      <c r="R3" s="8">
        <v>0</v>
      </c>
      <c r="S3" s="8">
        <v>0</v>
      </c>
      <c r="T3" s="8">
        <v>12</v>
      </c>
      <c r="U3" s="8">
        <v>0</v>
      </c>
      <c r="V3" s="8">
        <v>12</v>
      </c>
      <c r="W3" s="8" t="s">
        <v>61</v>
      </c>
      <c r="X3" s="8">
        <v>0</v>
      </c>
      <c r="Y3" s="8">
        <v>0</v>
      </c>
      <c r="Z3" s="8">
        <v>0</v>
      </c>
      <c r="AA3" s="8">
        <v>0</v>
      </c>
      <c r="AB3" s="8">
        <v>12</v>
      </c>
      <c r="AC3" s="8">
        <v>5</v>
      </c>
      <c r="AD3" s="8">
        <v>0</v>
      </c>
      <c r="AE3" s="8">
        <v>5</v>
      </c>
      <c r="AF3" s="8">
        <v>5</v>
      </c>
    </row>
    <row r="4" spans="1:32" ht="16.5">
      <c r="A4" s="63" t="s">
        <v>19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12"/>
      <c r="O4" s="8" t="s">
        <v>62</v>
      </c>
      <c r="P4" s="8">
        <v>0</v>
      </c>
      <c r="Q4" s="8">
        <v>0</v>
      </c>
      <c r="R4" s="8">
        <v>0</v>
      </c>
      <c r="S4" s="8">
        <v>2</v>
      </c>
      <c r="T4" s="8">
        <v>10</v>
      </c>
      <c r="U4" s="8">
        <v>0</v>
      </c>
      <c r="V4" s="8">
        <v>12</v>
      </c>
      <c r="W4" s="8" t="s">
        <v>62</v>
      </c>
      <c r="X4" s="8">
        <v>0</v>
      </c>
      <c r="Y4" s="8">
        <v>0</v>
      </c>
      <c r="Z4" s="8">
        <v>0</v>
      </c>
      <c r="AA4" s="8">
        <v>2</v>
      </c>
      <c r="AB4" s="8">
        <v>10</v>
      </c>
      <c r="AC4" s="8">
        <v>4.83</v>
      </c>
      <c r="AD4" s="8">
        <v>0.39</v>
      </c>
      <c r="AE4" s="8">
        <v>5</v>
      </c>
      <c r="AF4" s="8">
        <v>5</v>
      </c>
    </row>
    <row r="5" spans="1:32" ht="16.5">
      <c r="A5" s="63" t="s">
        <v>90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12"/>
      <c r="O5" s="8" t="s">
        <v>63</v>
      </c>
      <c r="P5" s="8">
        <v>0</v>
      </c>
      <c r="Q5" s="8">
        <v>0</v>
      </c>
      <c r="R5" s="8">
        <v>0</v>
      </c>
      <c r="S5" s="8">
        <v>2</v>
      </c>
      <c r="T5" s="8">
        <v>10</v>
      </c>
      <c r="U5" s="8">
        <v>0</v>
      </c>
      <c r="V5" s="8">
        <v>12</v>
      </c>
      <c r="W5" s="8" t="s">
        <v>63</v>
      </c>
      <c r="X5" s="8">
        <v>0</v>
      </c>
      <c r="Y5" s="8">
        <v>0</v>
      </c>
      <c r="Z5" s="8">
        <v>0</v>
      </c>
      <c r="AA5" s="8">
        <v>2</v>
      </c>
      <c r="AB5" s="8">
        <v>10</v>
      </c>
      <c r="AC5" s="8">
        <v>4.83</v>
      </c>
      <c r="AD5" s="8">
        <v>0.39</v>
      </c>
      <c r="AE5" s="8">
        <v>5</v>
      </c>
      <c r="AF5" s="8">
        <v>5</v>
      </c>
    </row>
    <row r="6" spans="1:32" ht="16.5">
      <c r="A6" s="63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  <c r="N6" s="12"/>
      <c r="O6" s="8" t="s">
        <v>64</v>
      </c>
      <c r="P6" s="8">
        <v>0</v>
      </c>
      <c r="Q6" s="8">
        <v>0</v>
      </c>
      <c r="R6" s="8">
        <v>0</v>
      </c>
      <c r="S6" s="8">
        <v>1</v>
      </c>
      <c r="T6" s="8">
        <v>11</v>
      </c>
      <c r="U6" s="8">
        <v>0</v>
      </c>
      <c r="V6" s="8">
        <v>12</v>
      </c>
      <c r="W6" s="8" t="s">
        <v>64</v>
      </c>
      <c r="X6" s="8">
        <v>0</v>
      </c>
      <c r="Y6" s="8">
        <v>0</v>
      </c>
      <c r="Z6" s="8">
        <v>0</v>
      </c>
      <c r="AA6" s="8">
        <v>1</v>
      </c>
      <c r="AB6" s="8">
        <v>11</v>
      </c>
      <c r="AC6" s="8">
        <v>4.92</v>
      </c>
      <c r="AD6" s="8">
        <v>0.28999999999999998</v>
      </c>
      <c r="AE6" s="8">
        <v>5</v>
      </c>
      <c r="AF6" s="8">
        <v>5</v>
      </c>
    </row>
    <row r="7" spans="1:32" ht="16.5">
      <c r="A7" s="63" t="s">
        <v>83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12"/>
      <c r="O7" s="8" t="s">
        <v>65</v>
      </c>
      <c r="P7" s="8">
        <v>0</v>
      </c>
      <c r="Q7" s="8">
        <v>0</v>
      </c>
      <c r="R7" s="8">
        <v>1</v>
      </c>
      <c r="S7" s="8">
        <v>0</v>
      </c>
      <c r="T7" s="8">
        <v>11</v>
      </c>
      <c r="U7" s="8">
        <v>0</v>
      </c>
      <c r="V7" s="8">
        <v>12</v>
      </c>
      <c r="W7" s="8" t="s">
        <v>65</v>
      </c>
      <c r="X7" s="8">
        <v>0</v>
      </c>
      <c r="Y7" s="8">
        <v>0</v>
      </c>
      <c r="Z7" s="8">
        <v>1</v>
      </c>
      <c r="AA7" s="8">
        <v>0</v>
      </c>
      <c r="AB7" s="8">
        <v>11</v>
      </c>
      <c r="AC7" s="8">
        <v>4.83</v>
      </c>
      <c r="AD7" s="8">
        <v>0.57999999999999996</v>
      </c>
      <c r="AE7" s="8">
        <v>5</v>
      </c>
      <c r="AF7" s="8">
        <v>5</v>
      </c>
    </row>
    <row r="8" spans="1:32" ht="16.5">
      <c r="A8" s="55" t="s">
        <v>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13"/>
      <c r="O8" s="8" t="s">
        <v>66</v>
      </c>
      <c r="P8" s="8">
        <v>0</v>
      </c>
      <c r="Q8" s="8">
        <v>0</v>
      </c>
      <c r="R8" s="8">
        <v>0</v>
      </c>
      <c r="S8" s="8">
        <v>0</v>
      </c>
      <c r="T8" s="8">
        <v>12</v>
      </c>
      <c r="U8" s="8">
        <v>0</v>
      </c>
      <c r="V8" s="8">
        <v>12</v>
      </c>
      <c r="W8" s="8" t="s">
        <v>66</v>
      </c>
      <c r="X8" s="8">
        <v>0</v>
      </c>
      <c r="Y8" s="8">
        <v>0</v>
      </c>
      <c r="Z8" s="8">
        <v>0</v>
      </c>
      <c r="AA8" s="8">
        <v>0</v>
      </c>
      <c r="AB8" s="8">
        <v>12</v>
      </c>
      <c r="AC8" s="8">
        <v>5</v>
      </c>
      <c r="AD8" s="8">
        <v>0</v>
      </c>
      <c r="AE8" s="8">
        <v>5</v>
      </c>
      <c r="AF8" s="8">
        <v>5</v>
      </c>
    </row>
    <row r="9" spans="1:32" ht="16.5">
      <c r="A9" s="55" t="s">
        <v>91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13"/>
      <c r="O9" s="8" t="s">
        <v>67</v>
      </c>
      <c r="P9" s="8">
        <v>0</v>
      </c>
      <c r="Q9" s="8">
        <v>0</v>
      </c>
      <c r="R9" s="8">
        <v>0</v>
      </c>
      <c r="S9" s="8">
        <v>3</v>
      </c>
      <c r="T9" s="8">
        <v>5</v>
      </c>
      <c r="U9" s="8">
        <v>4</v>
      </c>
      <c r="V9" s="8">
        <v>12</v>
      </c>
      <c r="W9" s="8" t="s">
        <v>67</v>
      </c>
      <c r="X9" s="8">
        <v>0</v>
      </c>
      <c r="Y9" s="8">
        <v>0</v>
      </c>
      <c r="Z9" s="8">
        <v>0</v>
      </c>
      <c r="AA9" s="8">
        <v>3</v>
      </c>
      <c r="AB9" s="8">
        <v>5</v>
      </c>
      <c r="AC9" s="8">
        <v>4.63</v>
      </c>
      <c r="AD9" s="8">
        <v>0.52</v>
      </c>
      <c r="AE9" s="8">
        <v>5</v>
      </c>
      <c r="AF9" s="8">
        <v>5</v>
      </c>
    </row>
    <row r="10" spans="1:32" ht="16.5">
      <c r="A10" s="58" t="s">
        <v>92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  <c r="N10" s="13"/>
      <c r="O10" s="8" t="s">
        <v>68</v>
      </c>
      <c r="P10" s="8">
        <v>0</v>
      </c>
      <c r="Q10" s="8">
        <v>0</v>
      </c>
      <c r="R10" s="8">
        <v>2</v>
      </c>
      <c r="S10" s="8">
        <v>3</v>
      </c>
      <c r="T10" s="8">
        <v>1</v>
      </c>
      <c r="U10" s="8">
        <v>6</v>
      </c>
      <c r="V10" s="8">
        <v>12</v>
      </c>
      <c r="W10" s="8" t="s">
        <v>68</v>
      </c>
      <c r="X10" s="8">
        <v>0</v>
      </c>
      <c r="Y10" s="8">
        <v>0</v>
      </c>
      <c r="Z10" s="8">
        <v>2</v>
      </c>
      <c r="AA10" s="8">
        <v>3</v>
      </c>
      <c r="AB10" s="8">
        <v>1</v>
      </c>
      <c r="AC10" s="8">
        <v>3.83</v>
      </c>
      <c r="AD10" s="8">
        <v>0.75</v>
      </c>
      <c r="AE10" s="8">
        <v>4</v>
      </c>
      <c r="AF10" s="8">
        <v>4</v>
      </c>
    </row>
    <row r="11" spans="1:32" ht="22.5" customHeight="1">
      <c r="A11" s="28"/>
      <c r="B11" s="28"/>
      <c r="C11" s="28"/>
      <c r="D11" s="28"/>
      <c r="O11" s="8" t="s">
        <v>69</v>
      </c>
      <c r="P11" s="8">
        <v>0</v>
      </c>
      <c r="Q11" s="8">
        <v>0</v>
      </c>
      <c r="R11" s="8">
        <v>0</v>
      </c>
      <c r="S11" s="8">
        <v>2</v>
      </c>
      <c r="T11" s="8">
        <v>10</v>
      </c>
      <c r="U11" s="8">
        <v>0</v>
      </c>
      <c r="V11" s="8">
        <v>12</v>
      </c>
      <c r="W11" s="8" t="s">
        <v>69</v>
      </c>
      <c r="X11" s="8">
        <v>0</v>
      </c>
      <c r="Y11" s="8">
        <v>0</v>
      </c>
      <c r="Z11" s="8">
        <v>0</v>
      </c>
      <c r="AA11" s="8">
        <v>2</v>
      </c>
      <c r="AB11" s="8">
        <v>10</v>
      </c>
      <c r="AC11" s="8">
        <v>4.83</v>
      </c>
      <c r="AD11" s="8">
        <v>0.39</v>
      </c>
      <c r="AE11" s="8">
        <v>5</v>
      </c>
      <c r="AF11" s="8">
        <v>5</v>
      </c>
    </row>
    <row r="12" spans="1:32" ht="24" customHeight="1">
      <c r="A12" s="28"/>
      <c r="B12" s="28"/>
      <c r="C12" s="28"/>
      <c r="D12" s="28"/>
      <c r="O12" s="8" t="s">
        <v>70</v>
      </c>
      <c r="P12" s="8">
        <v>0</v>
      </c>
      <c r="Q12" s="8">
        <v>0</v>
      </c>
      <c r="R12" s="8">
        <v>0</v>
      </c>
      <c r="S12" s="8">
        <v>0</v>
      </c>
      <c r="T12" s="8">
        <v>9</v>
      </c>
      <c r="U12" s="8">
        <v>3</v>
      </c>
      <c r="V12" s="8">
        <v>12</v>
      </c>
      <c r="W12" s="8" t="s">
        <v>70</v>
      </c>
      <c r="X12" s="8">
        <v>0</v>
      </c>
      <c r="Y12" s="8">
        <v>0</v>
      </c>
      <c r="Z12" s="8">
        <v>0</v>
      </c>
      <c r="AA12" s="8">
        <v>0</v>
      </c>
      <c r="AB12" s="8">
        <v>9</v>
      </c>
      <c r="AC12" s="8">
        <v>5</v>
      </c>
      <c r="AD12" s="8">
        <v>0</v>
      </c>
      <c r="AE12" s="8">
        <v>5</v>
      </c>
      <c r="AF12" s="8">
        <v>5</v>
      </c>
    </row>
    <row r="13" spans="1:32" ht="34.5" customHeight="1">
      <c r="A13" s="28"/>
      <c r="B13" s="28"/>
      <c r="C13" s="28"/>
      <c r="D13" s="28"/>
      <c r="O13" s="8" t="s">
        <v>71</v>
      </c>
      <c r="P13" s="8">
        <v>0</v>
      </c>
      <c r="Q13" s="8">
        <v>0</v>
      </c>
      <c r="R13" s="8">
        <v>0</v>
      </c>
      <c r="S13" s="8">
        <v>0</v>
      </c>
      <c r="T13" s="8">
        <v>11</v>
      </c>
      <c r="U13" s="8">
        <v>1</v>
      </c>
      <c r="V13" s="8">
        <v>12</v>
      </c>
      <c r="W13" s="8" t="s">
        <v>71</v>
      </c>
      <c r="X13" s="8">
        <v>0</v>
      </c>
      <c r="Y13" s="8">
        <v>0</v>
      </c>
      <c r="Z13" s="8">
        <v>0</v>
      </c>
      <c r="AA13" s="8">
        <v>0</v>
      </c>
      <c r="AB13" s="8">
        <v>11</v>
      </c>
      <c r="AC13" s="8">
        <v>5</v>
      </c>
      <c r="AD13" s="8">
        <v>0</v>
      </c>
      <c r="AE13" s="8">
        <v>5</v>
      </c>
      <c r="AF13" s="8">
        <v>5</v>
      </c>
    </row>
    <row r="14" spans="1:32" ht="34.5" customHeight="1">
      <c r="A14" s="28"/>
      <c r="B14" s="28"/>
      <c r="C14" s="28"/>
      <c r="D14" s="28"/>
      <c r="O14" s="8" t="s">
        <v>72</v>
      </c>
      <c r="P14" s="8">
        <v>0</v>
      </c>
      <c r="Q14" s="8">
        <v>0</v>
      </c>
      <c r="R14" s="8">
        <v>0</v>
      </c>
      <c r="S14" s="8">
        <v>1</v>
      </c>
      <c r="T14" s="8">
        <v>8</v>
      </c>
      <c r="U14" s="8">
        <v>3</v>
      </c>
      <c r="V14" s="8">
        <v>12</v>
      </c>
      <c r="W14" s="8" t="s">
        <v>72</v>
      </c>
      <c r="X14" s="8">
        <v>0</v>
      </c>
      <c r="Y14" s="8">
        <v>0</v>
      </c>
      <c r="Z14" s="8">
        <v>0</v>
      </c>
      <c r="AA14" s="8">
        <v>1</v>
      </c>
      <c r="AB14" s="8">
        <v>8</v>
      </c>
      <c r="AC14" s="8">
        <v>4.8899999999999997</v>
      </c>
      <c r="AD14" s="8">
        <v>0.33</v>
      </c>
      <c r="AE14" s="8">
        <v>5</v>
      </c>
      <c r="AF14" s="8">
        <v>5</v>
      </c>
    </row>
    <row r="15" spans="1:32" ht="34.5" customHeight="1">
      <c r="A15" s="28"/>
      <c r="B15" s="28"/>
      <c r="C15" s="28"/>
      <c r="D15" s="28"/>
      <c r="O15" s="8" t="s">
        <v>73</v>
      </c>
      <c r="P15" s="8">
        <v>0</v>
      </c>
      <c r="Q15" s="8">
        <v>0</v>
      </c>
      <c r="R15" s="8">
        <v>0</v>
      </c>
      <c r="S15" s="8">
        <v>0</v>
      </c>
      <c r="T15" s="8">
        <v>12</v>
      </c>
      <c r="U15" s="8">
        <v>0</v>
      </c>
      <c r="V15" s="8">
        <v>12</v>
      </c>
      <c r="W15" s="8" t="s">
        <v>73</v>
      </c>
      <c r="X15" s="8">
        <v>0</v>
      </c>
      <c r="Y15" s="8">
        <v>0</v>
      </c>
      <c r="Z15" s="8">
        <v>0</v>
      </c>
      <c r="AA15" s="8">
        <v>0</v>
      </c>
      <c r="AB15" s="8">
        <v>12</v>
      </c>
      <c r="AC15" s="8">
        <v>5</v>
      </c>
      <c r="AD15" s="8">
        <v>0</v>
      </c>
      <c r="AE15" s="8">
        <v>5</v>
      </c>
      <c r="AF15" s="8">
        <v>5</v>
      </c>
    </row>
    <row r="16" spans="1:32" ht="34.5" customHeight="1">
      <c r="A16" s="28"/>
      <c r="B16" s="28"/>
      <c r="C16" s="28"/>
      <c r="D16" s="28"/>
      <c r="O16" s="8" t="s">
        <v>74</v>
      </c>
      <c r="P16" s="8">
        <v>0</v>
      </c>
      <c r="Q16" s="8">
        <v>0</v>
      </c>
      <c r="R16" s="8">
        <v>0</v>
      </c>
      <c r="S16" s="8">
        <v>0</v>
      </c>
      <c r="T16" s="8">
        <v>12</v>
      </c>
      <c r="U16" s="8">
        <v>0</v>
      </c>
      <c r="V16" s="8">
        <v>12</v>
      </c>
      <c r="W16" s="8" t="s">
        <v>74</v>
      </c>
      <c r="X16" s="8">
        <v>0</v>
      </c>
      <c r="Y16" s="8">
        <v>0</v>
      </c>
      <c r="Z16" s="8">
        <v>0</v>
      </c>
      <c r="AA16" s="8">
        <v>0</v>
      </c>
      <c r="AB16" s="8">
        <v>12</v>
      </c>
      <c r="AC16" s="8">
        <v>5</v>
      </c>
      <c r="AD16" s="8">
        <v>0</v>
      </c>
      <c r="AE16" s="8">
        <v>5</v>
      </c>
      <c r="AF16" s="8">
        <v>5</v>
      </c>
    </row>
    <row r="17" spans="1:32" ht="34.5" customHeight="1">
      <c r="A17" s="28"/>
      <c r="B17" s="28"/>
      <c r="C17" s="28"/>
      <c r="D17" s="28"/>
      <c r="O17" s="8" t="s">
        <v>75</v>
      </c>
      <c r="P17" s="8">
        <v>0</v>
      </c>
      <c r="Q17" s="8">
        <v>0</v>
      </c>
      <c r="R17" s="8">
        <v>0</v>
      </c>
      <c r="S17" s="8">
        <v>1</v>
      </c>
      <c r="T17" s="8">
        <v>11</v>
      </c>
      <c r="U17" s="8">
        <v>0</v>
      </c>
      <c r="V17" s="8">
        <v>12</v>
      </c>
      <c r="W17" s="8" t="s">
        <v>75</v>
      </c>
      <c r="X17" s="8">
        <v>0</v>
      </c>
      <c r="Y17" s="8">
        <v>0</v>
      </c>
      <c r="Z17" s="8">
        <v>0</v>
      </c>
      <c r="AA17" s="8">
        <v>1</v>
      </c>
      <c r="AB17" s="8">
        <v>11</v>
      </c>
      <c r="AC17" s="8">
        <v>4.92</v>
      </c>
      <c r="AD17" s="8">
        <v>0.28999999999999998</v>
      </c>
      <c r="AE17" s="8">
        <v>5</v>
      </c>
      <c r="AF17" s="8">
        <v>5</v>
      </c>
    </row>
    <row r="18" spans="1:32" ht="34.5" customHeight="1">
      <c r="A18" s="28"/>
      <c r="B18" s="28"/>
      <c r="C18" s="28"/>
      <c r="D18" s="28"/>
      <c r="O18" s="8" t="s">
        <v>76</v>
      </c>
      <c r="W18" s="8" t="s">
        <v>76</v>
      </c>
    </row>
    <row r="19" spans="1:32" ht="34.5" customHeight="1">
      <c r="A19" s="28"/>
      <c r="B19" s="28"/>
      <c r="C19" s="28"/>
      <c r="D19" s="28"/>
    </row>
    <row r="20" spans="1:32" ht="34.5" customHeight="1">
      <c r="A20" s="28"/>
      <c r="B20" s="28"/>
      <c r="C20" s="28"/>
      <c r="D20" s="28"/>
    </row>
    <row r="21" spans="1:32" ht="34.5" customHeight="1">
      <c r="A21" s="28"/>
      <c r="B21" s="28"/>
      <c r="C21" s="28"/>
      <c r="D21" s="28"/>
    </row>
    <row r="22" spans="1:32" ht="34.5" customHeight="1">
      <c r="A22" s="28"/>
      <c r="B22" s="28"/>
      <c r="C22" s="28"/>
      <c r="D22" s="28"/>
    </row>
    <row r="23" spans="1:32" ht="34.5" customHeight="1">
      <c r="A23" s="28"/>
      <c r="B23" s="28"/>
      <c r="C23" s="28"/>
      <c r="D23" s="28"/>
    </row>
    <row r="24" spans="1:32" ht="34.5" customHeight="1">
      <c r="A24" s="28"/>
      <c r="B24" s="28"/>
      <c r="C24" s="28"/>
      <c r="D24" s="28"/>
    </row>
    <row r="25" spans="1:32" ht="34.5" customHeight="1">
      <c r="A25" s="28"/>
      <c r="B25" s="28"/>
      <c r="C25" s="28"/>
      <c r="D25" s="28"/>
      <c r="O25" s="8" t="s">
        <v>60</v>
      </c>
    </row>
    <row r="26" spans="1:32" ht="34.5" customHeight="1">
      <c r="A26" s="28"/>
      <c r="B26" s="28"/>
      <c r="C26" s="28"/>
      <c r="D26" s="28"/>
      <c r="O26" s="8" t="s">
        <v>49</v>
      </c>
    </row>
    <row r="27" spans="1:32" ht="34.5" customHeight="1">
      <c r="A27" s="28"/>
      <c r="B27" s="28"/>
      <c r="C27" s="28"/>
      <c r="D27" s="28"/>
      <c r="O27" s="26"/>
      <c r="Q27" s="8" t="s">
        <v>77</v>
      </c>
      <c r="R27" s="8" t="s">
        <v>78</v>
      </c>
      <c r="S27" s="8" t="s">
        <v>10</v>
      </c>
      <c r="T27" s="8" t="s">
        <v>79</v>
      </c>
      <c r="U27" s="8" t="s">
        <v>50</v>
      </c>
    </row>
    <row r="28" spans="1:32" ht="34.5" customHeight="1">
      <c r="A28" s="28"/>
      <c r="B28" s="28"/>
      <c r="C28" s="28"/>
      <c r="D28" s="28"/>
      <c r="O28" s="8" t="s">
        <v>51</v>
      </c>
      <c r="P28" s="8" t="s">
        <v>52</v>
      </c>
      <c r="Q28" s="8">
        <v>12</v>
      </c>
      <c r="R28" s="8">
        <v>12</v>
      </c>
      <c r="S28" s="8">
        <v>12</v>
      </c>
      <c r="T28" s="8">
        <v>12</v>
      </c>
      <c r="U28" s="8">
        <v>12</v>
      </c>
    </row>
    <row r="29" spans="1:32" ht="16.5" customHeight="1">
      <c r="A29" s="14" t="s">
        <v>3</v>
      </c>
      <c r="P29" s="8" t="s">
        <v>53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32" ht="33" customHeight="1" thickBot="1">
      <c r="A30" s="15"/>
      <c r="B30" s="61" t="s">
        <v>20</v>
      </c>
      <c r="C30" s="61"/>
      <c r="D30" s="61"/>
      <c r="E30" s="61"/>
      <c r="F30" s="61"/>
      <c r="G30" s="61"/>
      <c r="H30" s="61"/>
      <c r="I30" s="62" t="s">
        <v>21</v>
      </c>
      <c r="J30" s="62"/>
      <c r="K30" s="61" t="s">
        <v>22</v>
      </c>
      <c r="L30" s="61"/>
      <c r="M30" s="61"/>
      <c r="N30" s="61"/>
      <c r="O30" s="8" t="s">
        <v>76</v>
      </c>
    </row>
    <row r="31" spans="1:32" ht="36.75" customHeight="1" thickBot="1">
      <c r="A31" s="16"/>
      <c r="B31" s="17">
        <v>1</v>
      </c>
      <c r="C31" s="17">
        <v>2</v>
      </c>
      <c r="D31" s="17">
        <v>3</v>
      </c>
      <c r="E31" s="17">
        <v>4</v>
      </c>
      <c r="F31" s="17">
        <v>5</v>
      </c>
      <c r="G31" s="17" t="s">
        <v>4</v>
      </c>
      <c r="H31" s="17" t="s">
        <v>23</v>
      </c>
      <c r="I31" s="17" t="s">
        <v>24</v>
      </c>
      <c r="J31" s="17" t="s">
        <v>5</v>
      </c>
      <c r="K31" s="17" t="s">
        <v>6</v>
      </c>
      <c r="L31" s="17" t="s">
        <v>7</v>
      </c>
      <c r="M31" s="17" t="s">
        <v>8</v>
      </c>
      <c r="N31" s="18" t="s">
        <v>9</v>
      </c>
    </row>
    <row r="32" spans="1:32" ht="41.25" customHeight="1" thickBot="1">
      <c r="A32" s="19" t="s">
        <v>25</v>
      </c>
      <c r="B32" s="20">
        <f>+P3</f>
        <v>0</v>
      </c>
      <c r="C32" s="20">
        <f t="shared" ref="C32:G46" si="0">+Q3</f>
        <v>0</v>
      </c>
      <c r="D32" s="20">
        <f t="shared" si="0"/>
        <v>0</v>
      </c>
      <c r="E32" s="20">
        <f t="shared" si="0"/>
        <v>0</v>
      </c>
      <c r="F32" s="20">
        <f t="shared" si="0"/>
        <v>12</v>
      </c>
      <c r="G32" s="20">
        <f t="shared" si="0"/>
        <v>0</v>
      </c>
      <c r="H32" s="20">
        <f>SUM(B32:G32)</f>
        <v>12</v>
      </c>
      <c r="I32" s="21">
        <f>(B32+C32)/(B32+C32+D32+E32+F32)</f>
        <v>0</v>
      </c>
      <c r="J32" s="21">
        <f>(D32+E32+F32)/(B32+C32+D32+E32+F32)</f>
        <v>1</v>
      </c>
      <c r="K32" s="22">
        <f>+AC3</f>
        <v>5</v>
      </c>
      <c r="L32" s="22">
        <f t="shared" ref="L32:N46" si="1">+AD3</f>
        <v>0</v>
      </c>
      <c r="M32" s="20">
        <f t="shared" si="1"/>
        <v>5</v>
      </c>
      <c r="N32" s="20">
        <f t="shared" si="1"/>
        <v>5</v>
      </c>
    </row>
    <row r="33" spans="1:20" ht="35.25" customHeight="1" thickBot="1">
      <c r="A33" s="19" t="s">
        <v>26</v>
      </c>
      <c r="B33" s="20">
        <f t="shared" ref="B33:B46" si="2">+P4</f>
        <v>0</v>
      </c>
      <c r="C33" s="20">
        <f t="shared" si="0"/>
        <v>0</v>
      </c>
      <c r="D33" s="20">
        <f t="shared" si="0"/>
        <v>0</v>
      </c>
      <c r="E33" s="20">
        <f t="shared" si="0"/>
        <v>2</v>
      </c>
      <c r="F33" s="20">
        <f t="shared" si="0"/>
        <v>10</v>
      </c>
      <c r="G33" s="20">
        <f t="shared" si="0"/>
        <v>0</v>
      </c>
      <c r="H33" s="20">
        <f t="shared" ref="H33:H46" si="3">SUM(B33:G33)</f>
        <v>12</v>
      </c>
      <c r="I33" s="21">
        <f t="shared" ref="I33:I46" si="4">(B33+C33)/(B33+C33+D33+E33+F33)</f>
        <v>0</v>
      </c>
      <c r="J33" s="21">
        <f t="shared" ref="J33:J46" si="5">(D33+E33+F33)/(B33+C33+D33+E33+F33)</f>
        <v>1</v>
      </c>
      <c r="K33" s="22">
        <f t="shared" ref="K33:K46" si="6">+AC4</f>
        <v>4.83</v>
      </c>
      <c r="L33" s="22">
        <f t="shared" si="1"/>
        <v>0.39</v>
      </c>
      <c r="M33" s="20">
        <f t="shared" si="1"/>
        <v>5</v>
      </c>
      <c r="N33" s="20">
        <f t="shared" si="1"/>
        <v>5</v>
      </c>
    </row>
    <row r="34" spans="1:20" ht="58.5" customHeight="1" thickBot="1">
      <c r="A34" s="19" t="s">
        <v>27</v>
      </c>
      <c r="B34" s="20">
        <f t="shared" si="2"/>
        <v>0</v>
      </c>
      <c r="C34" s="20">
        <f t="shared" si="0"/>
        <v>0</v>
      </c>
      <c r="D34" s="20">
        <f t="shared" si="0"/>
        <v>0</v>
      </c>
      <c r="E34" s="20">
        <f t="shared" si="0"/>
        <v>2</v>
      </c>
      <c r="F34" s="20">
        <f t="shared" si="0"/>
        <v>10</v>
      </c>
      <c r="G34" s="20">
        <f t="shared" si="0"/>
        <v>0</v>
      </c>
      <c r="H34" s="20">
        <f t="shared" si="3"/>
        <v>12</v>
      </c>
      <c r="I34" s="21">
        <f t="shared" si="4"/>
        <v>0</v>
      </c>
      <c r="J34" s="21">
        <f t="shared" si="5"/>
        <v>1</v>
      </c>
      <c r="K34" s="22">
        <f t="shared" si="6"/>
        <v>4.83</v>
      </c>
      <c r="L34" s="22">
        <f t="shared" si="1"/>
        <v>0.39</v>
      </c>
      <c r="M34" s="20">
        <f t="shared" si="1"/>
        <v>5</v>
      </c>
      <c r="N34" s="20">
        <f t="shared" si="1"/>
        <v>5</v>
      </c>
      <c r="O34" s="8" t="s">
        <v>54</v>
      </c>
    </row>
    <row r="35" spans="1:20" ht="41.25" customHeight="1" thickBot="1">
      <c r="A35" s="19" t="s">
        <v>28</v>
      </c>
      <c r="B35" s="20">
        <f t="shared" si="2"/>
        <v>0</v>
      </c>
      <c r="C35" s="20">
        <f t="shared" si="0"/>
        <v>0</v>
      </c>
      <c r="D35" s="20">
        <f t="shared" si="0"/>
        <v>0</v>
      </c>
      <c r="E35" s="20">
        <f t="shared" si="0"/>
        <v>1</v>
      </c>
      <c r="F35" s="20">
        <f t="shared" si="0"/>
        <v>11</v>
      </c>
      <c r="G35" s="20">
        <f t="shared" si="0"/>
        <v>0</v>
      </c>
      <c r="H35" s="20">
        <f t="shared" si="3"/>
        <v>12</v>
      </c>
      <c r="I35" s="21">
        <f t="shared" si="4"/>
        <v>0</v>
      </c>
      <c r="J35" s="21">
        <f t="shared" si="5"/>
        <v>1</v>
      </c>
      <c r="K35" s="22">
        <f t="shared" si="6"/>
        <v>4.92</v>
      </c>
      <c r="L35" s="22">
        <f t="shared" si="1"/>
        <v>0.28999999999999998</v>
      </c>
      <c r="M35" s="20">
        <f t="shared" si="1"/>
        <v>5</v>
      </c>
      <c r="N35" s="20">
        <f t="shared" si="1"/>
        <v>5</v>
      </c>
      <c r="O35" s="8" t="s">
        <v>80</v>
      </c>
    </row>
    <row r="36" spans="1:20" ht="54" customHeight="1" thickBot="1">
      <c r="A36" s="19" t="s">
        <v>29</v>
      </c>
      <c r="B36" s="20">
        <f t="shared" si="2"/>
        <v>0</v>
      </c>
      <c r="C36" s="20">
        <f t="shared" si="0"/>
        <v>0</v>
      </c>
      <c r="D36" s="20">
        <f t="shared" si="0"/>
        <v>1</v>
      </c>
      <c r="E36" s="20">
        <f t="shared" si="0"/>
        <v>0</v>
      </c>
      <c r="F36" s="20">
        <f t="shared" si="0"/>
        <v>11</v>
      </c>
      <c r="G36" s="20">
        <f t="shared" si="0"/>
        <v>0</v>
      </c>
      <c r="H36" s="20">
        <f t="shared" si="3"/>
        <v>12</v>
      </c>
      <c r="I36" s="21">
        <f t="shared" si="4"/>
        <v>0</v>
      </c>
      <c r="J36" s="21">
        <f t="shared" si="5"/>
        <v>1</v>
      </c>
      <c r="K36" s="22">
        <f t="shared" si="6"/>
        <v>4.83</v>
      </c>
      <c r="L36" s="22">
        <f t="shared" si="1"/>
        <v>0.57999999999999996</v>
      </c>
      <c r="M36" s="20">
        <f t="shared" si="1"/>
        <v>5</v>
      </c>
      <c r="N36" s="20">
        <f t="shared" si="1"/>
        <v>5</v>
      </c>
      <c r="Q36" s="8" t="s">
        <v>55</v>
      </c>
      <c r="R36" s="8" t="s">
        <v>56</v>
      </c>
      <c r="S36" s="8" t="s">
        <v>57</v>
      </c>
      <c r="T36" s="8" t="s">
        <v>58</v>
      </c>
    </row>
    <row r="37" spans="1:20" ht="41.25" customHeight="1" thickBot="1">
      <c r="A37" s="19" t="s">
        <v>30</v>
      </c>
      <c r="B37" s="20">
        <f t="shared" si="2"/>
        <v>0</v>
      </c>
      <c r="C37" s="20">
        <f t="shared" si="0"/>
        <v>0</v>
      </c>
      <c r="D37" s="20">
        <f t="shared" si="0"/>
        <v>0</v>
      </c>
      <c r="E37" s="20">
        <f t="shared" si="0"/>
        <v>0</v>
      </c>
      <c r="F37" s="20">
        <f t="shared" si="0"/>
        <v>12</v>
      </c>
      <c r="G37" s="20">
        <f t="shared" si="0"/>
        <v>0</v>
      </c>
      <c r="H37" s="20">
        <f t="shared" si="3"/>
        <v>12</v>
      </c>
      <c r="I37" s="21">
        <f t="shared" si="4"/>
        <v>0</v>
      </c>
      <c r="J37" s="21">
        <f t="shared" si="5"/>
        <v>1</v>
      </c>
      <c r="K37" s="22">
        <f t="shared" si="6"/>
        <v>5</v>
      </c>
      <c r="L37" s="22">
        <f t="shared" si="1"/>
        <v>0</v>
      </c>
      <c r="M37" s="20">
        <f t="shared" si="1"/>
        <v>5</v>
      </c>
      <c r="N37" s="20">
        <f t="shared" si="1"/>
        <v>5</v>
      </c>
      <c r="O37" s="8" t="s">
        <v>52</v>
      </c>
      <c r="P37" s="8">
        <v>34</v>
      </c>
      <c r="Q37" s="8">
        <v>1</v>
      </c>
      <c r="R37" s="8">
        <v>8.3000000000000007</v>
      </c>
      <c r="S37" s="8">
        <v>8.3000000000000007</v>
      </c>
      <c r="T37" s="8">
        <v>8.3000000000000007</v>
      </c>
    </row>
    <row r="38" spans="1:20" ht="41.25" customHeight="1" thickBot="1">
      <c r="A38" s="19" t="s">
        <v>31</v>
      </c>
      <c r="B38" s="20">
        <f t="shared" si="2"/>
        <v>0</v>
      </c>
      <c r="C38" s="20">
        <f t="shared" si="0"/>
        <v>0</v>
      </c>
      <c r="D38" s="20">
        <f t="shared" si="0"/>
        <v>0</v>
      </c>
      <c r="E38" s="20">
        <f t="shared" si="0"/>
        <v>3</v>
      </c>
      <c r="F38" s="20">
        <f t="shared" si="0"/>
        <v>5</v>
      </c>
      <c r="G38" s="20">
        <f t="shared" si="0"/>
        <v>4</v>
      </c>
      <c r="H38" s="20">
        <f t="shared" si="3"/>
        <v>12</v>
      </c>
      <c r="I38" s="21">
        <f t="shared" si="4"/>
        <v>0</v>
      </c>
      <c r="J38" s="21">
        <f t="shared" si="5"/>
        <v>1</v>
      </c>
      <c r="K38" s="22">
        <f t="shared" si="6"/>
        <v>4.63</v>
      </c>
      <c r="L38" s="22">
        <f t="shared" si="1"/>
        <v>0.52</v>
      </c>
      <c r="M38" s="20">
        <f t="shared" si="1"/>
        <v>5</v>
      </c>
      <c r="N38" s="20">
        <f t="shared" si="1"/>
        <v>5</v>
      </c>
      <c r="P38" s="8">
        <v>38</v>
      </c>
      <c r="Q38" s="8">
        <v>1</v>
      </c>
      <c r="R38" s="8">
        <v>8.3000000000000007</v>
      </c>
      <c r="S38" s="8">
        <v>8.3000000000000007</v>
      </c>
      <c r="T38" s="8">
        <v>16.7</v>
      </c>
    </row>
    <row r="39" spans="1:20" ht="41.25" customHeight="1" thickBot="1">
      <c r="A39" s="19" t="s">
        <v>32</v>
      </c>
      <c r="B39" s="20">
        <f t="shared" si="2"/>
        <v>0</v>
      </c>
      <c r="C39" s="20">
        <f t="shared" si="0"/>
        <v>0</v>
      </c>
      <c r="D39" s="20">
        <f t="shared" si="0"/>
        <v>2</v>
      </c>
      <c r="E39" s="20">
        <f t="shared" si="0"/>
        <v>3</v>
      </c>
      <c r="F39" s="20">
        <f t="shared" si="0"/>
        <v>1</v>
      </c>
      <c r="G39" s="20">
        <f t="shared" si="0"/>
        <v>6</v>
      </c>
      <c r="H39" s="20">
        <f t="shared" si="3"/>
        <v>12</v>
      </c>
      <c r="I39" s="21">
        <f t="shared" si="4"/>
        <v>0</v>
      </c>
      <c r="J39" s="21">
        <f t="shared" si="5"/>
        <v>1</v>
      </c>
      <c r="K39" s="22">
        <f t="shared" si="6"/>
        <v>3.83</v>
      </c>
      <c r="L39" s="22">
        <f t="shared" si="1"/>
        <v>0.75</v>
      </c>
      <c r="M39" s="20">
        <f t="shared" si="1"/>
        <v>4</v>
      </c>
      <c r="N39" s="20">
        <f t="shared" si="1"/>
        <v>4</v>
      </c>
      <c r="P39" s="8">
        <v>45</v>
      </c>
      <c r="Q39" s="8">
        <v>5</v>
      </c>
      <c r="R39" s="8">
        <v>41.7</v>
      </c>
      <c r="S39" s="8">
        <v>41.7</v>
      </c>
      <c r="T39" s="8">
        <v>58.3</v>
      </c>
    </row>
    <row r="40" spans="1:20" ht="54.75" customHeight="1" thickBot="1">
      <c r="A40" s="19" t="s">
        <v>33</v>
      </c>
      <c r="B40" s="20">
        <f t="shared" si="2"/>
        <v>0</v>
      </c>
      <c r="C40" s="20">
        <f t="shared" si="0"/>
        <v>0</v>
      </c>
      <c r="D40" s="20">
        <f t="shared" si="0"/>
        <v>0</v>
      </c>
      <c r="E40" s="20">
        <f t="shared" si="0"/>
        <v>2</v>
      </c>
      <c r="F40" s="20">
        <f t="shared" si="0"/>
        <v>10</v>
      </c>
      <c r="G40" s="20">
        <f t="shared" si="0"/>
        <v>0</v>
      </c>
      <c r="H40" s="20">
        <f t="shared" si="3"/>
        <v>12</v>
      </c>
      <c r="I40" s="21">
        <f t="shared" si="4"/>
        <v>0</v>
      </c>
      <c r="J40" s="21">
        <f t="shared" si="5"/>
        <v>1</v>
      </c>
      <c r="K40" s="22">
        <f t="shared" si="6"/>
        <v>4.83</v>
      </c>
      <c r="L40" s="22">
        <f t="shared" si="1"/>
        <v>0.39</v>
      </c>
      <c r="M40" s="20">
        <f t="shared" si="1"/>
        <v>5</v>
      </c>
      <c r="N40" s="20">
        <f t="shared" si="1"/>
        <v>5</v>
      </c>
      <c r="P40" s="8">
        <v>46</v>
      </c>
      <c r="Q40" s="8">
        <v>1</v>
      </c>
      <c r="R40" s="8">
        <v>8.3000000000000007</v>
      </c>
      <c r="S40" s="8">
        <v>8.3000000000000007</v>
      </c>
      <c r="T40" s="8">
        <v>66.7</v>
      </c>
    </row>
    <row r="41" spans="1:20" ht="41.25" customHeight="1" thickBot="1">
      <c r="A41" s="19" t="s">
        <v>34</v>
      </c>
      <c r="B41" s="20">
        <f t="shared" si="2"/>
        <v>0</v>
      </c>
      <c r="C41" s="20">
        <f t="shared" si="0"/>
        <v>0</v>
      </c>
      <c r="D41" s="20">
        <f t="shared" si="0"/>
        <v>0</v>
      </c>
      <c r="E41" s="20">
        <f t="shared" si="0"/>
        <v>0</v>
      </c>
      <c r="F41" s="20">
        <f t="shared" si="0"/>
        <v>9</v>
      </c>
      <c r="G41" s="20">
        <f t="shared" si="0"/>
        <v>3</v>
      </c>
      <c r="H41" s="20">
        <f t="shared" si="3"/>
        <v>12</v>
      </c>
      <c r="I41" s="21">
        <f t="shared" si="4"/>
        <v>0</v>
      </c>
      <c r="J41" s="21">
        <f t="shared" si="5"/>
        <v>1</v>
      </c>
      <c r="K41" s="22">
        <f t="shared" si="6"/>
        <v>5</v>
      </c>
      <c r="L41" s="22">
        <f t="shared" si="1"/>
        <v>0</v>
      </c>
      <c r="M41" s="20">
        <f t="shared" si="1"/>
        <v>5</v>
      </c>
      <c r="N41" s="20">
        <f t="shared" si="1"/>
        <v>5</v>
      </c>
      <c r="P41" s="8">
        <v>49</v>
      </c>
      <c r="Q41" s="8">
        <v>1</v>
      </c>
      <c r="R41" s="8">
        <v>8.3000000000000007</v>
      </c>
      <c r="S41" s="8">
        <v>8.3000000000000007</v>
      </c>
      <c r="T41" s="8">
        <v>75</v>
      </c>
    </row>
    <row r="42" spans="1:20" ht="41.25" customHeight="1" thickBot="1">
      <c r="A42" s="19" t="s">
        <v>35</v>
      </c>
      <c r="B42" s="20">
        <f t="shared" si="2"/>
        <v>0</v>
      </c>
      <c r="C42" s="20">
        <f t="shared" si="0"/>
        <v>0</v>
      </c>
      <c r="D42" s="20">
        <f t="shared" si="0"/>
        <v>0</v>
      </c>
      <c r="E42" s="20">
        <f t="shared" si="0"/>
        <v>0</v>
      </c>
      <c r="F42" s="20">
        <f t="shared" si="0"/>
        <v>11</v>
      </c>
      <c r="G42" s="20">
        <f t="shared" si="0"/>
        <v>1</v>
      </c>
      <c r="H42" s="20">
        <f t="shared" si="3"/>
        <v>12</v>
      </c>
      <c r="I42" s="21">
        <f t="shared" si="4"/>
        <v>0</v>
      </c>
      <c r="J42" s="21">
        <f t="shared" si="5"/>
        <v>1</v>
      </c>
      <c r="K42" s="22">
        <f t="shared" si="6"/>
        <v>5</v>
      </c>
      <c r="L42" s="22">
        <f t="shared" si="1"/>
        <v>0</v>
      </c>
      <c r="M42" s="20">
        <f t="shared" si="1"/>
        <v>5</v>
      </c>
      <c r="N42" s="20">
        <f t="shared" si="1"/>
        <v>5</v>
      </c>
      <c r="P42" s="8">
        <v>51</v>
      </c>
      <c r="Q42" s="8">
        <v>1</v>
      </c>
      <c r="R42" s="8">
        <v>8.3000000000000007</v>
      </c>
      <c r="S42" s="8">
        <v>8.3000000000000007</v>
      </c>
      <c r="T42" s="8">
        <v>83.3</v>
      </c>
    </row>
    <row r="43" spans="1:20" ht="41.25" customHeight="1" thickBot="1">
      <c r="A43" s="19" t="s">
        <v>36</v>
      </c>
      <c r="B43" s="20">
        <f t="shared" si="2"/>
        <v>0</v>
      </c>
      <c r="C43" s="20">
        <f t="shared" si="0"/>
        <v>0</v>
      </c>
      <c r="D43" s="20">
        <f t="shared" si="0"/>
        <v>0</v>
      </c>
      <c r="E43" s="20">
        <f t="shared" si="0"/>
        <v>1</v>
      </c>
      <c r="F43" s="20">
        <f t="shared" si="0"/>
        <v>8</v>
      </c>
      <c r="G43" s="20">
        <f t="shared" si="0"/>
        <v>3</v>
      </c>
      <c r="H43" s="20">
        <f t="shared" si="3"/>
        <v>12</v>
      </c>
      <c r="I43" s="21">
        <f t="shared" si="4"/>
        <v>0</v>
      </c>
      <c r="J43" s="21">
        <f t="shared" si="5"/>
        <v>1</v>
      </c>
      <c r="K43" s="22">
        <f t="shared" si="6"/>
        <v>4.8899999999999997</v>
      </c>
      <c r="L43" s="22">
        <f t="shared" si="1"/>
        <v>0.33</v>
      </c>
      <c r="M43" s="20">
        <f t="shared" si="1"/>
        <v>5</v>
      </c>
      <c r="N43" s="20">
        <f t="shared" si="1"/>
        <v>5</v>
      </c>
      <c r="P43" s="8">
        <v>53</v>
      </c>
      <c r="Q43" s="8">
        <v>2</v>
      </c>
      <c r="R43" s="8">
        <v>16.7</v>
      </c>
      <c r="S43" s="8">
        <v>16.7</v>
      </c>
      <c r="T43" s="8">
        <v>100</v>
      </c>
    </row>
    <row r="44" spans="1:20" ht="41.25" customHeight="1" thickBot="1">
      <c r="A44" s="19" t="s">
        <v>37</v>
      </c>
      <c r="B44" s="20">
        <f t="shared" si="2"/>
        <v>0</v>
      </c>
      <c r="C44" s="20">
        <f t="shared" si="0"/>
        <v>0</v>
      </c>
      <c r="D44" s="20">
        <f t="shared" si="0"/>
        <v>0</v>
      </c>
      <c r="E44" s="20">
        <f t="shared" si="0"/>
        <v>0</v>
      </c>
      <c r="F44" s="20">
        <f t="shared" si="0"/>
        <v>12</v>
      </c>
      <c r="G44" s="20">
        <f t="shared" si="0"/>
        <v>0</v>
      </c>
      <c r="H44" s="20">
        <f t="shared" si="3"/>
        <v>12</v>
      </c>
      <c r="I44" s="21">
        <f t="shared" si="4"/>
        <v>0</v>
      </c>
      <c r="J44" s="21">
        <f t="shared" si="5"/>
        <v>1</v>
      </c>
      <c r="K44" s="22">
        <f t="shared" si="6"/>
        <v>5</v>
      </c>
      <c r="L44" s="22">
        <f t="shared" si="1"/>
        <v>0</v>
      </c>
      <c r="M44" s="20">
        <f t="shared" si="1"/>
        <v>5</v>
      </c>
      <c r="N44" s="20">
        <f t="shared" si="1"/>
        <v>5</v>
      </c>
      <c r="P44" s="8" t="s">
        <v>46</v>
      </c>
      <c r="Q44" s="8">
        <v>12</v>
      </c>
      <c r="R44" s="8">
        <v>100</v>
      </c>
      <c r="S44" s="8">
        <v>100</v>
      </c>
    </row>
    <row r="45" spans="1:20" ht="41.25" customHeight="1" thickBot="1">
      <c r="A45" s="19" t="s">
        <v>38</v>
      </c>
      <c r="B45" s="20">
        <f t="shared" si="2"/>
        <v>0</v>
      </c>
      <c r="C45" s="20">
        <f t="shared" si="0"/>
        <v>0</v>
      </c>
      <c r="D45" s="20">
        <f t="shared" si="0"/>
        <v>0</v>
      </c>
      <c r="E45" s="20">
        <f t="shared" si="0"/>
        <v>0</v>
      </c>
      <c r="F45" s="20">
        <f t="shared" si="0"/>
        <v>12</v>
      </c>
      <c r="G45" s="20">
        <f t="shared" si="0"/>
        <v>0</v>
      </c>
      <c r="H45" s="20">
        <f t="shared" si="3"/>
        <v>12</v>
      </c>
      <c r="I45" s="21">
        <f t="shared" si="4"/>
        <v>0</v>
      </c>
      <c r="J45" s="21">
        <f t="shared" si="5"/>
        <v>1</v>
      </c>
      <c r="K45" s="22">
        <f t="shared" si="6"/>
        <v>5</v>
      </c>
      <c r="L45" s="22">
        <f t="shared" si="1"/>
        <v>0</v>
      </c>
      <c r="M45" s="20">
        <f t="shared" si="1"/>
        <v>5</v>
      </c>
      <c r="N45" s="20">
        <f t="shared" si="1"/>
        <v>5</v>
      </c>
      <c r="O45" s="8" t="s">
        <v>76</v>
      </c>
    </row>
    <row r="46" spans="1:20" ht="41.25" customHeight="1">
      <c r="A46" s="19" t="s">
        <v>39</v>
      </c>
      <c r="B46" s="20">
        <f t="shared" si="2"/>
        <v>0</v>
      </c>
      <c r="C46" s="20">
        <f t="shared" si="0"/>
        <v>0</v>
      </c>
      <c r="D46" s="20">
        <f t="shared" si="0"/>
        <v>0</v>
      </c>
      <c r="E46" s="20">
        <f t="shared" si="0"/>
        <v>1</v>
      </c>
      <c r="F46" s="20">
        <f t="shared" si="0"/>
        <v>11</v>
      </c>
      <c r="G46" s="20">
        <f t="shared" si="0"/>
        <v>0</v>
      </c>
      <c r="H46" s="20">
        <f t="shared" si="3"/>
        <v>12</v>
      </c>
      <c r="I46" s="21">
        <f t="shared" si="4"/>
        <v>0</v>
      </c>
      <c r="J46" s="21">
        <f t="shared" si="5"/>
        <v>1</v>
      </c>
      <c r="K46" s="22">
        <f t="shared" si="6"/>
        <v>4.92</v>
      </c>
      <c r="L46" s="22">
        <f t="shared" si="1"/>
        <v>0.28999999999999998</v>
      </c>
      <c r="M46" s="20">
        <f t="shared" si="1"/>
        <v>5</v>
      </c>
      <c r="N46" s="20">
        <f t="shared" si="1"/>
        <v>5</v>
      </c>
    </row>
    <row r="47" spans="1:20" ht="13.5" customHeight="1"/>
    <row r="49" spans="1:20">
      <c r="O49" s="8" t="s">
        <v>59</v>
      </c>
    </row>
    <row r="50" spans="1:20" ht="15.75">
      <c r="A50" s="48" t="s">
        <v>40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Q50" s="8" t="s">
        <v>55</v>
      </c>
      <c r="R50" s="8" t="s">
        <v>56</v>
      </c>
      <c r="S50" s="8" t="s">
        <v>57</v>
      </c>
      <c r="T50" s="8" t="s">
        <v>58</v>
      </c>
    </row>
    <row r="51" spans="1:20" ht="15.7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8" t="s">
        <v>52</v>
      </c>
      <c r="P51" s="8" t="s">
        <v>11</v>
      </c>
      <c r="Q51" s="8">
        <v>7</v>
      </c>
      <c r="R51" s="8">
        <v>58.3</v>
      </c>
      <c r="S51" s="8">
        <v>58.3</v>
      </c>
      <c r="T51" s="8">
        <v>58.3</v>
      </c>
    </row>
    <row r="52" spans="1:20" ht="15.7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1"/>
      <c r="P52" s="8" t="s">
        <v>12</v>
      </c>
      <c r="Q52" s="8">
        <v>5</v>
      </c>
      <c r="R52" s="8">
        <v>41.7</v>
      </c>
      <c r="S52" s="8">
        <v>41.7</v>
      </c>
      <c r="T52" s="8">
        <v>100</v>
      </c>
    </row>
    <row r="53" spans="1:20" ht="15.7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4"/>
      <c r="P53" s="8" t="s">
        <v>46</v>
      </c>
      <c r="Q53" s="8">
        <v>12</v>
      </c>
      <c r="R53" s="8">
        <v>100</v>
      </c>
      <c r="S53" s="8">
        <v>100</v>
      </c>
    </row>
    <row r="54" spans="1:20" ht="15.7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4"/>
      <c r="O54" s="8" t="s">
        <v>76</v>
      </c>
    </row>
    <row r="55" spans="1:20" ht="15.7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4"/>
    </row>
    <row r="57" spans="1:20" ht="13.5" customHeight="1"/>
    <row r="58" spans="1:20">
      <c r="O58" s="8" t="s">
        <v>81</v>
      </c>
    </row>
    <row r="59" spans="1:20">
      <c r="A59" s="8" t="s">
        <v>11</v>
      </c>
      <c r="B59" s="8">
        <f>+Q51</f>
        <v>7</v>
      </c>
      <c r="Q59" s="8" t="s">
        <v>55</v>
      </c>
      <c r="R59" s="8" t="s">
        <v>56</v>
      </c>
      <c r="S59" s="8" t="s">
        <v>57</v>
      </c>
      <c r="T59" s="8" t="s">
        <v>58</v>
      </c>
    </row>
    <row r="60" spans="1:20">
      <c r="A60" s="8" t="s">
        <v>12</v>
      </c>
      <c r="B60" s="8">
        <f>+Q52</f>
        <v>5</v>
      </c>
      <c r="O60" s="8" t="s">
        <v>52</v>
      </c>
      <c r="P60" s="8" t="s">
        <v>82</v>
      </c>
      <c r="Q60" s="8">
        <v>8</v>
      </c>
      <c r="R60" s="8">
        <v>66.7</v>
      </c>
      <c r="S60" s="8">
        <v>66.7</v>
      </c>
      <c r="T60" s="8">
        <v>66.7</v>
      </c>
    </row>
    <row r="61" spans="1:20" ht="13.5" customHeight="1">
      <c r="P61" s="8" t="s">
        <v>45</v>
      </c>
      <c r="Q61" s="8">
        <v>4</v>
      </c>
      <c r="R61" s="8">
        <v>33.299999999999997</v>
      </c>
      <c r="S61" s="8">
        <v>33.299999999999997</v>
      </c>
      <c r="T61" s="8">
        <v>100</v>
      </c>
    </row>
    <row r="62" spans="1:20" ht="13.5" customHeight="1">
      <c r="A62" s="8" t="s">
        <v>41</v>
      </c>
    </row>
    <row r="63" spans="1:20">
      <c r="A63" s="8" t="s">
        <v>42</v>
      </c>
      <c r="B63" s="8">
        <v>0</v>
      </c>
      <c r="D63" s="8">
        <f>+P37</f>
        <v>34</v>
      </c>
      <c r="E63" s="8">
        <f>+Q37</f>
        <v>1</v>
      </c>
      <c r="P63" s="8" t="s">
        <v>46</v>
      </c>
      <c r="Q63" s="8">
        <v>12</v>
      </c>
      <c r="R63" s="8">
        <v>100</v>
      </c>
      <c r="S63" s="8">
        <v>100</v>
      </c>
    </row>
    <row r="64" spans="1:20" ht="13.5" customHeight="1">
      <c r="A64" s="8" t="s">
        <v>13</v>
      </c>
      <c r="B64" s="8">
        <v>1</v>
      </c>
      <c r="D64" s="8">
        <f t="shared" ref="D64:E64" si="7">+P38</f>
        <v>38</v>
      </c>
      <c r="E64" s="8">
        <f t="shared" si="7"/>
        <v>1</v>
      </c>
      <c r="O64" s="8" t="s">
        <v>76</v>
      </c>
    </row>
    <row r="65" spans="1:15" ht="13.5" customHeight="1">
      <c r="A65" s="8" t="s">
        <v>14</v>
      </c>
      <c r="B65" s="8">
        <v>1</v>
      </c>
      <c r="D65" s="8">
        <f t="shared" ref="D65:E65" si="8">+P39</f>
        <v>45</v>
      </c>
      <c r="E65" s="8">
        <f t="shared" si="8"/>
        <v>5</v>
      </c>
    </row>
    <row r="66" spans="1:15">
      <c r="A66" s="8" t="s">
        <v>15</v>
      </c>
      <c r="B66" s="8">
        <v>0</v>
      </c>
      <c r="D66" s="8">
        <f t="shared" ref="D66:E66" si="9">+P40</f>
        <v>46</v>
      </c>
      <c r="E66" s="8">
        <f t="shared" si="9"/>
        <v>1</v>
      </c>
    </row>
    <row r="67" spans="1:15" ht="13.5" customHeight="1">
      <c r="A67" s="8" t="s">
        <v>16</v>
      </c>
      <c r="B67" s="8">
        <v>7</v>
      </c>
      <c r="D67" s="8">
        <f t="shared" ref="D67:E67" si="10">+P41</f>
        <v>49</v>
      </c>
      <c r="E67" s="8">
        <f t="shared" si="10"/>
        <v>1</v>
      </c>
    </row>
    <row r="68" spans="1:15" ht="13.5" customHeight="1">
      <c r="A68" s="8" t="s">
        <v>17</v>
      </c>
      <c r="B68" s="8">
        <v>3</v>
      </c>
      <c r="D68" s="8">
        <f t="shared" ref="D68:E68" si="11">+P42</f>
        <v>51</v>
      </c>
      <c r="E68" s="8">
        <f t="shared" si="11"/>
        <v>1</v>
      </c>
    </row>
    <row r="69" spans="1:15" ht="13.5" customHeight="1">
      <c r="A69" s="8" t="s">
        <v>18</v>
      </c>
      <c r="D69" s="8">
        <f t="shared" ref="D69:E69" si="12">+P43</f>
        <v>53</v>
      </c>
      <c r="E69" s="8">
        <f t="shared" si="12"/>
        <v>2</v>
      </c>
    </row>
    <row r="70" spans="1:15">
      <c r="A70" s="8" t="s">
        <v>43</v>
      </c>
      <c r="B70" s="8">
        <v>0</v>
      </c>
    </row>
    <row r="71" spans="1:15">
      <c r="A71" s="8" t="s">
        <v>44</v>
      </c>
      <c r="B71" s="8">
        <v>0</v>
      </c>
    </row>
    <row r="72" spans="1:15" ht="13.5" customHeight="1"/>
    <row r="73" spans="1:15">
      <c r="O73" s="8" t="s">
        <v>76</v>
      </c>
    </row>
    <row r="74" spans="1:15">
      <c r="A74" s="8" t="str">
        <f>+P60</f>
        <v>A Tiempo Completo</v>
      </c>
      <c r="B74" s="8">
        <f>+Q60</f>
        <v>8</v>
      </c>
    </row>
    <row r="75" spans="1:15">
      <c r="A75" s="8" t="str">
        <f t="shared" ref="A75:B76" si="13">+P61</f>
        <v>Profesional Externo</v>
      </c>
      <c r="B75" s="8">
        <f t="shared" si="13"/>
        <v>4</v>
      </c>
    </row>
    <row r="76" spans="1:15">
      <c r="A76" s="8">
        <f t="shared" si="13"/>
        <v>0</v>
      </c>
      <c r="B76" s="8">
        <f t="shared" si="13"/>
        <v>0</v>
      </c>
    </row>
    <row r="100" spans="1:1" ht="18.75">
      <c r="A100" s="25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2021-09-14T10:20:10Z</dcterms:modified>
</cp:coreProperties>
</file>