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Alumnos" sheetId="12" r:id="rId1"/>
    <sheet name="PDI" sheetId="10" r:id="rId2"/>
  </sheets>
  <definedNames>
    <definedName name="a" localSheetId="1">PDI!$A$1:$M$11</definedName>
    <definedName name="_xlnm.Print_Area" localSheetId="0">Alumnos!$A$1:$N$159</definedName>
    <definedName name="_xlnm.Print_Area" localSheetId="1">PDI!$A$1:$N$11</definedName>
    <definedName name="p" localSheetId="1">PDI!$A$1:$N$11,PDI!#REF!</definedName>
    <definedName name="pp" localSheetId="1">PDI!$A$1:$N$11,PDI!#REF!</definedName>
    <definedName name="ppp" localSheetId="1">PDI!$A$1:$N$11,PDI!#REF!</definedName>
    <definedName name="Print_Area" localSheetId="0">Alumnos!$A$1:$N$93</definedName>
    <definedName name="Print_Area" localSheetId="1">PDI!$A$1:$N$11,PDI!#REF!</definedName>
  </definedNames>
  <calcPr calcId="162913"/>
</workbook>
</file>

<file path=xl/calcChain.xml><?xml version="1.0" encoding="utf-8"?>
<calcChain xmlns="http://schemas.openxmlformats.org/spreadsheetml/2006/main">
  <c r="C173" i="12" l="1"/>
  <c r="B173" i="12"/>
  <c r="B195" i="12" l="1"/>
  <c r="B184" i="12"/>
  <c r="L79" i="12"/>
  <c r="M79" i="12"/>
  <c r="N79" i="12"/>
  <c r="L80" i="12"/>
  <c r="M80" i="12"/>
  <c r="N80" i="12"/>
  <c r="L81" i="12"/>
  <c r="M81" i="12"/>
  <c r="N81" i="12"/>
  <c r="L82" i="12"/>
  <c r="M82" i="12"/>
  <c r="N82" i="12"/>
  <c r="L83" i="12"/>
  <c r="M83" i="12"/>
  <c r="N83" i="12"/>
  <c r="L84" i="12"/>
  <c r="M84" i="12"/>
  <c r="N84" i="12"/>
  <c r="K80" i="12"/>
  <c r="K81" i="12"/>
  <c r="K82" i="12"/>
  <c r="K83" i="12"/>
  <c r="K84" i="12"/>
  <c r="K79" i="12"/>
  <c r="C79" i="12"/>
  <c r="D79" i="12"/>
  <c r="E79" i="12"/>
  <c r="F79" i="12"/>
  <c r="G79" i="12"/>
  <c r="C80" i="12"/>
  <c r="D80" i="12"/>
  <c r="E80" i="12"/>
  <c r="F80" i="12"/>
  <c r="G80" i="12"/>
  <c r="C81" i="12"/>
  <c r="D81" i="12"/>
  <c r="E81" i="12"/>
  <c r="F81" i="12"/>
  <c r="G81" i="12"/>
  <c r="C82" i="12"/>
  <c r="D82" i="12"/>
  <c r="E82" i="12"/>
  <c r="F82" i="12"/>
  <c r="G82" i="12"/>
  <c r="C83" i="12"/>
  <c r="D83" i="12"/>
  <c r="E83" i="12"/>
  <c r="F83" i="12"/>
  <c r="G83" i="12"/>
  <c r="C84" i="12"/>
  <c r="D84" i="12"/>
  <c r="E84" i="12"/>
  <c r="F84" i="12"/>
  <c r="G84" i="12"/>
  <c r="B80" i="12"/>
  <c r="B81" i="12"/>
  <c r="B82" i="12"/>
  <c r="B83" i="12"/>
  <c r="B84" i="12"/>
  <c r="B79" i="12"/>
  <c r="L60" i="12"/>
  <c r="M60" i="12"/>
  <c r="N60" i="12"/>
  <c r="L61" i="12"/>
  <c r="M61" i="12"/>
  <c r="N61" i="12"/>
  <c r="L62" i="12"/>
  <c r="M62" i="12"/>
  <c r="N62" i="12"/>
  <c r="L63" i="12"/>
  <c r="M63" i="12"/>
  <c r="N63" i="12"/>
  <c r="L64" i="12"/>
  <c r="M64" i="12"/>
  <c r="N64" i="12"/>
  <c r="L65" i="12"/>
  <c r="M65" i="12"/>
  <c r="N65" i="12"/>
  <c r="L66" i="12"/>
  <c r="M66" i="12"/>
  <c r="N66" i="12"/>
  <c r="L67" i="12"/>
  <c r="M67" i="12"/>
  <c r="N67" i="12"/>
  <c r="L68" i="12"/>
  <c r="M68" i="12"/>
  <c r="N68" i="12"/>
  <c r="L69" i="12"/>
  <c r="M69" i="12"/>
  <c r="N69" i="12"/>
  <c r="L70" i="12"/>
  <c r="M70" i="12"/>
  <c r="N70" i="12"/>
  <c r="L71" i="12"/>
  <c r="M71" i="12"/>
  <c r="N71" i="12"/>
  <c r="L72" i="12"/>
  <c r="M72" i="12"/>
  <c r="N72" i="12"/>
  <c r="L73" i="12"/>
  <c r="M73" i="12"/>
  <c r="N73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60" i="12"/>
  <c r="C60" i="12"/>
  <c r="D60" i="12"/>
  <c r="E60" i="12"/>
  <c r="F60" i="12"/>
  <c r="G60" i="12"/>
  <c r="C61" i="12"/>
  <c r="D61" i="12"/>
  <c r="E61" i="12"/>
  <c r="F61" i="12"/>
  <c r="G61" i="12"/>
  <c r="C62" i="12"/>
  <c r="D62" i="12"/>
  <c r="E62" i="12"/>
  <c r="F62" i="12"/>
  <c r="G62" i="12"/>
  <c r="C63" i="12"/>
  <c r="D63" i="12"/>
  <c r="E63" i="12"/>
  <c r="F63" i="12"/>
  <c r="G63" i="12"/>
  <c r="C64" i="12"/>
  <c r="D64" i="12"/>
  <c r="E64" i="12"/>
  <c r="F64" i="12"/>
  <c r="G64" i="12"/>
  <c r="C65" i="12"/>
  <c r="D65" i="12"/>
  <c r="E65" i="12"/>
  <c r="F65" i="12"/>
  <c r="G65" i="12"/>
  <c r="C66" i="12"/>
  <c r="D66" i="12"/>
  <c r="E66" i="12"/>
  <c r="F66" i="12"/>
  <c r="G66" i="12"/>
  <c r="C67" i="12"/>
  <c r="D67" i="12"/>
  <c r="E67" i="12"/>
  <c r="F67" i="12"/>
  <c r="G67" i="12"/>
  <c r="C68" i="12"/>
  <c r="D68" i="12"/>
  <c r="E68" i="12"/>
  <c r="F68" i="12"/>
  <c r="G68" i="12"/>
  <c r="C69" i="12"/>
  <c r="D69" i="12"/>
  <c r="E69" i="12"/>
  <c r="F69" i="12"/>
  <c r="G69" i="12"/>
  <c r="C70" i="12"/>
  <c r="D70" i="12"/>
  <c r="E70" i="12"/>
  <c r="F70" i="12"/>
  <c r="G70" i="12"/>
  <c r="C71" i="12"/>
  <c r="D71" i="12"/>
  <c r="E71" i="12"/>
  <c r="F71" i="12"/>
  <c r="G71" i="12"/>
  <c r="C72" i="12"/>
  <c r="D72" i="12"/>
  <c r="E72" i="12"/>
  <c r="F72" i="12"/>
  <c r="G72" i="12"/>
  <c r="C73" i="12"/>
  <c r="D73" i="12"/>
  <c r="E73" i="12"/>
  <c r="F73" i="12"/>
  <c r="G73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60" i="12"/>
  <c r="L37" i="12"/>
  <c r="M37" i="12"/>
  <c r="N37" i="12"/>
  <c r="L38" i="12"/>
  <c r="M38" i="12"/>
  <c r="N38" i="12"/>
  <c r="L39" i="12"/>
  <c r="M39" i="12"/>
  <c r="N39" i="12"/>
  <c r="L40" i="12"/>
  <c r="M40" i="12"/>
  <c r="N40" i="12"/>
  <c r="L41" i="12"/>
  <c r="M41" i="12"/>
  <c r="N41" i="12"/>
  <c r="L42" i="12"/>
  <c r="M42" i="12"/>
  <c r="N42" i="12"/>
  <c r="L43" i="12"/>
  <c r="M43" i="12"/>
  <c r="N43" i="12"/>
  <c r="L44" i="12"/>
  <c r="M44" i="12"/>
  <c r="N44" i="12"/>
  <c r="L45" i="12"/>
  <c r="M45" i="12"/>
  <c r="N45" i="12"/>
  <c r="L46" i="12"/>
  <c r="M46" i="12"/>
  <c r="N46" i="12"/>
  <c r="L47" i="12"/>
  <c r="M47" i="12"/>
  <c r="N47" i="12"/>
  <c r="L48" i="12"/>
  <c r="M48" i="12"/>
  <c r="N48" i="12"/>
  <c r="L49" i="12"/>
  <c r="M49" i="12"/>
  <c r="N49" i="12"/>
  <c r="L50" i="12"/>
  <c r="M50" i="12"/>
  <c r="N50" i="12"/>
  <c r="L51" i="12"/>
  <c r="M51" i="12"/>
  <c r="N51" i="12"/>
  <c r="L52" i="12"/>
  <c r="M52" i="12"/>
  <c r="N52" i="12"/>
  <c r="L53" i="12"/>
  <c r="M53" i="12"/>
  <c r="N53" i="12"/>
  <c r="L54" i="12"/>
  <c r="M54" i="12"/>
  <c r="N54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37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  <c r="C53" i="12"/>
  <c r="D53" i="12"/>
  <c r="E53" i="12"/>
  <c r="F53" i="12"/>
  <c r="G53" i="12"/>
  <c r="C54" i="12"/>
  <c r="D54" i="12"/>
  <c r="E54" i="12"/>
  <c r="F54" i="12"/>
  <c r="G54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37" i="12"/>
  <c r="H39" i="12" l="1"/>
  <c r="H37" i="12"/>
  <c r="H43" i="12"/>
  <c r="H51" i="12"/>
  <c r="H47" i="12"/>
  <c r="H50" i="12"/>
  <c r="H42" i="12"/>
  <c r="H52" i="12"/>
  <c r="H48" i="12"/>
  <c r="H44" i="12"/>
  <c r="H40" i="12"/>
  <c r="H54" i="12"/>
  <c r="H46" i="12"/>
  <c r="H38" i="12"/>
  <c r="H53" i="12"/>
  <c r="H49" i="12"/>
  <c r="H45" i="12"/>
  <c r="H41" i="12"/>
  <c r="H72" i="12"/>
  <c r="H68" i="12"/>
  <c r="H64" i="12"/>
  <c r="H83" i="12"/>
  <c r="H60" i="12"/>
  <c r="H70" i="12"/>
  <c r="H66" i="12"/>
  <c r="H62" i="12"/>
  <c r="H79" i="12"/>
  <c r="H81" i="12"/>
  <c r="H73" i="12"/>
  <c r="H69" i="12"/>
  <c r="H65" i="12"/>
  <c r="H61" i="12"/>
  <c r="H84" i="12"/>
  <c r="H80" i="12"/>
  <c r="H71" i="12"/>
  <c r="H67" i="12"/>
  <c r="H63" i="12"/>
  <c r="H82" i="12"/>
  <c r="J84" i="12" l="1"/>
  <c r="I84" i="12"/>
  <c r="J83" i="12"/>
  <c r="I83" i="12"/>
  <c r="J82" i="12"/>
  <c r="I82" i="12"/>
  <c r="J81" i="12"/>
  <c r="I81" i="12"/>
  <c r="J80" i="12"/>
  <c r="I80" i="12"/>
  <c r="J79" i="12"/>
  <c r="I79" i="12"/>
  <c r="J73" i="12"/>
  <c r="I73" i="12"/>
  <c r="J72" i="12"/>
  <c r="I72" i="12"/>
  <c r="J71" i="12"/>
  <c r="I71" i="12"/>
  <c r="J70" i="12"/>
  <c r="I70" i="12"/>
  <c r="J69" i="12"/>
  <c r="I69" i="12"/>
  <c r="J68" i="12"/>
  <c r="I68" i="12"/>
  <c r="J67" i="12"/>
  <c r="I67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</calcChain>
</file>

<file path=xl/sharedStrings.xml><?xml version="1.0" encoding="utf-8"?>
<sst xmlns="http://schemas.openxmlformats.org/spreadsheetml/2006/main" count="399" uniqueCount="179">
  <si>
    <t>Ficha técnica: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</si>
  <si>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</si>
  <si>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</si>
  <si>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</si>
  <si>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</si>
  <si>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</si>
  <si>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</si>
  <si>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</si>
  <si>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</si>
  <si>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</si>
  <si>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</si>
  <si>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</si>
  <si>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</si>
  <si>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</si>
  <si>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</si>
  <si>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</si>
  <si>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</si>
  <si>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</t>
  </si>
  <si>
    <t>Porcentaje por nivel de satisfacción</t>
  </si>
  <si>
    <t>Medias Estadísticas</t>
  </si>
  <si>
    <t>Total</t>
  </si>
  <si>
    <t>% Insatistación</t>
  </si>
  <si>
    <t xml:space="preserve">Los sistemas de orientación y acogida al entrar en la Universidad para facilitar tu incorporación al Máster </t>
  </si>
  <si>
    <t>La distribución temporal y coordinación de módulos y/o materias a lo largo del Máster (ordenación de las materias entre los cursos)</t>
  </si>
  <si>
    <t>La adecuación de los horarios y turnos</t>
  </si>
  <si>
    <t xml:space="preserve">La distribución teórica-práctica (proporción entre conocimientos teóricos y prácticos) </t>
  </si>
  <si>
    <t>La variedad y adecuación de la metodología utilizada</t>
  </si>
  <si>
    <t>La oferta de programas de movilidad para los/as estudiantes</t>
  </si>
  <si>
    <t>La oferta de prácticas externas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</si>
  <si>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</si>
  <si>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</si>
  <si>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</si>
  <si>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</si>
  <si>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</si>
  <si>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</si>
  <si>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</si>
  <si>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</si>
  <si>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</si>
  <si>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</si>
  <si>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</si>
  <si>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</si>
  <si>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</si>
  <si>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</si>
  <si>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</si>
  <si>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</si>
  <si>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</si>
  <si>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</si>
  <si>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</si>
  <si>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</si>
  <si>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</si>
  <si>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</si>
  <si>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</si>
  <si>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</si>
  <si>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</si>
  <si>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</si>
  <si>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</si>
  <si>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</si>
  <si>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</si>
  <si>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</si>
  <si>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</si>
  <si>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</si>
  <si>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</si>
  <si>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</si>
  <si>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</si>
  <si>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</si>
  <si>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</si>
  <si>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</si>
  <si>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</si>
  <si>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</si>
  <si>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</si>
  <si>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</si>
  <si>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</si>
  <si>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</si>
  <si>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</si>
  <si>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</si>
  <si>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</si>
  <si>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</si>
  <si>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</si>
  <si>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</si>
  <si>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</si>
  <si>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</si>
  <si>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</si>
  <si>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</si>
  <si>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</si>
  <si>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Frecuencia</t>
  </si>
  <si>
    <t>Porcentaje</t>
  </si>
  <si>
    <t>Porcentaje válido</t>
  </si>
  <si>
    <t>Válido</t>
  </si>
  <si>
    <t>Perdidos</t>
  </si>
  <si>
    <t>b Existen múltiples modos. Se muestra el valor más pequeño</t>
  </si>
  <si>
    <t>Estadísticosa</t>
  </si>
  <si>
    <t>Observaciones/Sugerencias:</t>
  </si>
  <si>
    <t>N</t>
  </si>
  <si>
    <t>Tabla de frecuencia</t>
  </si>
  <si>
    <t>Porcentaje acumulado</t>
  </si>
  <si>
    <t>Resumen de procesamiento de casosa</t>
  </si>
  <si>
    <t>Casos</t>
  </si>
  <si>
    <t>Perdido</t>
  </si>
  <si>
    <t xml:space="preserve">Recuento </t>
  </si>
  <si>
    <t>Máster Interuniversitario en Enseñanza Bilingüe y Aprendizaje Integrado de Contenidos y Lenguas Extranjeras (UJA-UCO)</t>
  </si>
  <si>
    <t>.</t>
  </si>
  <si>
    <t>Seleccione el Máster que ha cursado:</t>
  </si>
  <si>
    <t>Por favor, indique su edad:</t>
  </si>
  <si>
    <t>Dentro del Plan de Estudios del Máster, ¿ha realizado prácticas externas en alguna empresa o institución?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</si>
  <si>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</si>
  <si>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</si>
  <si>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</si>
  <si>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</si>
  <si>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Dentro del Plan de Estudios del Máster, ¿ha realizado prácticas externas en alguna empresa o institución?a</t>
  </si>
  <si>
    <t>No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</si>
  <si>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</si>
  <si>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</si>
  <si>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</si>
  <si>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</si>
  <si>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Por favor, indique su edad: * Sexo:</t>
  </si>
  <si>
    <t>Tabla cruzada Por favor, indique su edad:*Sexo:a</t>
  </si>
  <si>
    <r>
      <t xml:space="preserve">Población Estudio: </t>
    </r>
    <r>
      <rPr>
        <sz val="13"/>
        <rFont val="Arial Bold"/>
      </rPr>
      <t>Alumnado del máster encuestado.</t>
    </r>
  </si>
  <si>
    <t>Nº de encuestas recogidas: 25 / Nº encuestas necesarias: 49</t>
  </si>
  <si>
    <t>INFORME DE RESULTADOS DE LA ENCUESTA A ALUMNOS DEL MÁSTER INTERUNIVERSITARIO EN ENSEÑANZA BILINGÜE Y APRENDIZAJE INTEGRADO DE CONTENIDOS Y LENGUAS EXTRANJERAS (UJA-UCO)</t>
  </si>
  <si>
    <t>Seleccione el Máster que ha cursado: = Máster Universitario en Enseñanza Bilingüe y Aprendizaje Integrado de Contenidos y Lenguas Extranjeras</t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</si>
  <si>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</si>
  <si>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</si>
  <si>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</si>
  <si>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</si>
  <si>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</si>
  <si>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</si>
  <si>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</si>
  <si>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</si>
  <si>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</si>
  <si>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</si>
  <si>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</si>
  <si>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</si>
  <si>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</si>
  <si>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</si>
  <si>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</si>
  <si>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</si>
  <si>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</si>
  <si>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</si>
  <si>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</si>
  <si>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</si>
  <si>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</si>
  <si>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</si>
  <si>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</si>
  <si>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</si>
  <si>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</si>
  <si>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</si>
  <si>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</si>
  <si>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</si>
  <si>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</si>
  <si>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</si>
  <si>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</si>
  <si>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</si>
  <si>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[Valore la práctica realizada en su conjunto, de 1(muy mala) a 5(muy buena):] Valore su grado de satisfacción con las siguientes cuestiones relacionadas con las prácticas externas, recordando que: 1 = “Muy insatisfecho/a” 2 = “Insatisfecho/a” 3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</si>
  <si>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</si>
  <si>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</si>
  <si>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</si>
  <si>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</si>
  <si>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</si>
  <si>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</si>
  <si>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a Seleccione el Máster que ha cursado: = Máster Universitario en Enseñanza Bilingüe y Aprendizaje Integrado de Contenidos y Lenguas Extranjeras</t>
  </si>
  <si>
    <t>Respecto a la actividad desarrollada en la empresa o institución durante las prácticas externas del máster, responde a estas cuestiones:  Enumera las principales actividades desarrolladas en la empresa/institución:</t>
  </si>
  <si>
    <t>Horas de prácticas realizadas por el alumno:</t>
  </si>
  <si>
    <t>Respecto a la actividad desarrollada en la empresa o institución durante las prácticas externas del máster, responde a estas cuestiones:  Enumera las principales actividades desarrolladas en la empresa/institución:a</t>
  </si>
  <si>
    <t>Horas de prácticas realizadas por el alumno:a</t>
  </si>
  <si>
    <t>Femenino</t>
  </si>
  <si>
    <t>Masculino</t>
  </si>
  <si>
    <t>23 años</t>
  </si>
  <si>
    <t>30 años</t>
  </si>
  <si>
    <t>39 años</t>
  </si>
  <si>
    <r>
      <t xml:space="preserve">Tipo de muestreo: </t>
    </r>
    <r>
      <rPr>
        <sz val="13"/>
        <rFont val="Arial Bold"/>
      </rPr>
      <t>aleatorio simple</t>
    </r>
  </si>
  <si>
    <r>
      <t xml:space="preserve">Fecha encuesta: </t>
    </r>
    <r>
      <rPr>
        <sz val="13"/>
        <rFont val="Arial Bold"/>
      </rPr>
      <t>Junio - Julio 2020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</si>
  <si>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</si>
  <si>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INFORME DE RESULTADOS DE LA ENCUESTA A PDI DEL MÁSTER INTERUNIVERSITARIO EN ENSEÑANZA BILINGÜE Y APRENDIZAJE INTEGRADO DE CONTENIDOS Y LENGUAS EXTRANJERAS (UJA-UCO)</t>
  </si>
  <si>
    <t>Nº de encuestas recogidas: 2 / Nº encuestas necesarias: 6</t>
  </si>
  <si>
    <r>
      <t xml:space="preserve">Porcentaje de encuestas recogidas sobre tutores localizables (con e-mail): 2 </t>
    </r>
    <r>
      <rPr>
        <b/>
        <sz val="13"/>
        <rFont val="Arial Bold "/>
      </rPr>
      <t>/ 6 = 33,33 %</t>
    </r>
  </si>
  <si>
    <t>Nota: Este informe no se puede realizar puesto que no se alcanza el nº mínimo de encuestas necesarias para tal fín.</t>
  </si>
  <si>
    <r>
      <t xml:space="preserve">Tamaño Muestral: 49 </t>
    </r>
    <r>
      <rPr>
        <sz val="13"/>
        <rFont val="Arial Bold"/>
      </rPr>
      <t>; calculado para un error de muestreo del (+)(-)10% y un nivel de confianza del 95 %</t>
    </r>
  </si>
  <si>
    <t>Porcentaje de encuestas recogidas sobre alumnos localizables (con e-mail): 25 / 97 = 25,77 %</t>
  </si>
  <si>
    <r>
      <t xml:space="preserve">Tamaño Muestral: 6 </t>
    </r>
    <r>
      <rPr>
        <sz val="13"/>
        <rFont val="Arial Bold"/>
      </rPr>
      <t>; calculado para un error de muestreo del (+)(-)10% y un nivel de confianza del 95 %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</si>
</sst>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#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3"/>
      <name val="Arial Bold 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</cellStyleXfs>
  <cellXfs count="111">
    <xf numFmtId="0" fontId="0" fillId="0" borderId="0" xfId="0"/>
    <xf numFmtId="0" fontId="6" fillId="0" borderId="0" xfId="1"/>
    <xf numFmtId="0" fontId="3" fillId="0" borderId="0" xfId="1" applyFont="1"/>
    <xf numFmtId="49" fontId="6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5"/>
    <xf numFmtId="0" fontId="5" fillId="4" borderId="15" xfId="0" applyFont="1" applyFill="1" applyBorder="1" applyAlignment="1">
      <alignment horizontal="left" vertical="center" wrapText="1"/>
    </xf>
    <xf numFmtId="164" fontId="13" fillId="0" borderId="1" xfId="6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5" fontId="13" fillId="0" borderId="1" xfId="6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wrapText="1"/>
    </xf>
    <xf numFmtId="0" fontId="13" fillId="0" borderId="1" xfId="6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164" fontId="7" fillId="6" borderId="0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164" fontId="7" fillId="6" borderId="0" xfId="0" applyNumberFormat="1" applyFont="1" applyFill="1" applyBorder="1" applyAlignment="1">
      <alignment horizontal="right" vertical="center"/>
    </xf>
    <xf numFmtId="165" fontId="7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4" fillId="0" borderId="9" xfId="7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7" fillId="0" borderId="0" xfId="8" applyFont="1" applyBorder="1" applyAlignment="1">
      <alignment vertical="top" wrapText="1"/>
    </xf>
    <xf numFmtId="0" fontId="18" fillId="0" borderId="0" xfId="8" applyFont="1" applyBorder="1" applyAlignment="1">
      <alignment vertical="top" wrapText="1"/>
    </xf>
    <xf numFmtId="0" fontId="17" fillId="0" borderId="0" xfId="8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9"/>
    <xf numFmtId="0" fontId="19" fillId="0" borderId="0" xfId="0" applyFont="1" applyAlignment="1">
      <alignment wrapText="1"/>
    </xf>
    <xf numFmtId="0" fontId="19" fillId="0" borderId="0" xfId="0" applyFont="1"/>
    <xf numFmtId="0" fontId="6" fillId="0" borderId="0" xfId="10"/>
    <xf numFmtId="49" fontId="0" fillId="0" borderId="0" xfId="0" applyNumberFormat="1" applyAlignment="1">
      <alignment wrapText="1"/>
    </xf>
    <xf numFmtId="9" fontId="13" fillId="0" borderId="1" xfId="11" applyFont="1" applyBorder="1" applyAlignment="1">
      <alignment horizontal="center" vertical="center"/>
    </xf>
    <xf numFmtId="10" fontId="0" fillId="0" borderId="0" xfId="0" applyNumberFormat="1"/>
    <xf numFmtId="166" fontId="13" fillId="0" borderId="1" xfId="6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/>
    <xf numFmtId="0" fontId="0" fillId="6" borderId="0" xfId="0" applyFill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0" xfId="7" applyFont="1" applyBorder="1" applyAlignment="1">
      <alignment horizontal="center" vertical="center" wrapText="1"/>
    </xf>
    <xf numFmtId="0" fontId="16" fillId="0" borderId="1" xfId="7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wrapText="1"/>
    </xf>
    <xf numFmtId="0" fontId="20" fillId="0" borderId="0" xfId="1" applyFont="1" applyFill="1" applyBorder="1" applyAlignment="1">
      <alignment horizontal="left" wrapText="1"/>
    </xf>
    <xf numFmtId="0" fontId="20" fillId="0" borderId="3" xfId="1" applyFont="1" applyFill="1" applyBorder="1" applyAlignment="1">
      <alignment horizontal="left" wrapText="1"/>
    </xf>
    <xf numFmtId="0" fontId="20" fillId="0" borderId="4" xfId="1" applyFont="1" applyFill="1" applyBorder="1" applyAlignment="1">
      <alignment horizontal="left" wrapText="1"/>
    </xf>
    <xf numFmtId="0" fontId="20" fillId="0" borderId="5" xfId="1" applyFont="1" applyFill="1" applyBorder="1" applyAlignment="1">
      <alignment horizontal="left" wrapText="1"/>
    </xf>
    <xf numFmtId="0" fontId="20" fillId="0" borderId="6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</cellXfs>
  <cellStyles count="12">
    <cellStyle name="Normal" xfId="0" builtinId="0"/>
    <cellStyle name="Normal 2" xfId="1"/>
    <cellStyle name="Normal 3" xfId="2"/>
    <cellStyle name="Normal 4" xfId="3"/>
    <cellStyle name="Normal_Avances en seguridad alimentos" xfId="6"/>
    <cellStyle name="Normal_Gerontología Social_1" xfId="9"/>
    <cellStyle name="Normal_Hoja1" xfId="8"/>
    <cellStyle name="Normal_Hoja1_1" xfId="7"/>
    <cellStyle name="Normal_Profesorado de Educación" xfId="10"/>
    <cellStyle name="Normal_Psicologia general sanitaria" xfId="5"/>
    <cellStyle name="Porcentaje" xfId="11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525-45B9-8DCC-46C5815E6C84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525-45B9-8DCC-46C5815E6C8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Alumnos!$A$161:$A$162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Alumnos!$B$161:$B$162</c:f>
              <c:numCache>
                <c:formatCode>General</c:formatCode>
                <c:ptCount val="2"/>
                <c:pt idx="0">
                  <c:v>8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25-45B9-8DCC-46C5815E6C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Alumnos!$B$163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Alumnos!$B$164:$B$172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1-4203-BB0B-255C0C5F48E0}"/>
            </c:ext>
          </c:extLst>
        </c:ser>
        <c:ser>
          <c:idx val="2"/>
          <c:order val="1"/>
          <c:tx>
            <c:strRef>
              <c:f>Alumnos!$C$163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Alumnos!$C$164:$C$172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C1-4203-BB0B-255C0C5F4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282464"/>
        <c:axId val="347037072"/>
      </c:barChart>
      <c:catAx>
        <c:axId val="19328246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47037072"/>
        <c:crosses val="autoZero"/>
        <c:auto val="1"/>
        <c:lblAlgn val="ctr"/>
        <c:lblOffset val="100"/>
        <c:tickLblSkip val="1"/>
        <c:noMultiLvlLbl val="0"/>
      </c:catAx>
      <c:valAx>
        <c:axId val="34703707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93282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Alumnos!$F$163:$F$164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D-43E1-B4F1-E473E7D97B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Alumnos!$F$166:$F$167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B-4F32-B922-2B83E692A0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Alumnos!$A$174:$A$183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Alumnos!$B$174:$B$183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EA98-497A-8FBC-FD9355A030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Alumnos!$A$184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6C-4C11-9E17-7974028C73EF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6C-4C11-9E17-7974028C73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Alumnos!$A$185:$A$194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Alumnos!$B$185:$B$194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846C-4C11-9E17-7974028C73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9525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207"/>
  <sheetViews>
    <sheetView tabSelected="1" view="pageBreakPreview" topLeftCell="A142" zoomScaleNormal="100" zoomScaleSheetLayoutView="100" workbookViewId="0">
      <selection activeCell="AF1" sqref="O1:AF1048576"/>
    </sheetView>
  </sheetViews>
  <sheetFormatPr baseColWidth="10" defaultRowHeight="15"/>
  <cols>
    <col min="1" max="1" width="91.7109375" style="10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" style="60" hidden="1" customWidth="1"/>
    <col min="16" max="26" width="11" hidden="1" customWidth="1"/>
    <col min="27" max="32" width="11.42578125" hidden="1" customWidth="1"/>
  </cols>
  <sheetData>
    <row r="1" spans="1:32">
      <c r="A1" s="71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60" t="s">
        <v>119</v>
      </c>
      <c r="W1" t="s">
        <v>119</v>
      </c>
    </row>
    <row r="2" spans="1:3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P2">
        <v>1</v>
      </c>
      <c r="Q2">
        <v>2</v>
      </c>
      <c r="R2">
        <v>3</v>
      </c>
      <c r="S2">
        <v>4</v>
      </c>
      <c r="T2">
        <v>5</v>
      </c>
      <c r="U2" t="s">
        <v>120</v>
      </c>
      <c r="V2" t="s">
        <v>20</v>
      </c>
      <c r="X2">
        <v>1</v>
      </c>
      <c r="Y2">
        <v>2</v>
      </c>
      <c r="Z2">
        <v>3</v>
      </c>
      <c r="AA2">
        <v>4</v>
      </c>
      <c r="AB2">
        <v>5</v>
      </c>
      <c r="AC2" t="s">
        <v>20</v>
      </c>
    </row>
    <row r="3" spans="1:32" ht="16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"/>
      <c r="O3" s="60" t="s">
        <v>121</v>
      </c>
      <c r="P3">
        <v>0</v>
      </c>
      <c r="Q3">
        <v>5</v>
      </c>
      <c r="R3">
        <v>6</v>
      </c>
      <c r="S3">
        <v>5</v>
      </c>
      <c r="T3">
        <v>9</v>
      </c>
      <c r="U3">
        <v>0</v>
      </c>
      <c r="V3">
        <v>25</v>
      </c>
      <c r="W3" t="s">
        <v>121</v>
      </c>
      <c r="X3">
        <v>0</v>
      </c>
      <c r="Y3">
        <v>5</v>
      </c>
      <c r="Z3">
        <v>6</v>
      </c>
      <c r="AA3">
        <v>5</v>
      </c>
      <c r="AB3">
        <v>9</v>
      </c>
      <c r="AC3">
        <v>3.72</v>
      </c>
      <c r="AD3">
        <v>1.17</v>
      </c>
      <c r="AE3">
        <v>4</v>
      </c>
      <c r="AF3">
        <v>5</v>
      </c>
    </row>
    <row r="4" spans="1:32" ht="20.25">
      <c r="A4" s="74" t="s">
        <v>99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O4" s="60" t="s">
        <v>122</v>
      </c>
      <c r="P4">
        <v>0</v>
      </c>
      <c r="Q4">
        <v>4</v>
      </c>
      <c r="R4">
        <v>5</v>
      </c>
      <c r="S4">
        <v>8</v>
      </c>
      <c r="T4">
        <v>8</v>
      </c>
      <c r="U4">
        <v>0</v>
      </c>
      <c r="V4">
        <v>25</v>
      </c>
      <c r="W4" t="s">
        <v>122</v>
      </c>
      <c r="X4">
        <v>0</v>
      </c>
      <c r="Y4">
        <v>4</v>
      </c>
      <c r="Z4">
        <v>5</v>
      </c>
      <c r="AA4">
        <v>8</v>
      </c>
      <c r="AB4">
        <v>8</v>
      </c>
      <c r="AC4">
        <v>3.8</v>
      </c>
      <c r="AD4">
        <v>1.08</v>
      </c>
      <c r="AE4">
        <v>4</v>
      </c>
      <c r="AF4">
        <v>4</v>
      </c>
    </row>
    <row r="5" spans="1:32" ht="16.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O5" s="60" t="s">
        <v>123</v>
      </c>
      <c r="P5">
        <v>0</v>
      </c>
      <c r="Q5">
        <v>1</v>
      </c>
      <c r="R5">
        <v>6</v>
      </c>
      <c r="S5">
        <v>3</v>
      </c>
      <c r="T5">
        <v>12</v>
      </c>
      <c r="U5">
        <v>3</v>
      </c>
      <c r="V5">
        <v>25</v>
      </c>
      <c r="W5" t="s">
        <v>123</v>
      </c>
      <c r="X5">
        <v>0</v>
      </c>
      <c r="Y5">
        <v>1</v>
      </c>
      <c r="Z5">
        <v>6</v>
      </c>
      <c r="AA5">
        <v>3</v>
      </c>
      <c r="AB5">
        <v>12</v>
      </c>
      <c r="AC5">
        <v>4.18</v>
      </c>
      <c r="AD5">
        <v>1.01</v>
      </c>
      <c r="AE5">
        <v>5</v>
      </c>
      <c r="AF5">
        <v>5</v>
      </c>
    </row>
    <row r="6" spans="1:32" ht="16.5">
      <c r="A6" s="76" t="s">
        <v>116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  <c r="O6" s="60" t="s">
        <v>124</v>
      </c>
      <c r="P6">
        <v>0</v>
      </c>
      <c r="Q6">
        <v>4</v>
      </c>
      <c r="R6">
        <v>7</v>
      </c>
      <c r="S6">
        <v>8</v>
      </c>
      <c r="T6">
        <v>6</v>
      </c>
      <c r="U6">
        <v>0</v>
      </c>
      <c r="V6">
        <v>25</v>
      </c>
      <c r="W6" t="s">
        <v>124</v>
      </c>
      <c r="X6">
        <v>0</v>
      </c>
      <c r="Y6">
        <v>4</v>
      </c>
      <c r="Z6">
        <v>7</v>
      </c>
      <c r="AA6">
        <v>8</v>
      </c>
      <c r="AB6">
        <v>6</v>
      </c>
      <c r="AC6">
        <v>3.64</v>
      </c>
      <c r="AD6">
        <v>1.04</v>
      </c>
      <c r="AE6">
        <v>4</v>
      </c>
      <c r="AF6">
        <v>4</v>
      </c>
    </row>
    <row r="7" spans="1:32" ht="16.5">
      <c r="A7" s="76" t="s">
        <v>176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O7" s="60" t="s">
        <v>125</v>
      </c>
      <c r="P7">
        <v>1</v>
      </c>
      <c r="Q7">
        <v>4</v>
      </c>
      <c r="R7">
        <v>7</v>
      </c>
      <c r="S7">
        <v>6</v>
      </c>
      <c r="T7">
        <v>7</v>
      </c>
      <c r="U7">
        <v>0</v>
      </c>
      <c r="V7">
        <v>25</v>
      </c>
      <c r="W7" t="s">
        <v>125</v>
      </c>
      <c r="X7">
        <v>1</v>
      </c>
      <c r="Y7">
        <v>4</v>
      </c>
      <c r="Z7">
        <v>7</v>
      </c>
      <c r="AA7">
        <v>6</v>
      </c>
      <c r="AB7">
        <v>7</v>
      </c>
      <c r="AC7">
        <v>3.56</v>
      </c>
      <c r="AD7">
        <v>1.19</v>
      </c>
      <c r="AE7">
        <v>4</v>
      </c>
      <c r="AF7">
        <v>3</v>
      </c>
    </row>
    <row r="8" spans="1:32" ht="16.5">
      <c r="A8" s="76" t="s">
        <v>169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O8" s="60" t="s">
        <v>126</v>
      </c>
      <c r="P8">
        <v>2</v>
      </c>
      <c r="Q8">
        <v>2</v>
      </c>
      <c r="R8">
        <v>0</v>
      </c>
      <c r="S8">
        <v>1</v>
      </c>
      <c r="T8">
        <v>2</v>
      </c>
      <c r="U8">
        <v>18</v>
      </c>
      <c r="V8">
        <v>25</v>
      </c>
      <c r="W8" t="s">
        <v>126</v>
      </c>
      <c r="X8">
        <v>2</v>
      </c>
      <c r="Y8">
        <v>2</v>
      </c>
      <c r="Z8">
        <v>0</v>
      </c>
      <c r="AA8">
        <v>1</v>
      </c>
      <c r="AB8">
        <v>2</v>
      </c>
      <c r="AC8">
        <v>2.86</v>
      </c>
      <c r="AD8">
        <v>1.77</v>
      </c>
      <c r="AE8">
        <v>2</v>
      </c>
      <c r="AF8">
        <v>1</v>
      </c>
    </row>
    <row r="9" spans="1:32" ht="16.5">
      <c r="A9" s="76" t="s">
        <v>170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O9" s="60" t="s">
        <v>127</v>
      </c>
      <c r="P9">
        <v>3</v>
      </c>
      <c r="Q9">
        <v>0</v>
      </c>
      <c r="R9">
        <v>0</v>
      </c>
      <c r="S9">
        <v>1</v>
      </c>
      <c r="T9">
        <v>3</v>
      </c>
      <c r="U9">
        <v>18</v>
      </c>
      <c r="V9">
        <v>25</v>
      </c>
      <c r="W9" t="s">
        <v>127</v>
      </c>
      <c r="X9">
        <v>3</v>
      </c>
      <c r="Y9">
        <v>0</v>
      </c>
      <c r="Z9">
        <v>0</v>
      </c>
      <c r="AA9">
        <v>1</v>
      </c>
      <c r="AB9">
        <v>3</v>
      </c>
      <c r="AC9">
        <v>3.14</v>
      </c>
      <c r="AD9">
        <v>2.04</v>
      </c>
      <c r="AE9">
        <v>4</v>
      </c>
      <c r="AF9">
        <v>1</v>
      </c>
    </row>
    <row r="10" spans="1:32" ht="16.5">
      <c r="A10" s="79" t="s">
        <v>171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O10" s="60" t="s">
        <v>128</v>
      </c>
      <c r="P10">
        <v>0</v>
      </c>
      <c r="Q10">
        <v>1</v>
      </c>
      <c r="R10">
        <v>5</v>
      </c>
      <c r="S10">
        <v>9</v>
      </c>
      <c r="T10">
        <v>10</v>
      </c>
      <c r="U10">
        <v>0</v>
      </c>
      <c r="V10">
        <v>25</v>
      </c>
      <c r="W10" t="s">
        <v>128</v>
      </c>
      <c r="X10">
        <v>0</v>
      </c>
      <c r="Y10">
        <v>1</v>
      </c>
      <c r="Z10">
        <v>5</v>
      </c>
      <c r="AA10">
        <v>9</v>
      </c>
      <c r="AB10">
        <v>10</v>
      </c>
      <c r="AC10">
        <v>4.12</v>
      </c>
      <c r="AD10">
        <v>0.88</v>
      </c>
      <c r="AE10">
        <v>4</v>
      </c>
      <c r="AF10">
        <v>5</v>
      </c>
    </row>
    <row r="11" spans="1:32" ht="16.5">
      <c r="A11" s="79" t="s">
        <v>117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O11" s="60" t="s">
        <v>129</v>
      </c>
      <c r="P11">
        <v>2</v>
      </c>
      <c r="Q11">
        <v>1</v>
      </c>
      <c r="R11">
        <v>4</v>
      </c>
      <c r="S11">
        <v>5</v>
      </c>
      <c r="T11">
        <v>11</v>
      </c>
      <c r="U11">
        <v>2</v>
      </c>
      <c r="V11">
        <v>25</v>
      </c>
      <c r="W11" t="s">
        <v>129</v>
      </c>
      <c r="X11">
        <v>2</v>
      </c>
      <c r="Y11">
        <v>1</v>
      </c>
      <c r="Z11">
        <v>4</v>
      </c>
      <c r="AA11">
        <v>5</v>
      </c>
      <c r="AB11">
        <v>11</v>
      </c>
      <c r="AC11">
        <v>3.96</v>
      </c>
      <c r="AD11">
        <v>1.3</v>
      </c>
      <c r="AE11">
        <v>4</v>
      </c>
      <c r="AF11">
        <v>5</v>
      </c>
    </row>
    <row r="12" spans="1:32" ht="16.5">
      <c r="A12" s="68" t="s">
        <v>177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O12" s="60" t="s">
        <v>130</v>
      </c>
      <c r="P12">
        <v>1</v>
      </c>
      <c r="Q12">
        <v>1</v>
      </c>
      <c r="R12">
        <v>8</v>
      </c>
      <c r="S12">
        <v>10</v>
      </c>
      <c r="T12">
        <v>5</v>
      </c>
      <c r="U12">
        <v>0</v>
      </c>
      <c r="V12">
        <v>25</v>
      </c>
      <c r="W12" t="s">
        <v>130</v>
      </c>
      <c r="X12">
        <v>1</v>
      </c>
      <c r="Y12">
        <v>1</v>
      </c>
      <c r="Z12">
        <v>8</v>
      </c>
      <c r="AA12">
        <v>10</v>
      </c>
      <c r="AB12">
        <v>5</v>
      </c>
      <c r="AC12">
        <v>3.68</v>
      </c>
      <c r="AD12">
        <v>0.99</v>
      </c>
      <c r="AE12">
        <v>4</v>
      </c>
      <c r="AF12">
        <v>4</v>
      </c>
    </row>
    <row r="13" spans="1:32">
      <c r="O13" s="60" t="s">
        <v>131</v>
      </c>
      <c r="P13">
        <v>0</v>
      </c>
      <c r="Q13">
        <v>0</v>
      </c>
      <c r="R13">
        <v>2</v>
      </c>
      <c r="S13">
        <v>8</v>
      </c>
      <c r="T13">
        <v>15</v>
      </c>
      <c r="U13">
        <v>0</v>
      </c>
      <c r="V13">
        <v>25</v>
      </c>
      <c r="W13" t="s">
        <v>131</v>
      </c>
      <c r="X13">
        <v>0</v>
      </c>
      <c r="Y13">
        <v>0</v>
      </c>
      <c r="Z13">
        <v>2</v>
      </c>
      <c r="AA13">
        <v>8</v>
      </c>
      <c r="AB13">
        <v>15</v>
      </c>
      <c r="AC13">
        <v>4.5199999999999996</v>
      </c>
      <c r="AD13">
        <v>0.65</v>
      </c>
      <c r="AE13">
        <v>5</v>
      </c>
      <c r="AF13">
        <v>5</v>
      </c>
    </row>
    <row r="14" spans="1:32" ht="16.5">
      <c r="A14" s="8"/>
      <c r="B14" s="8"/>
      <c r="C14" s="8"/>
      <c r="D14" s="8"/>
      <c r="E14" s="8"/>
      <c r="F14" s="8"/>
      <c r="G14" s="8"/>
      <c r="H14" s="8"/>
      <c r="I14" s="8"/>
      <c r="J14" s="8"/>
      <c r="O14" s="60" t="s">
        <v>132</v>
      </c>
      <c r="P14">
        <v>0</v>
      </c>
      <c r="Q14">
        <v>1</v>
      </c>
      <c r="R14">
        <v>3</v>
      </c>
      <c r="S14">
        <v>7</v>
      </c>
      <c r="T14">
        <v>6</v>
      </c>
      <c r="U14">
        <v>8</v>
      </c>
      <c r="V14">
        <v>25</v>
      </c>
      <c r="W14" t="s">
        <v>132</v>
      </c>
      <c r="X14">
        <v>0</v>
      </c>
      <c r="Y14">
        <v>1</v>
      </c>
      <c r="Z14">
        <v>3</v>
      </c>
      <c r="AA14">
        <v>7</v>
      </c>
      <c r="AB14">
        <v>6</v>
      </c>
      <c r="AC14">
        <v>4.0599999999999996</v>
      </c>
      <c r="AD14">
        <v>0.9</v>
      </c>
      <c r="AE14">
        <v>4</v>
      </c>
      <c r="AF14">
        <v>4</v>
      </c>
    </row>
    <row r="15" spans="1:32" ht="16.5">
      <c r="A15" s="8"/>
      <c r="B15" s="8"/>
      <c r="C15" s="8"/>
      <c r="D15" s="8"/>
      <c r="E15" s="8"/>
      <c r="F15" s="8"/>
      <c r="G15" s="8"/>
      <c r="H15" s="8"/>
      <c r="I15" s="8"/>
      <c r="J15" s="8"/>
      <c r="O15" s="60" t="s">
        <v>133</v>
      </c>
      <c r="P15">
        <v>0</v>
      </c>
      <c r="Q15">
        <v>2</v>
      </c>
      <c r="R15">
        <v>3</v>
      </c>
      <c r="S15">
        <v>11</v>
      </c>
      <c r="T15">
        <v>9</v>
      </c>
      <c r="U15">
        <v>0</v>
      </c>
      <c r="V15">
        <v>25</v>
      </c>
      <c r="W15" t="s">
        <v>133</v>
      </c>
      <c r="X15">
        <v>0</v>
      </c>
      <c r="Y15">
        <v>2</v>
      </c>
      <c r="Z15">
        <v>3</v>
      </c>
      <c r="AA15">
        <v>11</v>
      </c>
      <c r="AB15">
        <v>9</v>
      </c>
      <c r="AC15">
        <v>4.08</v>
      </c>
      <c r="AD15">
        <v>0.91</v>
      </c>
      <c r="AE15">
        <v>4</v>
      </c>
      <c r="AF15">
        <v>4</v>
      </c>
    </row>
    <row r="16" spans="1:32">
      <c r="O16" s="60" t="s">
        <v>134</v>
      </c>
      <c r="P16">
        <v>1</v>
      </c>
      <c r="Q16">
        <v>6</v>
      </c>
      <c r="R16">
        <v>5</v>
      </c>
      <c r="S16">
        <v>4</v>
      </c>
      <c r="T16">
        <v>6</v>
      </c>
      <c r="U16">
        <v>3</v>
      </c>
      <c r="V16">
        <v>25</v>
      </c>
      <c r="W16" t="s">
        <v>134</v>
      </c>
      <c r="X16">
        <v>1</v>
      </c>
      <c r="Y16">
        <v>6</v>
      </c>
      <c r="Z16">
        <v>5</v>
      </c>
      <c r="AA16">
        <v>4</v>
      </c>
      <c r="AB16">
        <v>6</v>
      </c>
      <c r="AC16">
        <v>3.36</v>
      </c>
      <c r="AD16">
        <v>1.29</v>
      </c>
      <c r="AE16">
        <v>3</v>
      </c>
      <c r="AF16">
        <v>2</v>
      </c>
    </row>
    <row r="17" spans="15:32">
      <c r="O17" s="60" t="s">
        <v>135</v>
      </c>
      <c r="P17">
        <v>1</v>
      </c>
      <c r="Q17">
        <v>4</v>
      </c>
      <c r="R17">
        <v>2</v>
      </c>
      <c r="S17">
        <v>11</v>
      </c>
      <c r="T17">
        <v>7</v>
      </c>
      <c r="U17">
        <v>0</v>
      </c>
      <c r="V17">
        <v>25</v>
      </c>
      <c r="W17" t="s">
        <v>135</v>
      </c>
      <c r="X17">
        <v>1</v>
      </c>
      <c r="Y17">
        <v>4</v>
      </c>
      <c r="Z17">
        <v>2</v>
      </c>
      <c r="AA17">
        <v>11</v>
      </c>
      <c r="AB17">
        <v>7</v>
      </c>
      <c r="AC17">
        <v>3.76</v>
      </c>
      <c r="AD17">
        <v>1.1599999999999999</v>
      </c>
      <c r="AE17">
        <v>4</v>
      </c>
      <c r="AF17">
        <v>4</v>
      </c>
    </row>
    <row r="18" spans="15:32">
      <c r="O18" s="60" t="s">
        <v>136</v>
      </c>
      <c r="P18">
        <v>3</v>
      </c>
      <c r="Q18">
        <v>3</v>
      </c>
      <c r="R18">
        <v>7</v>
      </c>
      <c r="S18">
        <v>4</v>
      </c>
      <c r="T18">
        <v>6</v>
      </c>
      <c r="U18">
        <v>2</v>
      </c>
      <c r="V18">
        <v>25</v>
      </c>
      <c r="W18" t="s">
        <v>136</v>
      </c>
      <c r="X18">
        <v>3</v>
      </c>
      <c r="Y18">
        <v>3</v>
      </c>
      <c r="Z18">
        <v>7</v>
      </c>
      <c r="AA18">
        <v>4</v>
      </c>
      <c r="AB18">
        <v>6</v>
      </c>
      <c r="AC18">
        <v>3.3</v>
      </c>
      <c r="AD18">
        <v>1.36</v>
      </c>
      <c r="AE18">
        <v>3</v>
      </c>
      <c r="AF18">
        <v>3</v>
      </c>
    </row>
    <row r="19" spans="15:32">
      <c r="O19" s="60" t="s">
        <v>137</v>
      </c>
      <c r="P19">
        <v>2</v>
      </c>
      <c r="Q19">
        <v>3</v>
      </c>
      <c r="R19">
        <v>8</v>
      </c>
      <c r="S19">
        <v>4</v>
      </c>
      <c r="T19">
        <v>7</v>
      </c>
      <c r="U19">
        <v>1</v>
      </c>
      <c r="V19">
        <v>25</v>
      </c>
      <c r="W19" t="s">
        <v>137</v>
      </c>
      <c r="X19">
        <v>2</v>
      </c>
      <c r="Y19">
        <v>3</v>
      </c>
      <c r="Z19">
        <v>8</v>
      </c>
      <c r="AA19">
        <v>4</v>
      </c>
      <c r="AB19">
        <v>7</v>
      </c>
      <c r="AC19">
        <v>3.46</v>
      </c>
      <c r="AD19">
        <v>1.28</v>
      </c>
      <c r="AE19">
        <v>3</v>
      </c>
      <c r="AF19">
        <v>3</v>
      </c>
    </row>
    <row r="20" spans="15:32">
      <c r="O20" s="60" t="s">
        <v>138</v>
      </c>
      <c r="P20">
        <v>0</v>
      </c>
      <c r="Q20">
        <v>3</v>
      </c>
      <c r="R20">
        <v>4</v>
      </c>
      <c r="S20">
        <v>11</v>
      </c>
      <c r="T20">
        <v>7</v>
      </c>
      <c r="U20">
        <v>0</v>
      </c>
      <c r="V20">
        <v>25</v>
      </c>
      <c r="W20" t="s">
        <v>138</v>
      </c>
      <c r="X20">
        <v>0</v>
      </c>
      <c r="Y20">
        <v>3</v>
      </c>
      <c r="Z20">
        <v>4</v>
      </c>
      <c r="AA20">
        <v>11</v>
      </c>
      <c r="AB20">
        <v>7</v>
      </c>
      <c r="AC20">
        <v>3.88</v>
      </c>
      <c r="AD20">
        <v>0.97</v>
      </c>
      <c r="AE20">
        <v>4</v>
      </c>
      <c r="AF20">
        <v>4</v>
      </c>
    </row>
    <row r="21" spans="15:32">
      <c r="O21" s="60" t="s">
        <v>139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139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100</v>
      </c>
      <c r="AD21" t="s">
        <v>100</v>
      </c>
      <c r="AE21" t="s">
        <v>100</v>
      </c>
      <c r="AF21" t="s">
        <v>100</v>
      </c>
    </row>
    <row r="22" spans="15:32">
      <c r="O22" s="60" t="s">
        <v>140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140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100</v>
      </c>
      <c r="AD22" t="s">
        <v>100</v>
      </c>
      <c r="AE22" t="s">
        <v>100</v>
      </c>
      <c r="AF22" t="s">
        <v>100</v>
      </c>
    </row>
    <row r="23" spans="15:32">
      <c r="O23" s="60" t="s">
        <v>141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t="s">
        <v>141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100</v>
      </c>
      <c r="AD23" t="s">
        <v>100</v>
      </c>
      <c r="AE23" t="s">
        <v>100</v>
      </c>
      <c r="AF23" t="s">
        <v>100</v>
      </c>
    </row>
    <row r="24" spans="15:32">
      <c r="O24" s="60" t="s">
        <v>142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t="s">
        <v>142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100</v>
      </c>
      <c r="AD24" t="s">
        <v>100</v>
      </c>
      <c r="AE24" t="s">
        <v>100</v>
      </c>
      <c r="AF24" t="s">
        <v>100</v>
      </c>
    </row>
    <row r="25" spans="15:32">
      <c r="O25" s="60" t="s">
        <v>143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143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100</v>
      </c>
      <c r="AD25" t="s">
        <v>100</v>
      </c>
      <c r="AE25" t="s">
        <v>100</v>
      </c>
      <c r="AF25" t="s">
        <v>100</v>
      </c>
    </row>
    <row r="26" spans="15:32">
      <c r="O26" s="60" t="s">
        <v>144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144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100</v>
      </c>
      <c r="AD26" t="s">
        <v>100</v>
      </c>
      <c r="AE26" t="s">
        <v>100</v>
      </c>
      <c r="AF26" t="s">
        <v>100</v>
      </c>
    </row>
    <row r="27" spans="15:32">
      <c r="O27" s="60" t="s">
        <v>145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145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100</v>
      </c>
      <c r="AD27" t="s">
        <v>100</v>
      </c>
      <c r="AE27" t="s">
        <v>100</v>
      </c>
      <c r="AF27" t="s">
        <v>100</v>
      </c>
    </row>
    <row r="28" spans="15:32">
      <c r="O28" s="60" t="s">
        <v>146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146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100</v>
      </c>
      <c r="AD28" t="s">
        <v>100</v>
      </c>
      <c r="AE28" t="s">
        <v>100</v>
      </c>
      <c r="AF28" t="s">
        <v>100</v>
      </c>
    </row>
    <row r="29" spans="15:32">
      <c r="O29" s="60" t="s">
        <v>147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t="s">
        <v>147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100</v>
      </c>
      <c r="AD29" t="s">
        <v>100</v>
      </c>
      <c r="AE29" t="s">
        <v>100</v>
      </c>
      <c r="AF29" t="s">
        <v>100</v>
      </c>
    </row>
    <row r="30" spans="15:32">
      <c r="O30" s="60" t="s">
        <v>148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148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100</v>
      </c>
      <c r="AD30" t="s">
        <v>100</v>
      </c>
      <c r="AE30" t="s">
        <v>100</v>
      </c>
      <c r="AF30" t="s">
        <v>100</v>
      </c>
    </row>
    <row r="31" spans="15:32">
      <c r="O31" s="60" t="s">
        <v>149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149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100</v>
      </c>
      <c r="AD31" t="s">
        <v>100</v>
      </c>
      <c r="AE31" t="s">
        <v>100</v>
      </c>
      <c r="AF31" t="s">
        <v>100</v>
      </c>
    </row>
    <row r="32" spans="15:32">
      <c r="O32" s="60" t="s">
        <v>150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t="s">
        <v>150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100</v>
      </c>
      <c r="AD32" t="s">
        <v>100</v>
      </c>
      <c r="AE32" t="s">
        <v>100</v>
      </c>
      <c r="AF32" t="s">
        <v>100</v>
      </c>
    </row>
    <row r="33" spans="1:32">
      <c r="A33" s="9" t="s">
        <v>1</v>
      </c>
      <c r="O33" s="60" t="s">
        <v>151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t="s">
        <v>151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100</v>
      </c>
      <c r="AD33" t="s">
        <v>100</v>
      </c>
      <c r="AE33" t="s">
        <v>100</v>
      </c>
      <c r="AF33" t="s">
        <v>100</v>
      </c>
    </row>
    <row r="34" spans="1:32">
      <c r="O34" s="60" t="s">
        <v>152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t="s">
        <v>152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100</v>
      </c>
      <c r="AD34" t="s">
        <v>100</v>
      </c>
      <c r="AE34" t="s">
        <v>100</v>
      </c>
      <c r="AF34" t="s">
        <v>100</v>
      </c>
    </row>
    <row r="35" spans="1:32" ht="30" customHeight="1" thickBot="1">
      <c r="B35" s="85" t="s">
        <v>17</v>
      </c>
      <c r="C35" s="85"/>
      <c r="D35" s="85"/>
      <c r="E35" s="85"/>
      <c r="F35" s="85"/>
      <c r="G35" s="85"/>
      <c r="H35" s="85"/>
      <c r="I35" s="86" t="s">
        <v>18</v>
      </c>
      <c r="J35" s="86"/>
      <c r="K35" s="86" t="s">
        <v>19</v>
      </c>
      <c r="L35" s="86"/>
      <c r="M35" s="86"/>
      <c r="N35" s="86"/>
      <c r="O35" s="60" t="s">
        <v>153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153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100</v>
      </c>
      <c r="AD35" t="s">
        <v>100</v>
      </c>
      <c r="AE35" t="s">
        <v>100</v>
      </c>
      <c r="AF35" t="s">
        <v>100</v>
      </c>
    </row>
    <row r="36" spans="1:32" ht="25.5">
      <c r="A36" s="11"/>
      <c r="B36" s="12">
        <v>1</v>
      </c>
      <c r="C36" s="12">
        <v>2</v>
      </c>
      <c r="D36" s="12">
        <v>3</v>
      </c>
      <c r="E36" s="12">
        <v>4</v>
      </c>
      <c r="F36" s="12">
        <v>5</v>
      </c>
      <c r="G36" s="12" t="s">
        <v>2</v>
      </c>
      <c r="H36" s="12" t="s">
        <v>20</v>
      </c>
      <c r="I36" s="12" t="s">
        <v>21</v>
      </c>
      <c r="J36" s="12" t="s">
        <v>3</v>
      </c>
      <c r="K36" s="12" t="s">
        <v>4</v>
      </c>
      <c r="L36" s="12" t="s">
        <v>5</v>
      </c>
      <c r="M36" s="12" t="s">
        <v>6</v>
      </c>
      <c r="N36" s="12" t="s">
        <v>7</v>
      </c>
      <c r="O36" s="60" t="s">
        <v>154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154</v>
      </c>
      <c r="X36">
        <v>0</v>
      </c>
      <c r="Y36" s="13">
        <v>0</v>
      </c>
      <c r="Z36">
        <v>0</v>
      </c>
      <c r="AA36">
        <v>0</v>
      </c>
      <c r="AB36">
        <v>0</v>
      </c>
      <c r="AC36" t="s">
        <v>100</v>
      </c>
      <c r="AD36" t="s">
        <v>100</v>
      </c>
      <c r="AE36" t="s">
        <v>100</v>
      </c>
      <c r="AF36" t="s">
        <v>100</v>
      </c>
    </row>
    <row r="37" spans="1:32" ht="34.5" customHeight="1" thickBot="1">
      <c r="A37" s="14" t="s">
        <v>22</v>
      </c>
      <c r="B37" s="15">
        <f>+P3</f>
        <v>0</v>
      </c>
      <c r="C37" s="15">
        <f t="shared" ref="C37:G52" si="0">+Q3</f>
        <v>5</v>
      </c>
      <c r="D37" s="15">
        <f t="shared" si="0"/>
        <v>6</v>
      </c>
      <c r="E37" s="15">
        <f t="shared" si="0"/>
        <v>5</v>
      </c>
      <c r="F37" s="15">
        <f t="shared" si="0"/>
        <v>9</v>
      </c>
      <c r="G37" s="15">
        <f t="shared" si="0"/>
        <v>0</v>
      </c>
      <c r="H37" s="16">
        <f>SUM(B37:G37)</f>
        <v>25</v>
      </c>
      <c r="I37" s="54">
        <f>(B37+C37)/(B37+C37+D37+E37+F37)</f>
        <v>0.2</v>
      </c>
      <c r="J37" s="54">
        <f>(D37+E37+F37)/(B37+C37+D37+E37+F37)</f>
        <v>0.8</v>
      </c>
      <c r="K37" s="17">
        <f>+AC3</f>
        <v>3.72</v>
      </c>
      <c r="L37" s="17">
        <f t="shared" ref="L37:N52" si="1">+AD3</f>
        <v>1.17</v>
      </c>
      <c r="M37" s="56">
        <f t="shared" si="1"/>
        <v>4</v>
      </c>
      <c r="N37" s="56">
        <f t="shared" si="1"/>
        <v>5</v>
      </c>
      <c r="O37" s="60" t="s">
        <v>155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155</v>
      </c>
      <c r="X37">
        <v>0</v>
      </c>
      <c r="Y37" s="13">
        <v>0</v>
      </c>
      <c r="Z37">
        <v>0</v>
      </c>
      <c r="AA37">
        <v>0</v>
      </c>
      <c r="AB37">
        <v>0</v>
      </c>
      <c r="AC37" t="s">
        <v>100</v>
      </c>
      <c r="AD37" t="s">
        <v>100</v>
      </c>
      <c r="AE37" t="s">
        <v>100</v>
      </c>
      <c r="AF37" t="s">
        <v>100</v>
      </c>
    </row>
    <row r="38" spans="1:32" ht="26.25" thickBot="1">
      <c r="A38" s="14" t="s">
        <v>23</v>
      </c>
      <c r="B38" s="15">
        <f t="shared" ref="B38:B54" si="2">+P4</f>
        <v>0</v>
      </c>
      <c r="C38" s="15">
        <f t="shared" si="0"/>
        <v>4</v>
      </c>
      <c r="D38" s="15">
        <f t="shared" si="0"/>
        <v>5</v>
      </c>
      <c r="E38" s="15">
        <f t="shared" si="0"/>
        <v>8</v>
      </c>
      <c r="F38" s="15">
        <f t="shared" si="0"/>
        <v>8</v>
      </c>
      <c r="G38" s="15">
        <f t="shared" si="0"/>
        <v>0</v>
      </c>
      <c r="H38" s="16">
        <f t="shared" ref="H38:H54" si="3">SUM(B38:G38)</f>
        <v>25</v>
      </c>
      <c r="I38" s="54">
        <f t="shared" ref="I38:I54" si="4">(B38+C38)/(B38+C38+D38+E38+F38)</f>
        <v>0.16</v>
      </c>
      <c r="J38" s="54">
        <f t="shared" ref="J38:J54" si="5">(D38+E38+F38)/(B38+C38+D38+E38+F38)</f>
        <v>0.84</v>
      </c>
      <c r="K38" s="17">
        <f t="shared" ref="K38:K54" si="6">+AC4</f>
        <v>3.8</v>
      </c>
      <c r="L38" s="17">
        <f t="shared" si="1"/>
        <v>1.08</v>
      </c>
      <c r="M38" s="56">
        <f t="shared" si="1"/>
        <v>4</v>
      </c>
      <c r="N38" s="56">
        <f t="shared" si="1"/>
        <v>4</v>
      </c>
      <c r="O38" s="60" t="s">
        <v>156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156</v>
      </c>
      <c r="X38">
        <v>0</v>
      </c>
      <c r="Y38" s="13">
        <v>0</v>
      </c>
      <c r="Z38">
        <v>0</v>
      </c>
      <c r="AA38">
        <v>0</v>
      </c>
      <c r="AB38">
        <v>0</v>
      </c>
      <c r="AC38" t="s">
        <v>100</v>
      </c>
      <c r="AD38" t="s">
        <v>100</v>
      </c>
      <c r="AE38" t="s">
        <v>100</v>
      </c>
      <c r="AF38" t="s">
        <v>100</v>
      </c>
    </row>
    <row r="39" spans="1:32" ht="15.75" thickBot="1">
      <c r="A39" s="14" t="s">
        <v>24</v>
      </c>
      <c r="B39" s="15">
        <f t="shared" si="2"/>
        <v>0</v>
      </c>
      <c r="C39" s="15">
        <f t="shared" si="0"/>
        <v>1</v>
      </c>
      <c r="D39" s="15">
        <f t="shared" si="0"/>
        <v>6</v>
      </c>
      <c r="E39" s="15">
        <f t="shared" si="0"/>
        <v>3</v>
      </c>
      <c r="F39" s="15">
        <f t="shared" si="0"/>
        <v>12</v>
      </c>
      <c r="G39" s="15">
        <f t="shared" si="0"/>
        <v>3</v>
      </c>
      <c r="H39" s="16">
        <f t="shared" si="3"/>
        <v>25</v>
      </c>
      <c r="I39" s="54">
        <f t="shared" si="4"/>
        <v>4.5454545454545456E-2</v>
      </c>
      <c r="J39" s="54">
        <f t="shared" si="5"/>
        <v>0.95454545454545459</v>
      </c>
      <c r="K39" s="17">
        <f t="shared" si="6"/>
        <v>4.18</v>
      </c>
      <c r="L39" s="17">
        <f t="shared" si="1"/>
        <v>1.01</v>
      </c>
      <c r="M39" s="56">
        <f t="shared" si="1"/>
        <v>5</v>
      </c>
      <c r="N39" s="56">
        <f t="shared" si="1"/>
        <v>5</v>
      </c>
      <c r="O39" s="60" t="s">
        <v>157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157</v>
      </c>
      <c r="X39">
        <v>0</v>
      </c>
      <c r="Y39" s="13">
        <v>0</v>
      </c>
      <c r="Z39">
        <v>0</v>
      </c>
      <c r="AA39">
        <v>0</v>
      </c>
      <c r="AB39">
        <v>0</v>
      </c>
      <c r="AC39" t="s">
        <v>100</v>
      </c>
      <c r="AD39" t="s">
        <v>100</v>
      </c>
      <c r="AE39" t="s">
        <v>100</v>
      </c>
      <c r="AF39" t="s">
        <v>100</v>
      </c>
    </row>
    <row r="40" spans="1:32" ht="15.75" thickBot="1">
      <c r="A40" s="14" t="s">
        <v>25</v>
      </c>
      <c r="B40" s="15">
        <f t="shared" si="2"/>
        <v>0</v>
      </c>
      <c r="C40" s="15">
        <f t="shared" si="0"/>
        <v>4</v>
      </c>
      <c r="D40" s="15">
        <f t="shared" si="0"/>
        <v>7</v>
      </c>
      <c r="E40" s="15">
        <f t="shared" si="0"/>
        <v>8</v>
      </c>
      <c r="F40" s="15">
        <f t="shared" si="0"/>
        <v>6</v>
      </c>
      <c r="G40" s="15">
        <f t="shared" si="0"/>
        <v>0</v>
      </c>
      <c r="H40" s="16">
        <f t="shared" si="3"/>
        <v>25</v>
      </c>
      <c r="I40" s="54">
        <f t="shared" si="4"/>
        <v>0.16</v>
      </c>
      <c r="J40" s="54">
        <f t="shared" si="5"/>
        <v>0.84</v>
      </c>
      <c r="K40" s="17">
        <f t="shared" si="6"/>
        <v>3.64</v>
      </c>
      <c r="L40" s="17">
        <f t="shared" si="1"/>
        <v>1.04</v>
      </c>
      <c r="M40" s="56">
        <f t="shared" si="1"/>
        <v>4</v>
      </c>
      <c r="N40" s="56">
        <f t="shared" si="1"/>
        <v>4</v>
      </c>
      <c r="O40" s="60" t="s">
        <v>158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158</v>
      </c>
      <c r="X40">
        <v>0</v>
      </c>
      <c r="Y40" s="13">
        <v>0</v>
      </c>
      <c r="Z40">
        <v>0</v>
      </c>
      <c r="AA40">
        <v>0</v>
      </c>
      <c r="AB40">
        <v>0</v>
      </c>
      <c r="AC40" t="s">
        <v>100</v>
      </c>
      <c r="AD40" t="s">
        <v>100</v>
      </c>
      <c r="AE40" t="s">
        <v>100</v>
      </c>
      <c r="AF40" t="s">
        <v>100</v>
      </c>
    </row>
    <row r="41" spans="1:32" ht="15.75" thickBot="1">
      <c r="A41" s="14" t="s">
        <v>26</v>
      </c>
      <c r="B41" s="15">
        <f t="shared" si="2"/>
        <v>1</v>
      </c>
      <c r="C41" s="15">
        <f t="shared" si="0"/>
        <v>4</v>
      </c>
      <c r="D41" s="15">
        <f t="shared" si="0"/>
        <v>7</v>
      </c>
      <c r="E41" s="15">
        <f t="shared" si="0"/>
        <v>6</v>
      </c>
      <c r="F41" s="15">
        <f t="shared" si="0"/>
        <v>7</v>
      </c>
      <c r="G41" s="15">
        <f t="shared" si="0"/>
        <v>0</v>
      </c>
      <c r="H41" s="16">
        <f t="shared" si="3"/>
        <v>25</v>
      </c>
      <c r="I41" s="54">
        <f t="shared" si="4"/>
        <v>0.2</v>
      </c>
      <c r="J41" s="54">
        <f t="shared" si="5"/>
        <v>0.8</v>
      </c>
      <c r="K41" s="17">
        <f t="shared" si="6"/>
        <v>3.56</v>
      </c>
      <c r="L41" s="17">
        <f t="shared" si="1"/>
        <v>1.19</v>
      </c>
      <c r="M41" s="56">
        <f t="shared" si="1"/>
        <v>4</v>
      </c>
      <c r="N41" s="56">
        <f t="shared" si="1"/>
        <v>3</v>
      </c>
      <c r="O41" s="60" t="s">
        <v>159</v>
      </c>
      <c r="W41" t="s">
        <v>159</v>
      </c>
      <c r="Y41" s="13"/>
    </row>
    <row r="42" spans="1:32" ht="15.75" thickBot="1">
      <c r="A42" s="14" t="s">
        <v>27</v>
      </c>
      <c r="B42" s="15">
        <f t="shared" si="2"/>
        <v>2</v>
      </c>
      <c r="C42" s="15">
        <f t="shared" si="0"/>
        <v>2</v>
      </c>
      <c r="D42" s="15">
        <f t="shared" si="0"/>
        <v>0</v>
      </c>
      <c r="E42" s="15">
        <f t="shared" si="0"/>
        <v>1</v>
      </c>
      <c r="F42" s="15">
        <f t="shared" si="0"/>
        <v>2</v>
      </c>
      <c r="G42" s="15">
        <f t="shared" si="0"/>
        <v>18</v>
      </c>
      <c r="H42" s="16">
        <f t="shared" si="3"/>
        <v>25</v>
      </c>
      <c r="I42" s="54">
        <f t="shared" si="4"/>
        <v>0.5714285714285714</v>
      </c>
      <c r="J42" s="54">
        <f t="shared" si="5"/>
        <v>0.42857142857142855</v>
      </c>
      <c r="K42" s="17">
        <f t="shared" si="6"/>
        <v>2.86</v>
      </c>
      <c r="L42" s="17">
        <f t="shared" si="1"/>
        <v>1.77</v>
      </c>
      <c r="M42" s="56">
        <f t="shared" si="1"/>
        <v>2</v>
      </c>
      <c r="N42" s="56">
        <f t="shared" si="1"/>
        <v>1</v>
      </c>
      <c r="W42" t="s">
        <v>89</v>
      </c>
      <c r="Y42" s="13"/>
    </row>
    <row r="43" spans="1:32" ht="15.75" thickBot="1">
      <c r="A43" s="14" t="s">
        <v>28</v>
      </c>
      <c r="B43" s="15">
        <f t="shared" si="2"/>
        <v>3</v>
      </c>
      <c r="C43" s="15">
        <f t="shared" si="0"/>
        <v>0</v>
      </c>
      <c r="D43" s="15">
        <f t="shared" si="0"/>
        <v>0</v>
      </c>
      <c r="E43" s="15">
        <f t="shared" si="0"/>
        <v>1</v>
      </c>
      <c r="F43" s="15">
        <f t="shared" si="0"/>
        <v>3</v>
      </c>
      <c r="G43" s="15">
        <f t="shared" si="0"/>
        <v>18</v>
      </c>
      <c r="H43" s="16">
        <f t="shared" si="3"/>
        <v>25</v>
      </c>
      <c r="I43" s="54">
        <f t="shared" si="4"/>
        <v>0.42857142857142855</v>
      </c>
      <c r="J43" s="54">
        <f t="shared" si="5"/>
        <v>0.5714285714285714</v>
      </c>
      <c r="K43" s="17">
        <f t="shared" si="6"/>
        <v>3.14</v>
      </c>
      <c r="L43" s="17">
        <f t="shared" si="1"/>
        <v>2.04</v>
      </c>
      <c r="M43" s="56">
        <f t="shared" si="1"/>
        <v>4</v>
      </c>
      <c r="N43" s="56">
        <f t="shared" si="1"/>
        <v>1</v>
      </c>
      <c r="Y43" s="13"/>
    </row>
    <row r="44" spans="1:32" ht="26.25" thickBot="1">
      <c r="A44" s="14" t="s">
        <v>29</v>
      </c>
      <c r="B44" s="15">
        <f t="shared" si="2"/>
        <v>0</v>
      </c>
      <c r="C44" s="15">
        <f t="shared" si="0"/>
        <v>1</v>
      </c>
      <c r="D44" s="15">
        <f t="shared" si="0"/>
        <v>5</v>
      </c>
      <c r="E44" s="15">
        <f t="shared" si="0"/>
        <v>9</v>
      </c>
      <c r="F44" s="15">
        <f t="shared" si="0"/>
        <v>10</v>
      </c>
      <c r="G44" s="15">
        <f t="shared" si="0"/>
        <v>0</v>
      </c>
      <c r="H44" s="16">
        <f t="shared" si="3"/>
        <v>25</v>
      </c>
      <c r="I44" s="54">
        <f t="shared" si="4"/>
        <v>0.04</v>
      </c>
      <c r="J44" s="54">
        <f t="shared" si="5"/>
        <v>0.96</v>
      </c>
      <c r="K44" s="17">
        <f t="shared" si="6"/>
        <v>4.12</v>
      </c>
      <c r="L44" s="17">
        <f t="shared" si="1"/>
        <v>0.88</v>
      </c>
      <c r="M44" s="56">
        <f t="shared" si="1"/>
        <v>4</v>
      </c>
      <c r="N44" s="56">
        <f t="shared" si="1"/>
        <v>5</v>
      </c>
      <c r="Y44" s="13"/>
    </row>
    <row r="45" spans="1:32" ht="15.75" thickBot="1">
      <c r="A45" s="14" t="s">
        <v>30</v>
      </c>
      <c r="B45" s="15">
        <f t="shared" si="2"/>
        <v>2</v>
      </c>
      <c r="C45" s="15">
        <f t="shared" si="0"/>
        <v>1</v>
      </c>
      <c r="D45" s="15">
        <f t="shared" si="0"/>
        <v>4</v>
      </c>
      <c r="E45" s="15">
        <f t="shared" si="0"/>
        <v>5</v>
      </c>
      <c r="F45" s="15">
        <f t="shared" si="0"/>
        <v>11</v>
      </c>
      <c r="G45" s="15">
        <f t="shared" si="0"/>
        <v>2</v>
      </c>
      <c r="H45" s="16">
        <f t="shared" si="3"/>
        <v>25</v>
      </c>
      <c r="I45" s="54">
        <f t="shared" si="4"/>
        <v>0.13043478260869565</v>
      </c>
      <c r="J45" s="54">
        <f t="shared" si="5"/>
        <v>0.86956521739130432</v>
      </c>
      <c r="K45" s="17">
        <f t="shared" si="6"/>
        <v>3.96</v>
      </c>
      <c r="L45" s="17">
        <f t="shared" si="1"/>
        <v>1.3</v>
      </c>
      <c r="M45" s="56">
        <f t="shared" si="1"/>
        <v>4</v>
      </c>
      <c r="N45" s="56">
        <f t="shared" si="1"/>
        <v>5</v>
      </c>
      <c r="Y45" s="13"/>
    </row>
    <row r="46" spans="1:32" ht="15.75" thickBot="1">
      <c r="A46" s="14" t="s">
        <v>31</v>
      </c>
      <c r="B46" s="15">
        <f t="shared" si="2"/>
        <v>1</v>
      </c>
      <c r="C46" s="15">
        <f t="shared" si="0"/>
        <v>1</v>
      </c>
      <c r="D46" s="15">
        <f t="shared" si="0"/>
        <v>8</v>
      </c>
      <c r="E46" s="15">
        <f t="shared" si="0"/>
        <v>10</v>
      </c>
      <c r="F46" s="15">
        <f t="shared" si="0"/>
        <v>5</v>
      </c>
      <c r="G46" s="15">
        <f t="shared" si="0"/>
        <v>0</v>
      </c>
      <c r="H46" s="16">
        <f t="shared" si="3"/>
        <v>25</v>
      </c>
      <c r="I46" s="54">
        <f t="shared" si="4"/>
        <v>0.08</v>
      </c>
      <c r="J46" s="54">
        <f t="shared" si="5"/>
        <v>0.92</v>
      </c>
      <c r="K46" s="17">
        <f t="shared" si="6"/>
        <v>3.68</v>
      </c>
      <c r="L46" s="17">
        <f t="shared" si="1"/>
        <v>0.99</v>
      </c>
      <c r="M46" s="56">
        <f t="shared" si="1"/>
        <v>4</v>
      </c>
      <c r="N46" s="56">
        <f t="shared" si="1"/>
        <v>4</v>
      </c>
      <c r="Y46" s="13"/>
    </row>
    <row r="47" spans="1:32" ht="15.75" thickBot="1">
      <c r="A47" s="14" t="s">
        <v>32</v>
      </c>
      <c r="B47" s="15">
        <f t="shared" si="2"/>
        <v>0</v>
      </c>
      <c r="C47" s="15">
        <f t="shared" si="0"/>
        <v>0</v>
      </c>
      <c r="D47" s="15">
        <f t="shared" si="0"/>
        <v>2</v>
      </c>
      <c r="E47" s="15">
        <f t="shared" si="0"/>
        <v>8</v>
      </c>
      <c r="F47" s="15">
        <f t="shared" si="0"/>
        <v>15</v>
      </c>
      <c r="G47" s="15">
        <f t="shared" si="0"/>
        <v>0</v>
      </c>
      <c r="H47" s="16">
        <f t="shared" si="3"/>
        <v>25</v>
      </c>
      <c r="I47" s="54">
        <f t="shared" si="4"/>
        <v>0</v>
      </c>
      <c r="J47" s="54">
        <f t="shared" si="5"/>
        <v>1</v>
      </c>
      <c r="K47" s="17">
        <f t="shared" si="6"/>
        <v>4.5199999999999996</v>
      </c>
      <c r="L47" s="17">
        <f t="shared" si="1"/>
        <v>0.65</v>
      </c>
      <c r="M47" s="56">
        <f t="shared" si="1"/>
        <v>5</v>
      </c>
      <c r="N47" s="56">
        <f t="shared" si="1"/>
        <v>5</v>
      </c>
      <c r="Y47" s="13"/>
    </row>
    <row r="48" spans="1:32" ht="15.75" thickBot="1">
      <c r="A48" s="14" t="s">
        <v>33</v>
      </c>
      <c r="B48" s="15">
        <f t="shared" si="2"/>
        <v>0</v>
      </c>
      <c r="C48" s="15">
        <f t="shared" si="0"/>
        <v>1</v>
      </c>
      <c r="D48" s="15">
        <f t="shared" si="0"/>
        <v>3</v>
      </c>
      <c r="E48" s="15">
        <f t="shared" si="0"/>
        <v>7</v>
      </c>
      <c r="F48" s="15">
        <f t="shared" si="0"/>
        <v>6</v>
      </c>
      <c r="G48" s="15">
        <f t="shared" si="0"/>
        <v>8</v>
      </c>
      <c r="H48" s="16">
        <f t="shared" si="3"/>
        <v>25</v>
      </c>
      <c r="I48" s="54">
        <f t="shared" si="4"/>
        <v>5.8823529411764705E-2</v>
      </c>
      <c r="J48" s="54">
        <f t="shared" si="5"/>
        <v>0.94117647058823528</v>
      </c>
      <c r="K48" s="17">
        <f t="shared" si="6"/>
        <v>4.0599999999999996</v>
      </c>
      <c r="L48" s="17">
        <f t="shared" si="1"/>
        <v>0.9</v>
      </c>
      <c r="M48" s="56">
        <f t="shared" si="1"/>
        <v>4</v>
      </c>
      <c r="N48" s="56">
        <f t="shared" si="1"/>
        <v>4</v>
      </c>
      <c r="Y48" s="13"/>
    </row>
    <row r="49" spans="1:26" ht="15.75" thickBot="1">
      <c r="A49" s="14" t="s">
        <v>34</v>
      </c>
      <c r="B49" s="15">
        <f t="shared" si="2"/>
        <v>0</v>
      </c>
      <c r="C49" s="15">
        <f t="shared" si="0"/>
        <v>2</v>
      </c>
      <c r="D49" s="15">
        <f t="shared" si="0"/>
        <v>3</v>
      </c>
      <c r="E49" s="15">
        <f t="shared" si="0"/>
        <v>11</v>
      </c>
      <c r="F49" s="15">
        <f t="shared" si="0"/>
        <v>9</v>
      </c>
      <c r="G49" s="15">
        <f t="shared" si="0"/>
        <v>0</v>
      </c>
      <c r="H49" s="16">
        <f t="shared" si="3"/>
        <v>25</v>
      </c>
      <c r="I49" s="54">
        <f t="shared" si="4"/>
        <v>0.08</v>
      </c>
      <c r="J49" s="54">
        <f t="shared" si="5"/>
        <v>0.92</v>
      </c>
      <c r="K49" s="17">
        <f t="shared" si="6"/>
        <v>4.08</v>
      </c>
      <c r="L49" s="17">
        <f t="shared" si="1"/>
        <v>0.91</v>
      </c>
      <c r="M49" s="56">
        <f t="shared" si="1"/>
        <v>4</v>
      </c>
      <c r="N49" s="56">
        <f t="shared" si="1"/>
        <v>4</v>
      </c>
      <c r="Y49" s="13"/>
    </row>
    <row r="50" spans="1:26" ht="15.75" thickBot="1">
      <c r="A50" s="14" t="s">
        <v>35</v>
      </c>
      <c r="B50" s="15">
        <f t="shared" si="2"/>
        <v>1</v>
      </c>
      <c r="C50" s="15">
        <f t="shared" si="0"/>
        <v>6</v>
      </c>
      <c r="D50" s="15">
        <f t="shared" si="0"/>
        <v>5</v>
      </c>
      <c r="E50" s="15">
        <f t="shared" si="0"/>
        <v>4</v>
      </c>
      <c r="F50" s="15">
        <f t="shared" si="0"/>
        <v>6</v>
      </c>
      <c r="G50" s="15">
        <f t="shared" si="0"/>
        <v>3</v>
      </c>
      <c r="H50" s="16">
        <f t="shared" si="3"/>
        <v>25</v>
      </c>
      <c r="I50" s="54">
        <f t="shared" si="4"/>
        <v>0.31818181818181818</v>
      </c>
      <c r="J50" s="54">
        <f t="shared" si="5"/>
        <v>0.68181818181818177</v>
      </c>
      <c r="K50" s="17">
        <f t="shared" si="6"/>
        <v>3.36</v>
      </c>
      <c r="L50" s="17">
        <f t="shared" si="1"/>
        <v>1.29</v>
      </c>
      <c r="M50" s="56">
        <f t="shared" si="1"/>
        <v>3</v>
      </c>
      <c r="N50" s="56">
        <f t="shared" si="1"/>
        <v>2</v>
      </c>
      <c r="O50" s="60" t="s">
        <v>119</v>
      </c>
      <c r="Y50" s="13"/>
    </row>
    <row r="51" spans="1:26" ht="15.75" thickBot="1">
      <c r="A51" s="14" t="s">
        <v>36</v>
      </c>
      <c r="B51" s="15">
        <f t="shared" si="2"/>
        <v>1</v>
      </c>
      <c r="C51" s="15">
        <f t="shared" si="0"/>
        <v>4</v>
      </c>
      <c r="D51" s="15">
        <f t="shared" si="0"/>
        <v>2</v>
      </c>
      <c r="E51" s="15">
        <f t="shared" si="0"/>
        <v>11</v>
      </c>
      <c r="F51" s="15">
        <f t="shared" si="0"/>
        <v>7</v>
      </c>
      <c r="G51" s="15">
        <f t="shared" si="0"/>
        <v>0</v>
      </c>
      <c r="H51" s="16">
        <f t="shared" si="3"/>
        <v>25</v>
      </c>
      <c r="I51" s="54">
        <f t="shared" si="4"/>
        <v>0.2</v>
      </c>
      <c r="J51" s="54">
        <f t="shared" si="5"/>
        <v>0.8</v>
      </c>
      <c r="K51" s="17">
        <f t="shared" si="6"/>
        <v>3.76</v>
      </c>
      <c r="L51" s="17">
        <f t="shared" si="1"/>
        <v>1.1599999999999999</v>
      </c>
      <c r="M51" s="56">
        <f t="shared" si="1"/>
        <v>4</v>
      </c>
      <c r="N51" s="56">
        <f t="shared" si="1"/>
        <v>4</v>
      </c>
      <c r="O51" s="60" t="s">
        <v>90</v>
      </c>
      <c r="Y51" s="13"/>
    </row>
    <row r="52" spans="1:26" ht="15.75" thickBot="1">
      <c r="A52" s="14" t="s">
        <v>37</v>
      </c>
      <c r="B52" s="15">
        <f t="shared" si="2"/>
        <v>3</v>
      </c>
      <c r="C52" s="15">
        <f t="shared" si="0"/>
        <v>3</v>
      </c>
      <c r="D52" s="15">
        <f t="shared" si="0"/>
        <v>7</v>
      </c>
      <c r="E52" s="15">
        <f t="shared" si="0"/>
        <v>4</v>
      </c>
      <c r="F52" s="15">
        <f t="shared" si="0"/>
        <v>6</v>
      </c>
      <c r="G52" s="15">
        <f t="shared" si="0"/>
        <v>2</v>
      </c>
      <c r="H52" s="16">
        <f t="shared" si="3"/>
        <v>25</v>
      </c>
      <c r="I52" s="54">
        <f t="shared" si="4"/>
        <v>0.2608695652173913</v>
      </c>
      <c r="J52" s="54">
        <f t="shared" si="5"/>
        <v>0.73913043478260865</v>
      </c>
      <c r="K52" s="17">
        <f t="shared" si="6"/>
        <v>3.3</v>
      </c>
      <c r="L52" s="17">
        <f t="shared" si="1"/>
        <v>1.36</v>
      </c>
      <c r="M52" s="56">
        <f t="shared" si="1"/>
        <v>3</v>
      </c>
      <c r="N52" s="56">
        <f t="shared" si="1"/>
        <v>3</v>
      </c>
      <c r="Q52" t="s">
        <v>101</v>
      </c>
      <c r="R52" t="s">
        <v>103</v>
      </c>
      <c r="S52" t="s">
        <v>160</v>
      </c>
      <c r="T52" t="s">
        <v>161</v>
      </c>
      <c r="U52" t="s">
        <v>104</v>
      </c>
      <c r="V52" t="s">
        <v>105</v>
      </c>
      <c r="W52" t="s">
        <v>106</v>
      </c>
      <c r="X52" t="s">
        <v>107</v>
      </c>
      <c r="Y52" s="13" t="s">
        <v>91</v>
      </c>
    </row>
    <row r="53" spans="1:26" ht="15.75" thickBot="1">
      <c r="A53" s="14" t="s">
        <v>38</v>
      </c>
      <c r="B53" s="15">
        <f t="shared" si="2"/>
        <v>2</v>
      </c>
      <c r="C53" s="15">
        <f t="shared" ref="C53:C54" si="7">+Q19</f>
        <v>3</v>
      </c>
      <c r="D53" s="15">
        <f t="shared" ref="D53:D54" si="8">+R19</f>
        <v>8</v>
      </c>
      <c r="E53" s="15">
        <f t="shared" ref="E53:E54" si="9">+S19</f>
        <v>4</v>
      </c>
      <c r="F53" s="15">
        <f t="shared" ref="F53:F54" si="10">+T19</f>
        <v>7</v>
      </c>
      <c r="G53" s="15">
        <f t="shared" ref="G53:G54" si="11">+U19</f>
        <v>1</v>
      </c>
      <c r="H53" s="16">
        <f t="shared" si="3"/>
        <v>25</v>
      </c>
      <c r="I53" s="54">
        <f t="shared" si="4"/>
        <v>0.20833333333333334</v>
      </c>
      <c r="J53" s="54">
        <f t="shared" si="5"/>
        <v>0.79166666666666663</v>
      </c>
      <c r="K53" s="17">
        <f t="shared" si="6"/>
        <v>3.46</v>
      </c>
      <c r="L53" s="17">
        <f t="shared" ref="L53:L54" si="12">+AD19</f>
        <v>1.28</v>
      </c>
      <c r="M53" s="56">
        <f t="shared" ref="M53:M54" si="13">+AE19</f>
        <v>3</v>
      </c>
      <c r="N53" s="56">
        <f t="shared" ref="N53:N54" si="14">+AF19</f>
        <v>3</v>
      </c>
      <c r="O53" s="60" t="s">
        <v>92</v>
      </c>
      <c r="P53" t="s">
        <v>87</v>
      </c>
      <c r="Q53">
        <v>25</v>
      </c>
      <c r="R53">
        <v>25</v>
      </c>
      <c r="S53">
        <v>25</v>
      </c>
      <c r="T53">
        <v>25</v>
      </c>
      <c r="U53">
        <v>25</v>
      </c>
      <c r="V53">
        <v>25</v>
      </c>
      <c r="W53">
        <v>25</v>
      </c>
      <c r="X53">
        <v>25</v>
      </c>
      <c r="Y53" s="13">
        <v>25</v>
      </c>
    </row>
    <row r="54" spans="1:26" ht="15.75" thickBot="1">
      <c r="A54" s="14" t="s">
        <v>39</v>
      </c>
      <c r="B54" s="15">
        <f t="shared" si="2"/>
        <v>0</v>
      </c>
      <c r="C54" s="15">
        <f t="shared" si="7"/>
        <v>3</v>
      </c>
      <c r="D54" s="15">
        <f t="shared" si="8"/>
        <v>4</v>
      </c>
      <c r="E54" s="15">
        <f t="shared" si="9"/>
        <v>11</v>
      </c>
      <c r="F54" s="15">
        <f t="shared" si="10"/>
        <v>7</v>
      </c>
      <c r="G54" s="15">
        <f t="shared" si="11"/>
        <v>0</v>
      </c>
      <c r="H54" s="16">
        <f t="shared" si="3"/>
        <v>25</v>
      </c>
      <c r="I54" s="54">
        <f t="shared" si="4"/>
        <v>0.12</v>
      </c>
      <c r="J54" s="54">
        <f t="shared" si="5"/>
        <v>0.88</v>
      </c>
      <c r="K54" s="17">
        <f t="shared" si="6"/>
        <v>3.88</v>
      </c>
      <c r="L54" s="17">
        <f t="shared" si="12"/>
        <v>0.97</v>
      </c>
      <c r="M54" s="56">
        <f t="shared" si="13"/>
        <v>4</v>
      </c>
      <c r="N54" s="56">
        <f t="shared" si="14"/>
        <v>4</v>
      </c>
      <c r="P54" t="s">
        <v>88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s="13">
        <v>0</v>
      </c>
    </row>
    <row r="55" spans="1:26" s="21" customForma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20"/>
      <c r="M55" s="19"/>
      <c r="N55" s="19"/>
      <c r="O55" s="60" t="s">
        <v>159</v>
      </c>
      <c r="P55"/>
      <c r="Q55"/>
      <c r="R55"/>
      <c r="S55"/>
      <c r="T55"/>
      <c r="U55"/>
      <c r="V55"/>
      <c r="W55"/>
      <c r="X55"/>
      <c r="Y55" s="13"/>
      <c r="Z55"/>
    </row>
    <row r="56" spans="1:26" s="21" customForma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20"/>
      <c r="L56" s="20"/>
      <c r="M56" s="19"/>
      <c r="N56" s="19"/>
      <c r="O56" s="60"/>
      <c r="P56"/>
      <c r="Q56"/>
      <c r="R56"/>
      <c r="S56"/>
      <c r="T56"/>
      <c r="U56"/>
      <c r="V56"/>
      <c r="W56"/>
      <c r="X56"/>
      <c r="Y56" s="13"/>
      <c r="Z56"/>
    </row>
    <row r="57" spans="1:26">
      <c r="A57" s="9" t="s">
        <v>1</v>
      </c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23"/>
      <c r="M57" s="22"/>
      <c r="N57" s="24"/>
      <c r="Y57" s="13"/>
    </row>
    <row r="58" spans="1:26" ht="34.5" customHeight="1" thickBot="1">
      <c r="A58" s="25" t="s">
        <v>40</v>
      </c>
      <c r="B58" s="85" t="s">
        <v>17</v>
      </c>
      <c r="C58" s="85"/>
      <c r="D58" s="85"/>
      <c r="E58" s="85"/>
      <c r="F58" s="85"/>
      <c r="G58" s="85"/>
      <c r="H58" s="85"/>
      <c r="I58" s="86" t="s">
        <v>18</v>
      </c>
      <c r="J58" s="86"/>
      <c r="K58" s="86" t="s">
        <v>19</v>
      </c>
      <c r="L58" s="86"/>
      <c r="M58" s="86"/>
      <c r="N58" s="86"/>
      <c r="Y58" s="13"/>
    </row>
    <row r="59" spans="1:26" ht="25.5">
      <c r="A59" s="11"/>
      <c r="B59" s="12">
        <v>1</v>
      </c>
      <c r="C59" s="12">
        <v>2</v>
      </c>
      <c r="D59" s="12">
        <v>3</v>
      </c>
      <c r="E59" s="12">
        <v>4</v>
      </c>
      <c r="F59" s="12">
        <v>5</v>
      </c>
      <c r="G59" s="12" t="s">
        <v>2</v>
      </c>
      <c r="H59" s="12" t="s">
        <v>20</v>
      </c>
      <c r="I59" s="12" t="s">
        <v>21</v>
      </c>
      <c r="J59" s="12" t="s">
        <v>3</v>
      </c>
      <c r="K59" s="12" t="s">
        <v>4</v>
      </c>
      <c r="L59" s="12" t="s">
        <v>5</v>
      </c>
      <c r="M59" s="12" t="s">
        <v>6</v>
      </c>
      <c r="N59" s="12" t="s">
        <v>7</v>
      </c>
      <c r="O59" s="60" t="s">
        <v>93</v>
      </c>
      <c r="Y59" s="13"/>
    </row>
    <row r="60" spans="1:26" ht="15.75" thickBot="1">
      <c r="A60" s="14" t="s">
        <v>41</v>
      </c>
      <c r="B60" s="15">
        <f>+P21</f>
        <v>0</v>
      </c>
      <c r="C60" s="15">
        <f t="shared" ref="C60:G73" si="15">+Q21</f>
        <v>0</v>
      </c>
      <c r="D60" s="15">
        <f t="shared" si="15"/>
        <v>0</v>
      </c>
      <c r="E60" s="15">
        <f t="shared" si="15"/>
        <v>0</v>
      </c>
      <c r="F60" s="15">
        <f t="shared" si="15"/>
        <v>0</v>
      </c>
      <c r="G60" s="15">
        <f t="shared" si="15"/>
        <v>0</v>
      </c>
      <c r="H60" s="16">
        <f>SUM(B60:G60)</f>
        <v>0</v>
      </c>
      <c r="I60" s="54" t="e">
        <f t="shared" ref="I60:I73" si="16">(B60+C60)/(B60+C60+D60+E60+F60)</f>
        <v>#DIV/0!</v>
      </c>
      <c r="J60" s="54" t="e">
        <f t="shared" ref="J60:J73" si="17">(D60+E60+F60)/(B60+C60+D60+E60+F60)</f>
        <v>#DIV/0!</v>
      </c>
      <c r="K60" s="17" t="str">
        <f>+AC21</f>
        <v>.</v>
      </c>
      <c r="L60" s="17" t="str">
        <f t="shared" ref="L60:N73" si="18">+AD21</f>
        <v>.</v>
      </c>
      <c r="M60" s="56" t="str">
        <f t="shared" si="18"/>
        <v>.</v>
      </c>
      <c r="N60" s="56" t="str">
        <f t="shared" si="18"/>
        <v>.</v>
      </c>
      <c r="O60" s="60" t="s">
        <v>108</v>
      </c>
      <c r="Y60" s="13"/>
    </row>
    <row r="61" spans="1:26" ht="15.75" thickBot="1">
      <c r="A61" s="14" t="s">
        <v>42</v>
      </c>
      <c r="B61" s="15">
        <f t="shared" ref="B61:B73" si="19">+P22</f>
        <v>0</v>
      </c>
      <c r="C61" s="15">
        <f t="shared" si="15"/>
        <v>0</v>
      </c>
      <c r="D61" s="15">
        <f t="shared" si="15"/>
        <v>0</v>
      </c>
      <c r="E61" s="15">
        <f t="shared" si="15"/>
        <v>0</v>
      </c>
      <c r="F61" s="15">
        <f t="shared" si="15"/>
        <v>0</v>
      </c>
      <c r="G61" s="15">
        <f t="shared" si="15"/>
        <v>0</v>
      </c>
      <c r="H61" s="16">
        <f t="shared" ref="H61:H73" si="20">SUM(B61:G61)</f>
        <v>0</v>
      </c>
      <c r="I61" s="54" t="e">
        <f t="shared" si="16"/>
        <v>#DIV/0!</v>
      </c>
      <c r="J61" s="54" t="e">
        <f t="shared" si="17"/>
        <v>#DIV/0!</v>
      </c>
      <c r="K61" s="17" t="str">
        <f t="shared" ref="K61:K73" si="21">+AC22</f>
        <v>.</v>
      </c>
      <c r="L61" s="17" t="str">
        <f t="shared" si="18"/>
        <v>.</v>
      </c>
      <c r="M61" s="56" t="str">
        <f t="shared" si="18"/>
        <v>.</v>
      </c>
      <c r="N61" s="56" t="str">
        <f t="shared" si="18"/>
        <v>.</v>
      </c>
      <c r="Q61" t="s">
        <v>84</v>
      </c>
      <c r="R61" t="s">
        <v>85</v>
      </c>
      <c r="S61" t="s">
        <v>86</v>
      </c>
      <c r="T61" t="s">
        <v>94</v>
      </c>
      <c r="Y61" s="13"/>
    </row>
    <row r="62" spans="1:26" ht="15.75" thickBot="1">
      <c r="A62" s="14" t="s">
        <v>43</v>
      </c>
      <c r="B62" s="15">
        <f t="shared" si="19"/>
        <v>0</v>
      </c>
      <c r="C62" s="15">
        <f t="shared" si="15"/>
        <v>0</v>
      </c>
      <c r="D62" s="15">
        <f t="shared" si="15"/>
        <v>0</v>
      </c>
      <c r="E62" s="15">
        <f t="shared" si="15"/>
        <v>0</v>
      </c>
      <c r="F62" s="15">
        <f t="shared" si="15"/>
        <v>0</v>
      </c>
      <c r="G62" s="15">
        <f t="shared" si="15"/>
        <v>0</v>
      </c>
      <c r="H62" s="16">
        <f t="shared" si="20"/>
        <v>0</v>
      </c>
      <c r="I62" s="54" t="e">
        <f t="shared" si="16"/>
        <v>#DIV/0!</v>
      </c>
      <c r="J62" s="54" t="e">
        <f t="shared" si="17"/>
        <v>#DIV/0!</v>
      </c>
      <c r="K62" s="17" t="str">
        <f t="shared" si="21"/>
        <v>.</v>
      </c>
      <c r="L62" s="17" t="str">
        <f t="shared" si="18"/>
        <v>.</v>
      </c>
      <c r="M62" s="56" t="str">
        <f t="shared" si="18"/>
        <v>.</v>
      </c>
      <c r="N62" s="56" t="str">
        <f t="shared" si="18"/>
        <v>.</v>
      </c>
      <c r="O62" s="60" t="s">
        <v>87</v>
      </c>
      <c r="P62" t="s">
        <v>109</v>
      </c>
      <c r="Q62">
        <v>25</v>
      </c>
      <c r="R62">
        <v>100</v>
      </c>
      <c r="S62">
        <v>100</v>
      </c>
      <c r="T62">
        <v>100</v>
      </c>
      <c r="Y62" s="13"/>
    </row>
    <row r="63" spans="1:26" ht="15.75" thickBot="1">
      <c r="A63" s="14" t="s">
        <v>44</v>
      </c>
      <c r="B63" s="15">
        <f t="shared" si="19"/>
        <v>0</v>
      </c>
      <c r="C63" s="15">
        <f t="shared" si="15"/>
        <v>0</v>
      </c>
      <c r="D63" s="15">
        <f t="shared" si="15"/>
        <v>0</v>
      </c>
      <c r="E63" s="15">
        <f t="shared" si="15"/>
        <v>0</v>
      </c>
      <c r="F63" s="15">
        <f t="shared" si="15"/>
        <v>0</v>
      </c>
      <c r="G63" s="15">
        <f t="shared" si="15"/>
        <v>0</v>
      </c>
      <c r="H63" s="16">
        <f t="shared" si="20"/>
        <v>0</v>
      </c>
      <c r="I63" s="54" t="e">
        <f t="shared" si="16"/>
        <v>#DIV/0!</v>
      </c>
      <c r="J63" s="54" t="e">
        <f t="shared" si="17"/>
        <v>#DIV/0!</v>
      </c>
      <c r="K63" s="17" t="str">
        <f t="shared" si="21"/>
        <v>.</v>
      </c>
      <c r="L63" s="17" t="str">
        <f t="shared" si="18"/>
        <v>.</v>
      </c>
      <c r="M63" s="56" t="str">
        <f t="shared" si="18"/>
        <v>.</v>
      </c>
      <c r="N63" s="56" t="str">
        <f t="shared" si="18"/>
        <v>.</v>
      </c>
      <c r="O63" s="60" t="s">
        <v>159</v>
      </c>
      <c r="Y63" s="13"/>
    </row>
    <row r="64" spans="1:26" ht="15.75" thickBot="1">
      <c r="A64" s="14" t="s">
        <v>45</v>
      </c>
      <c r="B64" s="15">
        <f t="shared" si="19"/>
        <v>0</v>
      </c>
      <c r="C64" s="15">
        <f t="shared" si="15"/>
        <v>0</v>
      </c>
      <c r="D64" s="15">
        <f t="shared" si="15"/>
        <v>0</v>
      </c>
      <c r="E64" s="15">
        <f t="shared" si="15"/>
        <v>0</v>
      </c>
      <c r="F64" s="15">
        <f t="shared" si="15"/>
        <v>0</v>
      </c>
      <c r="G64" s="15">
        <f t="shared" si="15"/>
        <v>0</v>
      </c>
      <c r="H64" s="16">
        <f t="shared" si="20"/>
        <v>0</v>
      </c>
      <c r="I64" s="54" t="e">
        <f t="shared" si="16"/>
        <v>#DIV/0!</v>
      </c>
      <c r="J64" s="54" t="e">
        <f t="shared" si="17"/>
        <v>#DIV/0!</v>
      </c>
      <c r="K64" s="17" t="str">
        <f t="shared" si="21"/>
        <v>.</v>
      </c>
      <c r="L64" s="17" t="str">
        <f t="shared" si="18"/>
        <v>.</v>
      </c>
      <c r="M64" s="56" t="str">
        <f t="shared" si="18"/>
        <v>.</v>
      </c>
      <c r="N64" s="56" t="str">
        <f t="shared" si="18"/>
        <v>.</v>
      </c>
      <c r="Y64" s="13"/>
    </row>
    <row r="65" spans="1:26" ht="15.75" thickBot="1">
      <c r="A65" s="14" t="s">
        <v>46</v>
      </c>
      <c r="B65" s="15">
        <f t="shared" si="19"/>
        <v>0</v>
      </c>
      <c r="C65" s="15">
        <f t="shared" si="15"/>
        <v>0</v>
      </c>
      <c r="D65" s="15">
        <f t="shared" si="15"/>
        <v>0</v>
      </c>
      <c r="E65" s="15">
        <f t="shared" si="15"/>
        <v>0</v>
      </c>
      <c r="F65" s="15">
        <f t="shared" si="15"/>
        <v>0</v>
      </c>
      <c r="G65" s="15">
        <f t="shared" si="15"/>
        <v>0</v>
      </c>
      <c r="H65" s="16">
        <f t="shared" si="20"/>
        <v>0</v>
      </c>
      <c r="I65" s="54" t="e">
        <f t="shared" si="16"/>
        <v>#DIV/0!</v>
      </c>
      <c r="J65" s="54" t="e">
        <f t="shared" si="17"/>
        <v>#DIV/0!</v>
      </c>
      <c r="K65" s="17" t="str">
        <f t="shared" si="21"/>
        <v>.</v>
      </c>
      <c r="L65" s="17" t="str">
        <f t="shared" si="18"/>
        <v>.</v>
      </c>
      <c r="M65" s="56" t="str">
        <f t="shared" si="18"/>
        <v>.</v>
      </c>
      <c r="N65" s="56" t="str">
        <f t="shared" si="18"/>
        <v>.</v>
      </c>
      <c r="Y65" s="13"/>
    </row>
    <row r="66" spans="1:26" ht="15.75" thickBot="1">
      <c r="A66" s="14" t="s">
        <v>47</v>
      </c>
      <c r="B66" s="15">
        <f t="shared" si="19"/>
        <v>0</v>
      </c>
      <c r="C66" s="15">
        <f t="shared" si="15"/>
        <v>0</v>
      </c>
      <c r="D66" s="15">
        <f t="shared" si="15"/>
        <v>0</v>
      </c>
      <c r="E66" s="15">
        <f t="shared" si="15"/>
        <v>0</v>
      </c>
      <c r="F66" s="15">
        <f t="shared" si="15"/>
        <v>0</v>
      </c>
      <c r="G66" s="15">
        <f t="shared" si="15"/>
        <v>0</v>
      </c>
      <c r="H66" s="16">
        <f t="shared" si="20"/>
        <v>0</v>
      </c>
      <c r="I66" s="54" t="e">
        <f t="shared" si="16"/>
        <v>#DIV/0!</v>
      </c>
      <c r="J66" s="54" t="e">
        <f t="shared" si="17"/>
        <v>#DIV/0!</v>
      </c>
      <c r="K66" s="17" t="str">
        <f t="shared" si="21"/>
        <v>.</v>
      </c>
      <c r="L66" s="17" t="str">
        <f t="shared" si="18"/>
        <v>.</v>
      </c>
      <c r="M66" s="56" t="str">
        <f t="shared" si="18"/>
        <v>.</v>
      </c>
      <c r="N66" s="56" t="str">
        <f t="shared" si="18"/>
        <v>.</v>
      </c>
      <c r="Y66" s="13"/>
    </row>
    <row r="67" spans="1:26" ht="15.75" thickBot="1">
      <c r="A67" s="14" t="s">
        <v>48</v>
      </c>
      <c r="B67" s="15">
        <f t="shared" si="19"/>
        <v>0</v>
      </c>
      <c r="C67" s="15">
        <f t="shared" si="15"/>
        <v>0</v>
      </c>
      <c r="D67" s="15">
        <f t="shared" si="15"/>
        <v>0</v>
      </c>
      <c r="E67" s="15">
        <f t="shared" si="15"/>
        <v>0</v>
      </c>
      <c r="F67" s="15">
        <f t="shared" si="15"/>
        <v>0</v>
      </c>
      <c r="G67" s="15">
        <f t="shared" si="15"/>
        <v>0</v>
      </c>
      <c r="H67" s="16">
        <f t="shared" si="20"/>
        <v>0</v>
      </c>
      <c r="I67" s="54" t="e">
        <f t="shared" si="16"/>
        <v>#DIV/0!</v>
      </c>
      <c r="J67" s="54" t="e">
        <f t="shared" si="17"/>
        <v>#DIV/0!</v>
      </c>
      <c r="K67" s="17" t="str">
        <f t="shared" si="21"/>
        <v>.</v>
      </c>
      <c r="L67" s="17" t="str">
        <f t="shared" si="18"/>
        <v>.</v>
      </c>
      <c r="M67" s="56" t="str">
        <f t="shared" si="18"/>
        <v>.</v>
      </c>
      <c r="N67" s="56" t="str">
        <f t="shared" si="18"/>
        <v>.</v>
      </c>
      <c r="O67" s="60" t="s">
        <v>162</v>
      </c>
      <c r="Y67" s="13"/>
    </row>
    <row r="68" spans="1:26" ht="15.75" thickBot="1">
      <c r="A68" s="14" t="s">
        <v>49</v>
      </c>
      <c r="B68" s="15">
        <f t="shared" si="19"/>
        <v>0</v>
      </c>
      <c r="C68" s="15">
        <f t="shared" si="15"/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6">
        <f t="shared" si="20"/>
        <v>0</v>
      </c>
      <c r="I68" s="54" t="e">
        <f t="shared" si="16"/>
        <v>#DIV/0!</v>
      </c>
      <c r="J68" s="54" t="e">
        <f t="shared" si="17"/>
        <v>#DIV/0!</v>
      </c>
      <c r="K68" s="17" t="str">
        <f t="shared" si="21"/>
        <v>.</v>
      </c>
      <c r="L68" s="17" t="str">
        <f t="shared" si="18"/>
        <v>.</v>
      </c>
      <c r="M68" s="56" t="str">
        <f t="shared" si="18"/>
        <v>.</v>
      </c>
      <c r="N68" s="56" t="str">
        <f t="shared" si="18"/>
        <v>.</v>
      </c>
      <c r="Q68" t="s">
        <v>84</v>
      </c>
      <c r="R68" t="s">
        <v>85</v>
      </c>
      <c r="S68" t="s">
        <v>86</v>
      </c>
      <c r="T68" t="s">
        <v>94</v>
      </c>
      <c r="Y68" s="13"/>
    </row>
    <row r="69" spans="1:26" ht="15.75" thickBot="1">
      <c r="A69" s="14" t="s">
        <v>50</v>
      </c>
      <c r="B69" s="15">
        <f t="shared" si="19"/>
        <v>0</v>
      </c>
      <c r="C69" s="15">
        <f t="shared" si="15"/>
        <v>0</v>
      </c>
      <c r="D69" s="15">
        <f t="shared" si="15"/>
        <v>0</v>
      </c>
      <c r="E69" s="15">
        <f t="shared" si="15"/>
        <v>0</v>
      </c>
      <c r="F69" s="15">
        <f t="shared" si="15"/>
        <v>0</v>
      </c>
      <c r="G69" s="15">
        <f t="shared" si="15"/>
        <v>0</v>
      </c>
      <c r="H69" s="16">
        <f t="shared" si="20"/>
        <v>0</v>
      </c>
      <c r="I69" s="54" t="e">
        <f t="shared" si="16"/>
        <v>#DIV/0!</v>
      </c>
      <c r="J69" s="54" t="e">
        <f t="shared" si="17"/>
        <v>#DIV/0!</v>
      </c>
      <c r="K69" s="17" t="str">
        <f t="shared" si="21"/>
        <v>.</v>
      </c>
      <c r="L69" s="17" t="str">
        <f t="shared" si="18"/>
        <v>.</v>
      </c>
      <c r="M69" s="56" t="str">
        <f t="shared" si="18"/>
        <v>.</v>
      </c>
      <c r="N69" s="56" t="str">
        <f t="shared" si="18"/>
        <v>.</v>
      </c>
      <c r="O69" s="60" t="s">
        <v>87</v>
      </c>
      <c r="Q69">
        <v>25</v>
      </c>
      <c r="R69">
        <v>100</v>
      </c>
      <c r="S69">
        <v>100</v>
      </c>
      <c r="T69">
        <v>100</v>
      </c>
      <c r="Y69" s="13"/>
    </row>
    <row r="70" spans="1:26" ht="15.75" thickBot="1">
      <c r="A70" s="14" t="s">
        <v>51</v>
      </c>
      <c r="B70" s="15">
        <f t="shared" si="19"/>
        <v>0</v>
      </c>
      <c r="C70" s="15">
        <f t="shared" si="15"/>
        <v>0</v>
      </c>
      <c r="D70" s="15">
        <f t="shared" si="15"/>
        <v>0</v>
      </c>
      <c r="E70" s="15">
        <f t="shared" si="15"/>
        <v>0</v>
      </c>
      <c r="F70" s="15">
        <f t="shared" si="15"/>
        <v>0</v>
      </c>
      <c r="G70" s="15">
        <f t="shared" si="15"/>
        <v>0</v>
      </c>
      <c r="H70" s="16">
        <f t="shared" si="20"/>
        <v>0</v>
      </c>
      <c r="I70" s="54" t="e">
        <f t="shared" si="16"/>
        <v>#DIV/0!</v>
      </c>
      <c r="J70" s="54" t="e">
        <f t="shared" si="17"/>
        <v>#DIV/0!</v>
      </c>
      <c r="K70" s="17" t="str">
        <f t="shared" si="21"/>
        <v>.</v>
      </c>
      <c r="L70" s="17" t="str">
        <f t="shared" si="18"/>
        <v>.</v>
      </c>
      <c r="M70" s="56" t="str">
        <f t="shared" si="18"/>
        <v>.</v>
      </c>
      <c r="N70" s="56" t="str">
        <f t="shared" si="18"/>
        <v>.</v>
      </c>
      <c r="O70" s="60" t="s">
        <v>159</v>
      </c>
      <c r="Y70" s="13"/>
    </row>
    <row r="71" spans="1:26" ht="15.75" thickBot="1">
      <c r="A71" s="14" t="s">
        <v>52</v>
      </c>
      <c r="B71" s="15">
        <f t="shared" si="19"/>
        <v>0</v>
      </c>
      <c r="C71" s="15">
        <f t="shared" si="15"/>
        <v>0</v>
      </c>
      <c r="D71" s="15">
        <f t="shared" si="15"/>
        <v>0</v>
      </c>
      <c r="E71" s="15">
        <f t="shared" si="15"/>
        <v>0</v>
      </c>
      <c r="F71" s="15">
        <f t="shared" si="15"/>
        <v>0</v>
      </c>
      <c r="G71" s="15">
        <f t="shared" si="15"/>
        <v>0</v>
      </c>
      <c r="H71" s="16">
        <f t="shared" si="20"/>
        <v>0</v>
      </c>
      <c r="I71" s="54" t="e">
        <f t="shared" si="16"/>
        <v>#DIV/0!</v>
      </c>
      <c r="J71" s="54" t="e">
        <f t="shared" si="17"/>
        <v>#DIV/0!</v>
      </c>
      <c r="K71" s="17" t="str">
        <f t="shared" si="21"/>
        <v>.</v>
      </c>
      <c r="L71" s="17" t="str">
        <f t="shared" si="18"/>
        <v>.</v>
      </c>
      <c r="M71" s="56" t="str">
        <f t="shared" si="18"/>
        <v>.</v>
      </c>
      <c r="N71" s="56" t="str">
        <f t="shared" si="18"/>
        <v>.</v>
      </c>
      <c r="Y71" s="13"/>
    </row>
    <row r="72" spans="1:26" ht="15.75" thickBot="1">
      <c r="A72" s="14" t="s">
        <v>53</v>
      </c>
      <c r="B72" s="15">
        <f t="shared" si="19"/>
        <v>0</v>
      </c>
      <c r="C72" s="15">
        <f t="shared" si="15"/>
        <v>0</v>
      </c>
      <c r="D72" s="15">
        <f t="shared" si="15"/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6">
        <f t="shared" si="20"/>
        <v>0</v>
      </c>
      <c r="I72" s="54" t="e">
        <f t="shared" si="16"/>
        <v>#DIV/0!</v>
      </c>
      <c r="J72" s="54" t="e">
        <f t="shared" si="17"/>
        <v>#DIV/0!</v>
      </c>
      <c r="K72" s="17" t="str">
        <f t="shared" si="21"/>
        <v>.</v>
      </c>
      <c r="L72" s="17" t="str">
        <f t="shared" si="18"/>
        <v>.</v>
      </c>
      <c r="M72" s="56" t="str">
        <f t="shared" si="18"/>
        <v>.</v>
      </c>
      <c r="N72" s="56" t="str">
        <f t="shared" si="18"/>
        <v>.</v>
      </c>
      <c r="Y72" s="13"/>
    </row>
    <row r="73" spans="1:26" ht="15.75" thickBot="1">
      <c r="A73" s="14" t="s">
        <v>54</v>
      </c>
      <c r="B73" s="15">
        <f t="shared" si="19"/>
        <v>0</v>
      </c>
      <c r="C73" s="15">
        <f t="shared" si="15"/>
        <v>0</v>
      </c>
      <c r="D73" s="15">
        <f t="shared" si="15"/>
        <v>0</v>
      </c>
      <c r="E73" s="15">
        <f t="shared" si="15"/>
        <v>0</v>
      </c>
      <c r="F73" s="15">
        <f t="shared" si="15"/>
        <v>0</v>
      </c>
      <c r="G73" s="15">
        <f t="shared" si="15"/>
        <v>0</v>
      </c>
      <c r="H73" s="16">
        <f t="shared" si="20"/>
        <v>0</v>
      </c>
      <c r="I73" s="54" t="e">
        <f t="shared" si="16"/>
        <v>#DIV/0!</v>
      </c>
      <c r="J73" s="54" t="e">
        <f t="shared" si="17"/>
        <v>#DIV/0!</v>
      </c>
      <c r="K73" s="17" t="str">
        <f t="shared" si="21"/>
        <v>.</v>
      </c>
      <c r="L73" s="17" t="str">
        <f t="shared" si="18"/>
        <v>.</v>
      </c>
      <c r="M73" s="56" t="str">
        <f t="shared" si="18"/>
        <v>.</v>
      </c>
      <c r="N73" s="56" t="str">
        <f t="shared" si="18"/>
        <v>.</v>
      </c>
      <c r="Y73" s="13"/>
    </row>
    <row r="74" spans="1:26" s="31" customForma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9"/>
      <c r="M74" s="28"/>
      <c r="N74" s="30"/>
      <c r="O74" s="60" t="s">
        <v>163</v>
      </c>
      <c r="P74"/>
      <c r="Q74"/>
      <c r="R74"/>
      <c r="S74"/>
      <c r="T74"/>
      <c r="U74"/>
      <c r="V74"/>
      <c r="W74"/>
      <c r="X74"/>
      <c r="Y74" s="13"/>
      <c r="Z74"/>
    </row>
    <row r="75" spans="1:26" s="31" customFormat="1" ht="15.75" customHeight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9"/>
      <c r="M75" s="28"/>
      <c r="N75" s="30"/>
      <c r="O75" s="60"/>
      <c r="P75"/>
      <c r="Q75" t="s">
        <v>84</v>
      </c>
      <c r="R75" t="s">
        <v>85</v>
      </c>
      <c r="S75" t="s">
        <v>86</v>
      </c>
      <c r="T75" t="s">
        <v>94</v>
      </c>
      <c r="U75"/>
      <c r="V75"/>
      <c r="W75"/>
      <c r="X75"/>
      <c r="Y75" s="13"/>
      <c r="Z75"/>
    </row>
    <row r="76" spans="1:26">
      <c r="A76" s="9" t="s">
        <v>1</v>
      </c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23"/>
      <c r="M76" s="22"/>
      <c r="N76" s="24"/>
      <c r="O76" s="60" t="s">
        <v>87</v>
      </c>
      <c r="Q76">
        <v>25</v>
      </c>
      <c r="R76">
        <v>100</v>
      </c>
      <c r="S76">
        <v>100</v>
      </c>
      <c r="T76">
        <v>100</v>
      </c>
    </row>
    <row r="77" spans="1:26" ht="35.25" customHeight="1" thickBot="1">
      <c r="A77" s="25" t="s">
        <v>55</v>
      </c>
      <c r="B77" s="87" t="s">
        <v>17</v>
      </c>
      <c r="C77" s="88"/>
      <c r="D77" s="88"/>
      <c r="E77" s="88"/>
      <c r="F77" s="88"/>
      <c r="G77" s="88"/>
      <c r="H77" s="89"/>
      <c r="I77" s="86" t="s">
        <v>18</v>
      </c>
      <c r="J77" s="86"/>
      <c r="K77" s="86" t="s">
        <v>19</v>
      </c>
      <c r="L77" s="86"/>
      <c r="M77" s="86"/>
      <c r="N77" s="86"/>
      <c r="O77" s="60" t="s">
        <v>159</v>
      </c>
    </row>
    <row r="78" spans="1:26" ht="25.5">
      <c r="A78" s="11"/>
      <c r="B78" s="12">
        <v>1</v>
      </c>
      <c r="C78" s="12">
        <v>2</v>
      </c>
      <c r="D78" s="12">
        <v>3</v>
      </c>
      <c r="E78" s="12">
        <v>4</v>
      </c>
      <c r="F78" s="12">
        <v>5</v>
      </c>
      <c r="G78" s="12" t="s">
        <v>2</v>
      </c>
      <c r="H78" s="12" t="s">
        <v>20</v>
      </c>
      <c r="I78" s="12" t="s">
        <v>21</v>
      </c>
      <c r="J78" s="12" t="s">
        <v>3</v>
      </c>
      <c r="K78" s="12" t="s">
        <v>4</v>
      </c>
      <c r="L78" s="12" t="s">
        <v>5</v>
      </c>
      <c r="M78" s="12" t="s">
        <v>6</v>
      </c>
      <c r="N78" s="12" t="s">
        <v>7</v>
      </c>
    </row>
    <row r="79" spans="1:26" ht="15.75" thickBot="1">
      <c r="A79" s="14" t="s">
        <v>56</v>
      </c>
      <c r="B79" s="15">
        <f>+P35</f>
        <v>0</v>
      </c>
      <c r="C79" s="15">
        <f t="shared" ref="C79:G84" si="22">+Q35</f>
        <v>0</v>
      </c>
      <c r="D79" s="15">
        <f t="shared" si="22"/>
        <v>0</v>
      </c>
      <c r="E79" s="15">
        <f t="shared" si="22"/>
        <v>0</v>
      </c>
      <c r="F79" s="15">
        <f t="shared" si="22"/>
        <v>0</v>
      </c>
      <c r="G79" s="15">
        <f t="shared" si="22"/>
        <v>0</v>
      </c>
      <c r="H79" s="16">
        <f>SUM(B79:G79)</f>
        <v>0</v>
      </c>
      <c r="I79" s="16" t="e">
        <f t="shared" ref="I79:I84" si="23">(B79+C79)/(B79+C79+D79+E79+F79)</f>
        <v>#DIV/0!</v>
      </c>
      <c r="J79" s="16" t="e">
        <f t="shared" ref="J79:J84" si="24">(D79+E79+F79)/(B79+C79+D79+E79+F79)</f>
        <v>#DIV/0!</v>
      </c>
      <c r="K79" s="26" t="str">
        <f>+AC35</f>
        <v>.</v>
      </c>
      <c r="L79" s="26" t="str">
        <f t="shared" ref="L79:N84" si="25">+AD35</f>
        <v>.</v>
      </c>
      <c r="M79" s="26" t="str">
        <f t="shared" si="25"/>
        <v>.</v>
      </c>
      <c r="N79" s="26" t="str">
        <f t="shared" si="25"/>
        <v>.</v>
      </c>
    </row>
    <row r="80" spans="1:26" ht="15.75" thickBot="1">
      <c r="A80" s="14" t="s">
        <v>57</v>
      </c>
      <c r="B80" s="15">
        <f t="shared" ref="B80:B84" si="26">+P36</f>
        <v>0</v>
      </c>
      <c r="C80" s="15">
        <f t="shared" si="22"/>
        <v>0</v>
      </c>
      <c r="D80" s="15">
        <f t="shared" si="22"/>
        <v>0</v>
      </c>
      <c r="E80" s="15">
        <f t="shared" si="22"/>
        <v>0</v>
      </c>
      <c r="F80" s="15">
        <f t="shared" si="22"/>
        <v>0</v>
      </c>
      <c r="G80" s="15">
        <f t="shared" si="22"/>
        <v>0</v>
      </c>
      <c r="H80" s="16">
        <f t="shared" ref="H80:H84" si="27">SUM(B80:G80)</f>
        <v>0</v>
      </c>
      <c r="I80" s="16" t="e">
        <f t="shared" si="23"/>
        <v>#DIV/0!</v>
      </c>
      <c r="J80" s="16" t="e">
        <f t="shared" si="24"/>
        <v>#DIV/0!</v>
      </c>
      <c r="K80" s="26" t="str">
        <f t="shared" ref="K80:K84" si="28">+AC36</f>
        <v>.</v>
      </c>
      <c r="L80" s="26" t="str">
        <f t="shared" si="25"/>
        <v>.</v>
      </c>
      <c r="M80" s="26" t="str">
        <f t="shared" si="25"/>
        <v>.</v>
      </c>
      <c r="N80" s="26" t="str">
        <f t="shared" si="25"/>
        <v>.</v>
      </c>
    </row>
    <row r="81" spans="1:20" ht="15.75" thickBot="1">
      <c r="A81" s="14" t="s">
        <v>58</v>
      </c>
      <c r="B81" s="15">
        <f t="shared" si="26"/>
        <v>0</v>
      </c>
      <c r="C81" s="15">
        <f t="shared" si="22"/>
        <v>0</v>
      </c>
      <c r="D81" s="15">
        <f t="shared" si="22"/>
        <v>0</v>
      </c>
      <c r="E81" s="15">
        <f t="shared" si="22"/>
        <v>0</v>
      </c>
      <c r="F81" s="15">
        <f t="shared" si="22"/>
        <v>0</v>
      </c>
      <c r="G81" s="15">
        <f t="shared" si="22"/>
        <v>0</v>
      </c>
      <c r="H81" s="16">
        <f t="shared" si="27"/>
        <v>0</v>
      </c>
      <c r="I81" s="16" t="e">
        <f t="shared" si="23"/>
        <v>#DIV/0!</v>
      </c>
      <c r="J81" s="16" t="e">
        <f t="shared" si="24"/>
        <v>#DIV/0!</v>
      </c>
      <c r="K81" s="26" t="str">
        <f t="shared" si="28"/>
        <v>.</v>
      </c>
      <c r="L81" s="26" t="str">
        <f t="shared" si="25"/>
        <v>.</v>
      </c>
      <c r="M81" s="26" t="str">
        <f t="shared" si="25"/>
        <v>.</v>
      </c>
      <c r="N81" s="26" t="str">
        <f t="shared" si="25"/>
        <v>.</v>
      </c>
      <c r="O81" s="60" t="s">
        <v>110</v>
      </c>
    </row>
    <row r="82" spans="1:20" ht="15.75" thickBot="1">
      <c r="A82" s="14" t="s">
        <v>59</v>
      </c>
      <c r="B82" s="15">
        <f t="shared" si="26"/>
        <v>0</v>
      </c>
      <c r="C82" s="15">
        <f t="shared" si="22"/>
        <v>0</v>
      </c>
      <c r="D82" s="15">
        <f t="shared" si="22"/>
        <v>0</v>
      </c>
      <c r="E82" s="15">
        <f t="shared" si="22"/>
        <v>0</v>
      </c>
      <c r="F82" s="15">
        <f t="shared" si="22"/>
        <v>0</v>
      </c>
      <c r="G82" s="15">
        <f t="shared" si="22"/>
        <v>0</v>
      </c>
      <c r="H82" s="16">
        <f t="shared" si="27"/>
        <v>0</v>
      </c>
      <c r="I82" s="16" t="e">
        <f t="shared" si="23"/>
        <v>#DIV/0!</v>
      </c>
      <c r="J82" s="16" t="e">
        <f t="shared" si="24"/>
        <v>#DIV/0!</v>
      </c>
      <c r="K82" s="26" t="str">
        <f t="shared" si="28"/>
        <v>.</v>
      </c>
      <c r="L82" s="26" t="str">
        <f t="shared" si="25"/>
        <v>.</v>
      </c>
      <c r="M82" s="26" t="str">
        <f t="shared" si="25"/>
        <v>.</v>
      </c>
      <c r="N82" s="26" t="str">
        <f t="shared" si="25"/>
        <v>.</v>
      </c>
      <c r="Q82" t="s">
        <v>84</v>
      </c>
      <c r="R82" t="s">
        <v>85</v>
      </c>
      <c r="S82" t="s">
        <v>86</v>
      </c>
      <c r="T82" t="s">
        <v>94</v>
      </c>
    </row>
    <row r="83" spans="1:20" ht="15.75" thickBot="1">
      <c r="A83" s="14" t="s">
        <v>60</v>
      </c>
      <c r="B83" s="15">
        <f t="shared" si="26"/>
        <v>0</v>
      </c>
      <c r="C83" s="15">
        <f t="shared" si="22"/>
        <v>0</v>
      </c>
      <c r="D83" s="15">
        <f t="shared" si="22"/>
        <v>0</v>
      </c>
      <c r="E83" s="15">
        <f t="shared" si="22"/>
        <v>0</v>
      </c>
      <c r="F83" s="15">
        <f t="shared" si="22"/>
        <v>0</v>
      </c>
      <c r="G83" s="15">
        <f t="shared" si="22"/>
        <v>0</v>
      </c>
      <c r="H83" s="16">
        <f t="shared" si="27"/>
        <v>0</v>
      </c>
      <c r="I83" s="16" t="e">
        <f t="shared" si="23"/>
        <v>#DIV/0!</v>
      </c>
      <c r="J83" s="16" t="e">
        <f t="shared" si="24"/>
        <v>#DIV/0!</v>
      </c>
      <c r="K83" s="26" t="str">
        <f t="shared" si="28"/>
        <v>.</v>
      </c>
      <c r="L83" s="26" t="str">
        <f t="shared" si="25"/>
        <v>.</v>
      </c>
      <c r="M83" s="26" t="str">
        <f t="shared" si="25"/>
        <v>.</v>
      </c>
      <c r="N83" s="26" t="str">
        <f t="shared" si="25"/>
        <v>.</v>
      </c>
      <c r="O83" s="60" t="s">
        <v>87</v>
      </c>
      <c r="Q83">
        <v>25</v>
      </c>
      <c r="R83">
        <v>100</v>
      </c>
      <c r="S83">
        <v>100</v>
      </c>
      <c r="T83">
        <v>100</v>
      </c>
    </row>
    <row r="84" spans="1:20" ht="15.75" thickBot="1">
      <c r="A84" s="14" t="s">
        <v>61</v>
      </c>
      <c r="B84" s="15">
        <f t="shared" si="26"/>
        <v>0</v>
      </c>
      <c r="C84" s="15">
        <f t="shared" si="22"/>
        <v>0</v>
      </c>
      <c r="D84" s="15">
        <f t="shared" si="22"/>
        <v>0</v>
      </c>
      <c r="E84" s="15">
        <f t="shared" si="22"/>
        <v>0</v>
      </c>
      <c r="F84" s="15">
        <f t="shared" si="22"/>
        <v>0</v>
      </c>
      <c r="G84" s="15">
        <f t="shared" si="22"/>
        <v>0</v>
      </c>
      <c r="H84" s="16">
        <f t="shared" si="27"/>
        <v>0</v>
      </c>
      <c r="I84" s="16" t="e">
        <f t="shared" si="23"/>
        <v>#DIV/0!</v>
      </c>
      <c r="J84" s="16" t="e">
        <f t="shared" si="24"/>
        <v>#DIV/0!</v>
      </c>
      <c r="K84" s="26" t="str">
        <f t="shared" si="28"/>
        <v>.</v>
      </c>
      <c r="L84" s="26" t="str">
        <f t="shared" si="25"/>
        <v>.</v>
      </c>
      <c r="M84" s="26" t="str">
        <f t="shared" si="25"/>
        <v>.</v>
      </c>
      <c r="N84" s="26" t="str">
        <f t="shared" si="25"/>
        <v>.</v>
      </c>
      <c r="O84" s="60" t="s">
        <v>159</v>
      </c>
    </row>
    <row r="85" spans="1:20" s="31" customFormat="1">
      <c r="A85" s="27"/>
      <c r="B85" s="32"/>
      <c r="C85" s="32"/>
      <c r="D85" s="32"/>
      <c r="E85" s="32"/>
      <c r="F85" s="32"/>
      <c r="G85" s="32"/>
      <c r="H85" s="32"/>
      <c r="I85" s="32"/>
      <c r="J85" s="32"/>
      <c r="K85" s="33"/>
      <c r="L85" s="33"/>
      <c r="M85" s="32"/>
      <c r="O85" s="61"/>
    </row>
    <row r="87" spans="1:20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20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60" t="s">
        <v>111</v>
      </c>
    </row>
    <row r="89" spans="1:20" s="34" customFormat="1" ht="1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35"/>
      <c r="Q89" s="34" t="s">
        <v>84</v>
      </c>
      <c r="R89" s="34" t="s">
        <v>85</v>
      </c>
      <c r="S89" s="34" t="s">
        <v>86</v>
      </c>
      <c r="T89" s="34" t="s">
        <v>94</v>
      </c>
    </row>
    <row r="90" spans="1:20" s="34" customForma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35" t="s">
        <v>87</v>
      </c>
      <c r="P90" s="34" t="s">
        <v>109</v>
      </c>
      <c r="Q90" s="34">
        <v>25</v>
      </c>
      <c r="R90" s="34">
        <v>100</v>
      </c>
      <c r="S90" s="34">
        <v>100</v>
      </c>
      <c r="T90" s="34">
        <v>100</v>
      </c>
    </row>
    <row r="91" spans="1:20" s="34" customFormat="1" ht="1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35" t="s">
        <v>159</v>
      </c>
    </row>
    <row r="92" spans="1:20" s="34" customFormat="1" ht="1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35"/>
    </row>
    <row r="93" spans="1:20" s="34" customFormat="1" ht="1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35"/>
    </row>
    <row r="94" spans="1:20" s="34" customForma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35"/>
    </row>
    <row r="95" spans="1:20" s="35" customForma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35" t="s">
        <v>112</v>
      </c>
    </row>
    <row r="96" spans="1:20" s="35" customForma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Q96" s="35" t="s">
        <v>84</v>
      </c>
      <c r="R96" s="35" t="s">
        <v>85</v>
      </c>
      <c r="S96" s="35" t="s">
        <v>86</v>
      </c>
      <c r="T96" s="35" t="s">
        <v>94</v>
      </c>
    </row>
    <row r="97" spans="1:21" s="35" customForma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35" t="s">
        <v>87</v>
      </c>
      <c r="Q97" s="35">
        <v>25</v>
      </c>
      <c r="R97" s="35">
        <v>100</v>
      </c>
      <c r="S97" s="35">
        <v>100</v>
      </c>
      <c r="T97" s="35">
        <v>100</v>
      </c>
    </row>
    <row r="98" spans="1:21" s="36" customFormat="1" ht="1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35" t="s">
        <v>159</v>
      </c>
      <c r="P98" s="35"/>
      <c r="Q98" s="35"/>
      <c r="R98" s="35"/>
      <c r="S98" s="35"/>
      <c r="T98" s="35"/>
      <c r="U98" s="35"/>
    </row>
    <row r="99" spans="1:21" s="36" customFormat="1" ht="1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35"/>
      <c r="P99" s="35"/>
      <c r="Q99" s="35"/>
      <c r="R99" s="35"/>
      <c r="S99" s="35"/>
      <c r="T99" s="35"/>
      <c r="U99" s="35"/>
    </row>
    <row r="100" spans="1:21" s="36" customFormat="1" ht="1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35"/>
      <c r="P100" s="35"/>
      <c r="Q100" s="35"/>
      <c r="R100" s="35"/>
      <c r="S100" s="35"/>
      <c r="T100" s="35"/>
      <c r="U100" s="35"/>
    </row>
    <row r="101" spans="1:21" s="36" customFormat="1" ht="1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35"/>
      <c r="P101" s="35"/>
      <c r="Q101" s="35"/>
      <c r="R101" s="35"/>
      <c r="S101" s="35"/>
      <c r="T101" s="35"/>
      <c r="U101" s="35"/>
    </row>
    <row r="102" spans="1:21" s="36" customFormat="1" ht="15.7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35" t="s">
        <v>113</v>
      </c>
      <c r="P102" s="35"/>
      <c r="Q102" s="35"/>
      <c r="R102" s="35"/>
      <c r="S102" s="35"/>
      <c r="T102" s="35"/>
      <c r="U102" s="35"/>
    </row>
    <row r="103" spans="1:21" s="36" customFormat="1" ht="1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35"/>
      <c r="P103" s="35"/>
      <c r="Q103" s="35" t="s">
        <v>84</v>
      </c>
      <c r="R103" s="35" t="s">
        <v>85</v>
      </c>
      <c r="S103" s="35" t="s">
        <v>86</v>
      </c>
      <c r="T103" s="35" t="s">
        <v>94</v>
      </c>
      <c r="U103" s="35"/>
    </row>
    <row r="104" spans="1:21" s="36" customFormat="1" ht="1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35" t="s">
        <v>87</v>
      </c>
      <c r="P104" s="35"/>
      <c r="Q104" s="35">
        <v>25</v>
      </c>
      <c r="R104" s="35">
        <v>100</v>
      </c>
      <c r="S104" s="35">
        <v>100</v>
      </c>
      <c r="T104" s="35">
        <v>100</v>
      </c>
      <c r="U104" s="35"/>
    </row>
    <row r="105" spans="1:21" s="37" customFormat="1" ht="1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35" t="s">
        <v>159</v>
      </c>
      <c r="P105" s="35"/>
      <c r="Q105" s="35"/>
      <c r="R105" s="35"/>
      <c r="S105" s="35"/>
      <c r="T105" s="35"/>
      <c r="U105" s="35"/>
    </row>
    <row r="106" spans="1:21" s="37" customFormat="1" ht="15.7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35"/>
      <c r="P106" s="35"/>
      <c r="Q106" s="35"/>
      <c r="R106" s="35"/>
      <c r="S106" s="35"/>
      <c r="T106" s="35"/>
      <c r="U106" s="35"/>
    </row>
    <row r="107" spans="1:21" s="37" customFormat="1" ht="18.7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35"/>
      <c r="P107" s="35"/>
      <c r="Q107" s="35"/>
      <c r="R107" s="35"/>
      <c r="S107" s="35"/>
      <c r="T107" s="35"/>
      <c r="U107" s="35"/>
    </row>
    <row r="108" spans="1:21" s="37" customFormat="1" ht="15.7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35"/>
      <c r="P108" s="35"/>
      <c r="Q108" s="35"/>
      <c r="R108" s="35"/>
      <c r="S108" s="35"/>
      <c r="T108" s="35"/>
      <c r="U108" s="35"/>
    </row>
    <row r="109" spans="1:21" s="37" customFormat="1" ht="18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35"/>
      <c r="P109" s="35"/>
      <c r="Q109" s="35"/>
      <c r="R109" s="35"/>
      <c r="S109" s="35"/>
      <c r="T109" s="35"/>
      <c r="U109" s="35"/>
    </row>
    <row r="110" spans="1:21" s="37" customFormat="1" ht="18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35"/>
      <c r="P110" s="35"/>
      <c r="Q110" s="35"/>
      <c r="R110" s="35"/>
      <c r="S110" s="35"/>
      <c r="T110" s="35"/>
      <c r="U110" s="35"/>
    </row>
    <row r="111" spans="1:21" s="37" customFormat="1" ht="10.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35"/>
      <c r="P111" s="35"/>
      <c r="Q111" s="35"/>
      <c r="R111" s="35"/>
      <c r="S111" s="35"/>
      <c r="T111" s="35"/>
      <c r="U111" s="35"/>
    </row>
    <row r="112" spans="1:2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35"/>
      <c r="P112" s="35"/>
      <c r="Q112" s="35"/>
      <c r="R112" s="35"/>
      <c r="S112" s="35"/>
      <c r="T112" s="35"/>
      <c r="U112" s="35"/>
    </row>
    <row r="113" spans="1:2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35"/>
      <c r="P113" s="35"/>
      <c r="Q113" s="35"/>
      <c r="R113" s="35"/>
      <c r="S113" s="35"/>
      <c r="T113" s="35"/>
      <c r="U113" s="35"/>
    </row>
    <row r="114" spans="1:2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35"/>
      <c r="P114" s="35"/>
      <c r="Q114" s="35"/>
      <c r="R114" s="35"/>
      <c r="S114" s="35"/>
      <c r="T114" s="35"/>
      <c r="U114" s="35"/>
    </row>
    <row r="115" spans="1:2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1:2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1:2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2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1:2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</row>
    <row r="120" spans="1:2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1:2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2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1:2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60" t="s">
        <v>159</v>
      </c>
    </row>
    <row r="124" spans="1:2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1:2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2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2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2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2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1:2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60" t="s">
        <v>119</v>
      </c>
    </row>
    <row r="131" spans="1:21" ht="15.75">
      <c r="A131" s="38" t="s">
        <v>62</v>
      </c>
      <c r="O131" s="60" t="s">
        <v>95</v>
      </c>
    </row>
    <row r="132" spans="1:21" ht="15.75">
      <c r="A132" s="39" t="s">
        <v>63</v>
      </c>
      <c r="P132" t="s">
        <v>96</v>
      </c>
    </row>
    <row r="133" spans="1:21">
      <c r="A133" s="82" t="s">
        <v>64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4"/>
      <c r="P133" t="s">
        <v>87</v>
      </c>
      <c r="R133" t="s">
        <v>97</v>
      </c>
      <c r="T133" t="s">
        <v>20</v>
      </c>
    </row>
    <row r="134" spans="1:21" s="40" customFormat="1">
      <c r="A134" s="5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9"/>
      <c r="O134" s="62"/>
      <c r="P134" s="40" t="s">
        <v>92</v>
      </c>
      <c r="Q134" s="40" t="s">
        <v>85</v>
      </c>
      <c r="R134" s="40" t="s">
        <v>92</v>
      </c>
      <c r="S134" s="40" t="s">
        <v>85</v>
      </c>
      <c r="T134" s="40" t="s">
        <v>92</v>
      </c>
      <c r="U134" s="40" t="s">
        <v>85</v>
      </c>
    </row>
    <row r="135" spans="1:21" s="40" customFormat="1" ht="18.7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7"/>
      <c r="O135" s="62" t="s">
        <v>114</v>
      </c>
      <c r="P135" s="40">
        <v>25</v>
      </c>
      <c r="Q135" s="64">
        <v>1</v>
      </c>
      <c r="R135" s="40">
        <v>0</v>
      </c>
      <c r="S135" s="64">
        <v>0</v>
      </c>
      <c r="T135" s="40">
        <v>25</v>
      </c>
      <c r="U135" s="64">
        <v>1</v>
      </c>
    </row>
    <row r="136" spans="1:21" s="40" customFormat="1" ht="44.25" customHeight="1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7"/>
      <c r="O136" s="62" t="s">
        <v>159</v>
      </c>
    </row>
    <row r="137" spans="1:21" s="40" customForma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7"/>
      <c r="O137" s="62"/>
    </row>
    <row r="138" spans="1:21" s="40" customFormat="1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7"/>
      <c r="O138" s="62"/>
    </row>
    <row r="139" spans="1:21" s="40" customFormat="1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7"/>
      <c r="O139" s="62"/>
    </row>
    <row r="140" spans="1:21" s="40" customFormat="1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7"/>
      <c r="O140" s="62" t="s">
        <v>115</v>
      </c>
    </row>
    <row r="141" spans="1:21" s="40" customFormat="1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7"/>
      <c r="O141" s="62" t="s">
        <v>98</v>
      </c>
    </row>
    <row r="142" spans="1:21" s="41" customFormat="1">
      <c r="A142" s="65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7"/>
      <c r="M142" s="40"/>
      <c r="N142" s="40"/>
      <c r="O142" s="63"/>
      <c r="Q142" s="41" t="s">
        <v>68</v>
      </c>
      <c r="S142" s="41" t="s">
        <v>20</v>
      </c>
    </row>
    <row r="143" spans="1:21" s="41" customFormat="1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7"/>
      <c r="M143" s="40"/>
      <c r="N143" s="40"/>
      <c r="O143" s="63"/>
      <c r="Q143" s="41" t="s">
        <v>164</v>
      </c>
      <c r="R143" s="41" t="s">
        <v>165</v>
      </c>
    </row>
    <row r="144" spans="1:21" s="41" customFormat="1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7"/>
      <c r="O144" s="63" t="s">
        <v>102</v>
      </c>
      <c r="P144" s="41">
        <v>23</v>
      </c>
      <c r="Q144" s="41">
        <v>1</v>
      </c>
      <c r="R144" s="41">
        <v>0</v>
      </c>
      <c r="S144" s="41">
        <v>1</v>
      </c>
    </row>
    <row r="145" spans="1:19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7"/>
      <c r="M145" s="41"/>
      <c r="N145" s="41"/>
      <c r="P145" t="s">
        <v>166</v>
      </c>
      <c r="Q145">
        <v>1</v>
      </c>
      <c r="R145">
        <v>0</v>
      </c>
      <c r="S145">
        <v>1</v>
      </c>
    </row>
    <row r="146" spans="1:19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7"/>
      <c r="M146" s="41"/>
      <c r="N146" s="41"/>
      <c r="P146">
        <v>24</v>
      </c>
      <c r="Q146">
        <v>1</v>
      </c>
      <c r="R146">
        <v>0</v>
      </c>
      <c r="S146">
        <v>1</v>
      </c>
    </row>
    <row r="147" spans="1:19" ht="19.5" customHeight="1">
      <c r="A147" s="39" t="s">
        <v>65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P147">
        <v>25</v>
      </c>
      <c r="Q147">
        <v>3</v>
      </c>
      <c r="R147">
        <v>0</v>
      </c>
      <c r="S147">
        <v>3</v>
      </c>
    </row>
    <row r="148" spans="1:19">
      <c r="A148" s="93" t="s">
        <v>66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P148">
        <v>27</v>
      </c>
      <c r="Q148">
        <v>1</v>
      </c>
      <c r="R148">
        <v>0</v>
      </c>
      <c r="S148">
        <v>1</v>
      </c>
    </row>
    <row r="149" spans="1:19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P149">
        <v>28</v>
      </c>
      <c r="Q149">
        <v>1</v>
      </c>
      <c r="R149">
        <v>0</v>
      </c>
      <c r="S149">
        <v>1</v>
      </c>
    </row>
    <row r="150" spans="1:19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P150">
        <v>29</v>
      </c>
      <c r="Q150">
        <v>1</v>
      </c>
      <c r="R150">
        <v>1</v>
      </c>
      <c r="S150">
        <v>2</v>
      </c>
    </row>
    <row r="151" spans="1:19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P151" t="s">
        <v>167</v>
      </c>
      <c r="Q151">
        <v>0</v>
      </c>
      <c r="R151">
        <v>1</v>
      </c>
      <c r="S151">
        <v>1</v>
      </c>
    </row>
    <row r="152" spans="1:19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P152">
        <v>34</v>
      </c>
      <c r="Q152">
        <v>2</v>
      </c>
      <c r="R152">
        <v>0</v>
      </c>
      <c r="S152">
        <v>2</v>
      </c>
    </row>
    <row r="153" spans="1:19">
      <c r="A153" s="93" t="s">
        <v>67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P153">
        <v>35</v>
      </c>
      <c r="Q153">
        <v>0</v>
      </c>
      <c r="R153">
        <v>1</v>
      </c>
      <c r="S153">
        <v>1</v>
      </c>
    </row>
    <row r="154" spans="1:19">
      <c r="A154" s="91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P154">
        <v>38</v>
      </c>
      <c r="Q154">
        <v>1</v>
      </c>
      <c r="R154">
        <v>0</v>
      </c>
      <c r="S154">
        <v>1</v>
      </c>
    </row>
    <row r="155" spans="1:19">
      <c r="A155" s="91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P155">
        <v>39</v>
      </c>
      <c r="Q155">
        <v>1</v>
      </c>
      <c r="R155">
        <v>0</v>
      </c>
      <c r="S155">
        <v>1</v>
      </c>
    </row>
    <row r="156" spans="1:19" ht="23.25" customHeight="1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P156" t="s">
        <v>168</v>
      </c>
      <c r="Q156">
        <v>0</v>
      </c>
      <c r="R156">
        <v>1</v>
      </c>
      <c r="S156">
        <v>1</v>
      </c>
    </row>
    <row r="157" spans="1:19" ht="15.75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9"/>
      <c r="P157" s="49"/>
    </row>
    <row r="158" spans="1:19" ht="16.5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9"/>
      <c r="P158" s="49"/>
    </row>
    <row r="159" spans="1:19" ht="16.5" customHeight="1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7"/>
      <c r="P159" s="52"/>
    </row>
    <row r="160" spans="1:19" ht="16.5" customHeight="1">
      <c r="A160" s="45" t="s">
        <v>68</v>
      </c>
      <c r="B160" s="46"/>
      <c r="C160" s="46"/>
      <c r="P160" s="52"/>
    </row>
    <row r="161" spans="1:21" ht="16.5" customHeight="1">
      <c r="A161" s="45" t="s">
        <v>8</v>
      </c>
      <c r="B161" s="45">
        <v>8</v>
      </c>
      <c r="C161" s="45"/>
      <c r="P161" s="52"/>
    </row>
    <row r="162" spans="1:21" ht="16.5" customHeight="1">
      <c r="A162" s="45" t="s">
        <v>9</v>
      </c>
      <c r="B162" s="45">
        <v>17</v>
      </c>
      <c r="C162" s="45"/>
      <c r="E162" t="s">
        <v>69</v>
      </c>
      <c r="P162" s="52"/>
    </row>
    <row r="163" spans="1:21" ht="16.5" customHeight="1">
      <c r="A163" s="45" t="s">
        <v>70</v>
      </c>
      <c r="B163" s="45" t="s">
        <v>8</v>
      </c>
      <c r="C163" s="45" t="s">
        <v>9</v>
      </c>
      <c r="E163" s="47" t="s">
        <v>71</v>
      </c>
      <c r="F163">
        <v>0</v>
      </c>
      <c r="J163" s="48"/>
      <c r="P163" s="52"/>
    </row>
    <row r="164" spans="1:21" ht="15.75" customHeight="1">
      <c r="A164" s="45" t="s">
        <v>72</v>
      </c>
      <c r="B164" s="45"/>
      <c r="C164" s="45">
        <v>3</v>
      </c>
      <c r="E164" t="s">
        <v>73</v>
      </c>
      <c r="F164">
        <v>25</v>
      </c>
      <c r="P164" s="52"/>
    </row>
    <row r="165" spans="1:21" ht="15.75" customHeight="1">
      <c r="A165" s="45" t="s">
        <v>74</v>
      </c>
      <c r="B165" s="45">
        <v>1</v>
      </c>
      <c r="C165" s="45">
        <v>6</v>
      </c>
      <c r="E165" t="s">
        <v>75</v>
      </c>
      <c r="P165" s="49"/>
    </row>
    <row r="166" spans="1:21" ht="15.75" customHeight="1">
      <c r="A166" s="45" t="s">
        <v>10</v>
      </c>
      <c r="B166" s="45">
        <v>1</v>
      </c>
      <c r="C166" s="45">
        <v>2</v>
      </c>
      <c r="E166" t="s">
        <v>71</v>
      </c>
      <c r="F166">
        <v>0</v>
      </c>
    </row>
    <row r="167" spans="1:21" ht="15.75">
      <c r="A167" s="50" t="s">
        <v>11</v>
      </c>
      <c r="B167" s="51">
        <v>2</v>
      </c>
      <c r="C167" s="51">
        <v>2</v>
      </c>
      <c r="E167" t="s">
        <v>73</v>
      </c>
      <c r="F167">
        <v>25</v>
      </c>
    </row>
    <row r="168" spans="1:21" ht="15.75" customHeight="1">
      <c r="A168" s="50" t="s">
        <v>12</v>
      </c>
      <c r="B168" s="50">
        <v>3</v>
      </c>
      <c r="C168" s="50">
        <v>2</v>
      </c>
      <c r="D168" s="52"/>
      <c r="H168" s="48"/>
    </row>
    <row r="169" spans="1:21" ht="15.75" customHeight="1">
      <c r="A169" s="50" t="s">
        <v>13</v>
      </c>
      <c r="B169" s="51">
        <v>1</v>
      </c>
      <c r="C169" s="51"/>
      <c r="D169" s="52"/>
      <c r="H169" s="48"/>
      <c r="U169" s="55"/>
    </row>
    <row r="170" spans="1:21" ht="15.75" customHeight="1">
      <c r="A170" s="50" t="s">
        <v>14</v>
      </c>
      <c r="B170" s="51"/>
      <c r="C170" s="51">
        <v>2</v>
      </c>
      <c r="D170" s="52"/>
      <c r="H170" s="48"/>
    </row>
    <row r="171" spans="1:21" ht="15.75">
      <c r="A171" s="50" t="s">
        <v>15</v>
      </c>
      <c r="B171" s="51"/>
      <c r="C171" s="51"/>
      <c r="D171" s="49"/>
      <c r="L171" s="13"/>
    </row>
    <row r="172" spans="1:21" ht="15.75">
      <c r="A172" s="50" t="s">
        <v>76</v>
      </c>
      <c r="B172" s="51"/>
      <c r="C172" s="51"/>
      <c r="E172" s="41"/>
      <c r="F172" s="41"/>
      <c r="G172" s="41"/>
      <c r="H172" s="41"/>
      <c r="L172" s="13"/>
    </row>
    <row r="173" spans="1:21" ht="15.75" customHeight="1">
      <c r="A173" s="10" t="s">
        <v>77</v>
      </c>
      <c r="B173">
        <f>SUM(B164:B172)</f>
        <v>8</v>
      </c>
      <c r="C173">
        <f>SUM(C164:C172)</f>
        <v>17</v>
      </c>
      <c r="E173" s="41"/>
      <c r="F173" s="41"/>
      <c r="G173" s="41"/>
      <c r="H173" s="41"/>
      <c r="L173" s="13"/>
    </row>
    <row r="174" spans="1:21">
      <c r="A174" s="34">
        <v>0</v>
      </c>
      <c r="M174" s="13"/>
    </row>
    <row r="175" spans="1:21">
      <c r="A175" s="10" t="s">
        <v>78</v>
      </c>
      <c r="M175" s="13"/>
    </row>
    <row r="176" spans="1:21">
      <c r="A176" s="53" t="s">
        <v>79</v>
      </c>
      <c r="M176" s="13"/>
    </row>
    <row r="177" spans="1:13">
      <c r="A177" s="53" t="s">
        <v>80</v>
      </c>
      <c r="M177" s="13"/>
    </row>
    <row r="178" spans="1:13">
      <c r="A178" s="10" t="s">
        <v>81</v>
      </c>
      <c r="M178" s="13"/>
    </row>
    <row r="179" spans="1:13">
      <c r="A179" s="10" t="s">
        <v>72</v>
      </c>
      <c r="M179" s="13"/>
    </row>
    <row r="180" spans="1:13">
      <c r="A180" s="10" t="s">
        <v>74</v>
      </c>
    </row>
    <row r="181" spans="1:13">
      <c r="A181" s="10" t="s">
        <v>10</v>
      </c>
      <c r="L181" s="13"/>
    </row>
    <row r="182" spans="1:13">
      <c r="A182" s="10" t="s">
        <v>11</v>
      </c>
      <c r="L182" s="13"/>
    </row>
    <row r="183" spans="1:13">
      <c r="A183" s="10" t="s">
        <v>82</v>
      </c>
    </row>
    <row r="184" spans="1:13">
      <c r="A184" s="10" t="s">
        <v>83</v>
      </c>
      <c r="B184">
        <f>SUM(B176:B183)</f>
        <v>0</v>
      </c>
    </row>
    <row r="185" spans="1:13">
      <c r="A185" s="34">
        <v>0</v>
      </c>
    </row>
    <row r="186" spans="1:13">
      <c r="A186" s="10" t="s">
        <v>78</v>
      </c>
    </row>
    <row r="187" spans="1:13">
      <c r="A187" s="10" t="s">
        <v>79</v>
      </c>
    </row>
    <row r="188" spans="1:13">
      <c r="A188" s="10" t="s">
        <v>80</v>
      </c>
    </row>
    <row r="189" spans="1:13">
      <c r="A189" s="10" t="s">
        <v>81</v>
      </c>
    </row>
    <row r="190" spans="1:13">
      <c r="A190" s="10" t="s">
        <v>72</v>
      </c>
    </row>
    <row r="191" spans="1:13">
      <c r="A191" s="10" t="s">
        <v>74</v>
      </c>
    </row>
    <row r="192" spans="1:13">
      <c r="A192" s="10" t="s">
        <v>10</v>
      </c>
    </row>
    <row r="193" spans="1:2" ht="15.75" customHeight="1">
      <c r="A193" s="10" t="s">
        <v>11</v>
      </c>
    </row>
    <row r="194" spans="1:2" ht="15.75" customHeight="1">
      <c r="A194" s="10" t="s">
        <v>82</v>
      </c>
    </row>
    <row r="195" spans="1:2">
      <c r="B195">
        <f>SUM(B186:B194)</f>
        <v>0</v>
      </c>
    </row>
    <row r="207" spans="1:2" ht="15.75" customHeight="1"/>
  </sheetData>
  <sheetProtection sheet="1" objects="1" scenarios="1"/>
  <mergeCells count="44">
    <mergeCell ref="A154:L154"/>
    <mergeCell ref="A155:L155"/>
    <mergeCell ref="A159:L159"/>
    <mergeCell ref="A150:L150"/>
    <mergeCell ref="A148:L148"/>
    <mergeCell ref="A149:L149"/>
    <mergeCell ref="A151:L151"/>
    <mergeCell ref="A153:L153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5:L135"/>
    <mergeCell ref="A136:L136"/>
    <mergeCell ref="A137:L137"/>
    <mergeCell ref="A138:L138"/>
    <mergeCell ref="A139:L139"/>
    <mergeCell ref="A145:L145"/>
    <mergeCell ref="A146:L146"/>
    <mergeCell ref="A140:L140"/>
    <mergeCell ref="A141:L141"/>
    <mergeCell ref="A142:L142"/>
    <mergeCell ref="A143:L143"/>
    <mergeCell ref="A144:L144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1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22" width="11.140625" style="1" customWidth="1"/>
    <col min="23" max="32" width="11.42578125" style="1" customWidth="1"/>
    <col min="33" max="16384" width="11.42578125" style="1"/>
  </cols>
  <sheetData>
    <row r="1" spans="1:14" ht="32.25" customHeight="1">
      <c r="A1" s="105" t="s">
        <v>172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>
      <c r="A2" s="72" t="s">
        <v>175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6.5">
      <c r="B3" s="2"/>
    </row>
    <row r="4" spans="1:14" ht="16.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4"/>
    </row>
    <row r="5" spans="1:14" ht="16.5">
      <c r="A5" s="108" t="s">
        <v>16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5"/>
    </row>
    <row r="6" spans="1:14" ht="16.5">
      <c r="A6" s="102" t="s">
        <v>178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5"/>
    </row>
    <row r="7" spans="1:14" ht="16.5">
      <c r="A7" s="102" t="s">
        <v>169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5"/>
    </row>
    <row r="8" spans="1:14" ht="16.5">
      <c r="A8" s="102" t="s">
        <v>170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5"/>
    </row>
    <row r="9" spans="1:14" ht="16.5">
      <c r="A9" s="96" t="s">
        <v>171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6"/>
    </row>
    <row r="10" spans="1:14" ht="16.5">
      <c r="A10" s="96" t="s">
        <v>173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6"/>
    </row>
    <row r="11" spans="1:14" ht="16.5">
      <c r="A11" s="99" t="s">
        <v>174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6"/>
    </row>
    <row r="12" spans="1:14" ht="22.5" customHeight="1">
      <c r="N12" s="1"/>
    </row>
    <row r="13" spans="1:14" ht="24" customHeight="1">
      <c r="N13" s="1"/>
    </row>
    <row r="14" spans="1:14" ht="34.5" customHeight="1">
      <c r="N14" s="1"/>
    </row>
    <row r="15" spans="1:14" ht="34.5" customHeight="1">
      <c r="N15" s="1"/>
    </row>
    <row r="16" spans="1:14" ht="34.5" customHeight="1">
      <c r="N16" s="1"/>
    </row>
    <row r="17" spans="14:14" ht="34.5" customHeight="1">
      <c r="N17" s="1"/>
    </row>
    <row r="18" spans="14:14" ht="34.5" customHeight="1">
      <c r="N18" s="1"/>
    </row>
    <row r="19" spans="14:14" ht="34.5" customHeight="1">
      <c r="N19" s="1"/>
    </row>
    <row r="20" spans="14:14" ht="34.5" customHeight="1">
      <c r="N20" s="1"/>
    </row>
    <row r="21" spans="14:14" ht="34.5" customHeight="1">
      <c r="N21" s="1"/>
    </row>
    <row r="22" spans="14:14" ht="34.5" customHeight="1">
      <c r="N22" s="1"/>
    </row>
    <row r="23" spans="14:14" ht="34.5" customHeight="1">
      <c r="N23" s="1"/>
    </row>
    <row r="24" spans="14:14" ht="34.5" customHeight="1">
      <c r="N24" s="1"/>
    </row>
    <row r="25" spans="14:14" ht="34.5" customHeight="1">
      <c r="N25" s="1"/>
    </row>
    <row r="26" spans="14:14" ht="34.5" customHeight="1">
      <c r="N26" s="1"/>
    </row>
    <row r="27" spans="14:14" ht="34.5" customHeight="1">
      <c r="N27" s="1"/>
    </row>
    <row r="28" spans="14:14" ht="34.5" customHeight="1">
      <c r="N28" s="1"/>
    </row>
    <row r="29" spans="14:14" ht="34.5" customHeight="1">
      <c r="N29" s="1"/>
    </row>
    <row r="30" spans="14:14" ht="16.5" customHeight="1">
      <c r="N30" s="1"/>
    </row>
    <row r="31" spans="14:14" ht="33" customHeight="1">
      <c r="N31" s="1"/>
    </row>
    <row r="32" spans="14:14" ht="36.75" customHeight="1">
      <c r="N32" s="1"/>
    </row>
    <row r="33" spans="14:14" ht="41.25" customHeight="1">
      <c r="N33" s="1"/>
    </row>
    <row r="34" spans="14:14" ht="35.25" customHeight="1">
      <c r="N34" s="1"/>
    </row>
    <row r="35" spans="14:14" ht="58.5" customHeight="1">
      <c r="N35" s="1"/>
    </row>
    <row r="36" spans="14:14" ht="41.25" customHeight="1">
      <c r="N36" s="1"/>
    </row>
    <row r="37" spans="14:14" ht="54" customHeight="1">
      <c r="N37" s="1"/>
    </row>
    <row r="38" spans="14:14" ht="41.25" customHeight="1">
      <c r="N38" s="1"/>
    </row>
    <row r="39" spans="14:14" ht="41.25" customHeight="1">
      <c r="N39" s="1"/>
    </row>
    <row r="40" spans="14:14" ht="41.25" customHeight="1">
      <c r="N40" s="1"/>
    </row>
    <row r="41" spans="14:14" ht="54.75" customHeight="1">
      <c r="N41" s="1"/>
    </row>
    <row r="42" spans="14:14" ht="41.25" customHeight="1">
      <c r="N42" s="1"/>
    </row>
    <row r="43" spans="14:14" ht="41.25" customHeight="1">
      <c r="N43" s="1"/>
    </row>
    <row r="44" spans="14:14" ht="41.25" customHeight="1">
      <c r="N44" s="1"/>
    </row>
    <row r="45" spans="14:14" ht="41.25" customHeight="1">
      <c r="N45" s="1"/>
    </row>
    <row r="46" spans="14:14" ht="41.25" customHeight="1">
      <c r="N46" s="1"/>
    </row>
    <row r="47" spans="14:14" ht="41.25" customHeight="1">
      <c r="N47" s="1"/>
    </row>
    <row r="48" spans="14:14" ht="13.5" customHeight="1">
      <c r="N48" s="1"/>
    </row>
    <row r="49" spans="14:14">
      <c r="N49" s="1"/>
    </row>
    <row r="50" spans="14:14">
      <c r="N50" s="1"/>
    </row>
    <row r="51" spans="14:14">
      <c r="N51" s="1"/>
    </row>
    <row r="52" spans="14:14">
      <c r="N52" s="1"/>
    </row>
    <row r="53" spans="14:14">
      <c r="N53" s="1"/>
    </row>
    <row r="54" spans="14:14">
      <c r="N54" s="1"/>
    </row>
    <row r="55" spans="14:14">
      <c r="N55" s="1"/>
    </row>
    <row r="56" spans="14:14">
      <c r="N56" s="1"/>
    </row>
    <row r="57" spans="14:14">
      <c r="N57" s="1"/>
    </row>
    <row r="58" spans="14:14" ht="13.5" customHeight="1">
      <c r="N58" s="1"/>
    </row>
    <row r="59" spans="14:14">
      <c r="N59" s="1"/>
    </row>
    <row r="60" spans="14:14">
      <c r="N60" s="1"/>
    </row>
    <row r="61" spans="14:14">
      <c r="N61" s="1"/>
    </row>
    <row r="62" spans="14:14" ht="13.5" customHeight="1">
      <c r="N62" s="1"/>
    </row>
    <row r="63" spans="14:14" ht="13.5" customHeight="1">
      <c r="N63" s="1"/>
    </row>
    <row r="64" spans="14:14">
      <c r="N64" s="1"/>
    </row>
    <row r="65" spans="14:14" ht="13.5" customHeight="1">
      <c r="N65" s="1"/>
    </row>
    <row r="66" spans="14:14" ht="13.5" customHeight="1">
      <c r="N66" s="1"/>
    </row>
    <row r="67" spans="14:14" ht="13.5" customHeight="1">
      <c r="N67" s="1"/>
    </row>
    <row r="68" spans="14:14" ht="13.5" customHeight="1">
      <c r="N68" s="1"/>
    </row>
    <row r="69" spans="14:14" ht="13.5" customHeight="1">
      <c r="N69" s="1"/>
    </row>
    <row r="70" spans="14:14" ht="13.5" customHeight="1">
      <c r="N70" s="1"/>
    </row>
    <row r="71" spans="14:14" ht="13.5" customHeight="1">
      <c r="N71" s="1"/>
    </row>
    <row r="72" spans="14:14">
      <c r="N72" s="1"/>
    </row>
    <row r="73" spans="14:14" ht="13.5" customHeight="1">
      <c r="N73" s="1"/>
    </row>
    <row r="74" spans="14:14">
      <c r="N74" s="1"/>
    </row>
    <row r="75" spans="14:14">
      <c r="N75" s="1"/>
    </row>
    <row r="76" spans="14:14">
      <c r="N76" s="1"/>
    </row>
    <row r="77" spans="14:14">
      <c r="N77" s="1"/>
    </row>
    <row r="78" spans="14:14">
      <c r="N78" s="1"/>
    </row>
    <row r="79" spans="14:14">
      <c r="N79" s="1"/>
    </row>
    <row r="80" spans="14:14">
      <c r="N80" s="1"/>
    </row>
    <row r="81" spans="14:14">
      <c r="N81" s="1"/>
    </row>
    <row r="82" spans="14:14">
      <c r="N82" s="1"/>
    </row>
    <row r="83" spans="14:14">
      <c r="N83" s="1"/>
    </row>
    <row r="84" spans="14:14">
      <c r="N84" s="1"/>
    </row>
    <row r="85" spans="14:14">
      <c r="N85" s="1"/>
    </row>
    <row r="86" spans="14:14">
      <c r="N86" s="1"/>
    </row>
    <row r="87" spans="14:14">
      <c r="N87" s="1"/>
    </row>
    <row r="88" spans="14:14">
      <c r="N88" s="1"/>
    </row>
    <row r="89" spans="14:14">
      <c r="N89" s="1"/>
    </row>
    <row r="90" spans="14:14">
      <c r="N90" s="1"/>
    </row>
    <row r="91" spans="14:14">
      <c r="N91" s="1"/>
    </row>
    <row r="92" spans="14:14">
      <c r="N92" s="1"/>
    </row>
    <row r="93" spans="14:14">
      <c r="N93" s="1"/>
    </row>
    <row r="94" spans="14:14">
      <c r="N94" s="1"/>
    </row>
    <row r="95" spans="14:14">
      <c r="N95" s="1"/>
    </row>
    <row r="96" spans="14:14">
      <c r="N96" s="1"/>
    </row>
    <row r="97" spans="14:14">
      <c r="N97" s="1"/>
    </row>
    <row r="98" spans="14:14">
      <c r="N98" s="1"/>
    </row>
    <row r="99" spans="14:14">
      <c r="N99" s="1"/>
    </row>
    <row r="100" spans="14:14">
      <c r="N100" s="1"/>
    </row>
    <row r="101" spans="14:14">
      <c r="N101" s="1"/>
    </row>
  </sheetData>
  <sheetProtection sheet="1" objects="1" scenarios="1"/>
  <mergeCells count="10">
    <mergeCell ref="A9:M9"/>
    <mergeCell ref="A10:M10"/>
    <mergeCell ref="A11:M11"/>
    <mergeCell ref="A8:M8"/>
    <mergeCell ref="A1:N1"/>
    <mergeCell ref="A4:M4"/>
    <mergeCell ref="A5:M5"/>
    <mergeCell ref="A6:M6"/>
    <mergeCell ref="A7:M7"/>
    <mergeCell ref="A2:N2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Alumnos</vt:lpstr>
      <vt:lpstr>PDI</vt:lpstr>
      <vt:lpstr>PDI!a</vt:lpstr>
      <vt:lpstr>Alumnos!Área_de_impresión</vt:lpstr>
      <vt:lpstr>PDI!Área_de_impresión</vt:lpstr>
      <vt:lpstr>Alumnos!Print_Area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2021-09-13T12:22:16Z</dcterms:modified>
</cp:coreProperties>
</file>