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25" windowHeight="11865" activeTab="1"/>
  </bookViews>
  <sheets>
    <sheet name="Alumnos " sheetId="11" r:id="rId1"/>
    <sheet name="PDI" sheetId="10" r:id="rId2"/>
  </sheets>
  <definedNames>
    <definedName name="a" localSheetId="1">PDI!$A$1:$M$10</definedName>
    <definedName name="_xlnm.Print_Area" localSheetId="0">'Alumnos '!$A$1:$N$151</definedName>
    <definedName name="_xlnm.Print_Area" localSheetId="1">PDI!$A$1:$N$10</definedName>
    <definedName name="p" localSheetId="1">PDI!$A$1:$N$10,PDI!#REF!</definedName>
    <definedName name="pp" localSheetId="1">PDI!$A$1:$N$10,PDI!#REF!</definedName>
    <definedName name="ppp" localSheetId="1">PDI!$A$1:$N$10,PDI!#REF!</definedName>
    <definedName name="Print_Area" localSheetId="0">'Alumnos '!$A$1:$N$92</definedName>
    <definedName name="Print_Area" localSheetId="1">PDI!$A$1:$N$10,PDI!#REF!</definedName>
  </definedNames>
  <calcPr calcId="162913"/>
</workbook>
</file>

<file path=xl/calcChain.xml><?xml version="1.0" encoding="utf-8"?>
<calcChain xmlns="http://schemas.openxmlformats.org/spreadsheetml/2006/main">
  <c r="L78" i="11" l="1"/>
  <c r="M78" i="11"/>
  <c r="N78" i="11"/>
  <c r="L79" i="11"/>
  <c r="M79" i="11"/>
  <c r="N79" i="11"/>
  <c r="L80" i="11"/>
  <c r="M80" i="11"/>
  <c r="N80" i="11"/>
  <c r="L81" i="11"/>
  <c r="M81" i="11"/>
  <c r="N81" i="11"/>
  <c r="L82" i="11"/>
  <c r="M82" i="11"/>
  <c r="N82" i="11"/>
  <c r="L83" i="11"/>
  <c r="M83" i="11"/>
  <c r="N83" i="11"/>
  <c r="K79" i="11"/>
  <c r="K80" i="11"/>
  <c r="K81" i="11"/>
  <c r="K82" i="11"/>
  <c r="K83" i="11"/>
  <c r="K78" i="11"/>
  <c r="C78" i="11"/>
  <c r="D78" i="11"/>
  <c r="E78" i="11"/>
  <c r="F78" i="11"/>
  <c r="G78" i="11"/>
  <c r="C79" i="11"/>
  <c r="D79" i="11"/>
  <c r="E79" i="11"/>
  <c r="F79" i="11"/>
  <c r="G79" i="11"/>
  <c r="C80" i="11"/>
  <c r="D80" i="11"/>
  <c r="E80" i="11"/>
  <c r="F80" i="11"/>
  <c r="G80" i="11"/>
  <c r="C81" i="11"/>
  <c r="D81" i="11"/>
  <c r="E81" i="11"/>
  <c r="F81" i="11"/>
  <c r="G81" i="11"/>
  <c r="C82" i="11"/>
  <c r="D82" i="11"/>
  <c r="E82" i="11"/>
  <c r="F82" i="11"/>
  <c r="G82" i="11"/>
  <c r="C83" i="11"/>
  <c r="D83" i="11"/>
  <c r="E83" i="11"/>
  <c r="F83" i="11"/>
  <c r="G83" i="11"/>
  <c r="B79" i="11"/>
  <c r="B80" i="11"/>
  <c r="B81" i="11"/>
  <c r="B82" i="11"/>
  <c r="B83" i="11"/>
  <c r="B78" i="11"/>
  <c r="L59" i="11"/>
  <c r="M59" i="11"/>
  <c r="N59" i="11"/>
  <c r="L60" i="11"/>
  <c r="M60" i="11"/>
  <c r="N60" i="11"/>
  <c r="L61" i="11"/>
  <c r="M61" i="11"/>
  <c r="N61" i="11"/>
  <c r="L62" i="11"/>
  <c r="M62" i="11"/>
  <c r="N62" i="11"/>
  <c r="L63" i="11"/>
  <c r="M63" i="11"/>
  <c r="N63" i="11"/>
  <c r="L64" i="11"/>
  <c r="M64" i="11"/>
  <c r="N64" i="11"/>
  <c r="L65" i="11"/>
  <c r="M65" i="11"/>
  <c r="N65" i="11"/>
  <c r="L66" i="11"/>
  <c r="M66" i="11"/>
  <c r="N66" i="11"/>
  <c r="L67" i="11"/>
  <c r="M67" i="11"/>
  <c r="N67" i="11"/>
  <c r="L68" i="11"/>
  <c r="M68" i="11"/>
  <c r="N68" i="11"/>
  <c r="L69" i="11"/>
  <c r="M69" i="11"/>
  <c r="N69" i="11"/>
  <c r="L70" i="11"/>
  <c r="M70" i="11"/>
  <c r="N70" i="11"/>
  <c r="L71" i="11"/>
  <c r="M71" i="11"/>
  <c r="N71" i="11"/>
  <c r="L72" i="11"/>
  <c r="M72" i="11"/>
  <c r="N72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59" i="11"/>
  <c r="C59" i="11"/>
  <c r="D59" i="11"/>
  <c r="E59" i="11"/>
  <c r="F59" i="11"/>
  <c r="G59" i="11"/>
  <c r="C60" i="11"/>
  <c r="D60" i="11"/>
  <c r="E60" i="11"/>
  <c r="F60" i="11"/>
  <c r="G60" i="11"/>
  <c r="C61" i="11"/>
  <c r="D61" i="11"/>
  <c r="E61" i="11"/>
  <c r="F61" i="11"/>
  <c r="G61" i="11"/>
  <c r="C62" i="11"/>
  <c r="D62" i="11"/>
  <c r="E62" i="11"/>
  <c r="F62" i="11"/>
  <c r="G62" i="11"/>
  <c r="C63" i="11"/>
  <c r="D63" i="11"/>
  <c r="E63" i="11"/>
  <c r="F63" i="11"/>
  <c r="G63" i="11"/>
  <c r="C64" i="11"/>
  <c r="D64" i="11"/>
  <c r="E64" i="11"/>
  <c r="F64" i="11"/>
  <c r="G64" i="11"/>
  <c r="C65" i="11"/>
  <c r="D65" i="11"/>
  <c r="E65" i="11"/>
  <c r="F65" i="11"/>
  <c r="G65" i="11"/>
  <c r="C66" i="11"/>
  <c r="D66" i="11"/>
  <c r="E66" i="11"/>
  <c r="F66" i="11"/>
  <c r="G66" i="11"/>
  <c r="C67" i="11"/>
  <c r="D67" i="11"/>
  <c r="E67" i="11"/>
  <c r="F67" i="11"/>
  <c r="G67" i="11"/>
  <c r="C68" i="11"/>
  <c r="D68" i="11"/>
  <c r="E68" i="11"/>
  <c r="F68" i="11"/>
  <c r="G68" i="11"/>
  <c r="C69" i="11"/>
  <c r="D69" i="11"/>
  <c r="E69" i="11"/>
  <c r="F69" i="11"/>
  <c r="G69" i="11"/>
  <c r="C70" i="11"/>
  <c r="D70" i="11"/>
  <c r="E70" i="11"/>
  <c r="F70" i="11"/>
  <c r="G70" i="11"/>
  <c r="C71" i="11"/>
  <c r="D71" i="11"/>
  <c r="E71" i="11"/>
  <c r="F71" i="11"/>
  <c r="G71" i="11"/>
  <c r="C72" i="11"/>
  <c r="D72" i="11"/>
  <c r="E72" i="11"/>
  <c r="F72" i="11"/>
  <c r="G72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59" i="11"/>
  <c r="L36" i="11"/>
  <c r="M36" i="11"/>
  <c r="N36" i="11"/>
  <c r="L37" i="11"/>
  <c r="M37" i="11"/>
  <c r="N37" i="11"/>
  <c r="L38" i="11"/>
  <c r="M38" i="11"/>
  <c r="N38" i="11"/>
  <c r="L39" i="11"/>
  <c r="M39" i="11"/>
  <c r="N39" i="11"/>
  <c r="L40" i="11"/>
  <c r="M40" i="11"/>
  <c r="N40" i="11"/>
  <c r="L41" i="11"/>
  <c r="M41" i="11"/>
  <c r="N41" i="11"/>
  <c r="L42" i="11"/>
  <c r="M42" i="11"/>
  <c r="N42" i="11"/>
  <c r="L43" i="11"/>
  <c r="M43" i="11"/>
  <c r="N43" i="11"/>
  <c r="L44" i="11"/>
  <c r="M44" i="11"/>
  <c r="N44" i="11"/>
  <c r="L45" i="11"/>
  <c r="M45" i="11"/>
  <c r="N45" i="11"/>
  <c r="L46" i="11"/>
  <c r="M46" i="11"/>
  <c r="N46" i="11"/>
  <c r="L47" i="11"/>
  <c r="M47" i="11"/>
  <c r="N47" i="11"/>
  <c r="L48" i="11"/>
  <c r="M48" i="11"/>
  <c r="N48" i="11"/>
  <c r="L49" i="11"/>
  <c r="M49" i="11"/>
  <c r="N49" i="11"/>
  <c r="L50" i="11"/>
  <c r="M50" i="11"/>
  <c r="N50" i="11"/>
  <c r="L51" i="11"/>
  <c r="M51" i="11"/>
  <c r="N51" i="11"/>
  <c r="L52" i="11"/>
  <c r="M52" i="11"/>
  <c r="N52" i="11"/>
  <c r="L53" i="11"/>
  <c r="M53" i="11"/>
  <c r="N53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36" i="11"/>
  <c r="C36" i="11"/>
  <c r="D36" i="11"/>
  <c r="E36" i="11"/>
  <c r="F36" i="11"/>
  <c r="G36" i="11"/>
  <c r="C37" i="11"/>
  <c r="D37" i="11"/>
  <c r="E37" i="11"/>
  <c r="F37" i="11"/>
  <c r="G37" i="11"/>
  <c r="C38" i="11"/>
  <c r="D38" i="11"/>
  <c r="E38" i="11"/>
  <c r="F38" i="11"/>
  <c r="G38" i="11"/>
  <c r="C39" i="11"/>
  <c r="D39" i="11"/>
  <c r="E39" i="11"/>
  <c r="F39" i="11"/>
  <c r="G39" i="11"/>
  <c r="C40" i="11"/>
  <c r="D40" i="11"/>
  <c r="E40" i="11"/>
  <c r="F40" i="11"/>
  <c r="G40" i="11"/>
  <c r="C41" i="11"/>
  <c r="D41" i="11"/>
  <c r="E41" i="11"/>
  <c r="F41" i="11"/>
  <c r="G41" i="11"/>
  <c r="C42" i="11"/>
  <c r="D42" i="11"/>
  <c r="E42" i="11"/>
  <c r="F42" i="11"/>
  <c r="G42" i="11"/>
  <c r="C43" i="11"/>
  <c r="D43" i="11"/>
  <c r="E43" i="11"/>
  <c r="F43" i="11"/>
  <c r="G43" i="11"/>
  <c r="C44" i="11"/>
  <c r="D44" i="11"/>
  <c r="E44" i="11"/>
  <c r="F44" i="11"/>
  <c r="G44" i="11"/>
  <c r="C45" i="11"/>
  <c r="D45" i="11"/>
  <c r="E45" i="11"/>
  <c r="F45" i="11"/>
  <c r="G45" i="11"/>
  <c r="C46" i="11"/>
  <c r="D46" i="11"/>
  <c r="E46" i="11"/>
  <c r="F46" i="11"/>
  <c r="G46" i="11"/>
  <c r="C47" i="11"/>
  <c r="D47" i="11"/>
  <c r="E47" i="11"/>
  <c r="F47" i="11"/>
  <c r="G47" i="11"/>
  <c r="C48" i="11"/>
  <c r="D48" i="11"/>
  <c r="E48" i="11"/>
  <c r="F48" i="11"/>
  <c r="G48" i="11"/>
  <c r="C49" i="11"/>
  <c r="D49" i="11"/>
  <c r="E49" i="11"/>
  <c r="F49" i="11"/>
  <c r="G49" i="11"/>
  <c r="C50" i="11"/>
  <c r="D50" i="11"/>
  <c r="E50" i="11"/>
  <c r="F50" i="11"/>
  <c r="G50" i="11"/>
  <c r="C51" i="11"/>
  <c r="D51" i="11"/>
  <c r="E51" i="11"/>
  <c r="F51" i="11"/>
  <c r="G51" i="11"/>
  <c r="C52" i="11"/>
  <c r="D52" i="11"/>
  <c r="E52" i="11"/>
  <c r="F52" i="11"/>
  <c r="G52" i="11"/>
  <c r="C53" i="11"/>
  <c r="D53" i="11"/>
  <c r="E53" i="11"/>
  <c r="F53" i="11"/>
  <c r="G53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36" i="11"/>
  <c r="H53" i="11" l="1"/>
  <c r="H45" i="11"/>
  <c r="H37" i="11"/>
  <c r="H72" i="11"/>
  <c r="H60" i="11"/>
  <c r="H83" i="11"/>
  <c r="H49" i="11"/>
  <c r="H41" i="11"/>
  <c r="H68" i="11"/>
  <c r="H64" i="11"/>
  <c r="H79" i="11"/>
  <c r="H36" i="11"/>
  <c r="H50" i="11"/>
  <c r="H46" i="11"/>
  <c r="H42" i="11"/>
  <c r="H38" i="11"/>
  <c r="H59" i="11"/>
  <c r="H69" i="11"/>
  <c r="H65" i="11"/>
  <c r="H61" i="11"/>
  <c r="H78" i="11"/>
  <c r="H80" i="11"/>
  <c r="H52" i="11"/>
  <c r="H48" i="11"/>
  <c r="H44" i="11"/>
  <c r="H40" i="11"/>
  <c r="H71" i="11"/>
  <c r="H67" i="11"/>
  <c r="H63" i="11"/>
  <c r="H82" i="11"/>
  <c r="H51" i="11"/>
  <c r="H47" i="11"/>
  <c r="H43" i="11"/>
  <c r="H39" i="11"/>
  <c r="H70" i="11"/>
  <c r="H66" i="11"/>
  <c r="H62" i="11"/>
  <c r="H81" i="11"/>
  <c r="J83" i="11"/>
  <c r="I83" i="11"/>
  <c r="J82" i="11"/>
  <c r="I82" i="11"/>
  <c r="J81" i="11"/>
  <c r="I81" i="11"/>
  <c r="J80" i="11"/>
  <c r="I80" i="11"/>
  <c r="J79" i="11"/>
  <c r="I79" i="11"/>
  <c r="J78" i="11"/>
  <c r="I78" i="11"/>
  <c r="J72" i="11"/>
  <c r="I72" i="11"/>
  <c r="J71" i="11"/>
  <c r="I71" i="11"/>
  <c r="J70" i="11"/>
  <c r="I70" i="11"/>
  <c r="J69" i="11"/>
  <c r="I69" i="11"/>
  <c r="J68" i="11"/>
  <c r="I68" i="11"/>
  <c r="J67" i="11"/>
  <c r="I67" i="11"/>
  <c r="J66" i="11"/>
  <c r="I66" i="11"/>
  <c r="J65" i="11"/>
  <c r="I65" i="11"/>
  <c r="J64" i="11"/>
  <c r="I64" i="11"/>
  <c r="J63" i="11"/>
  <c r="I63" i="11"/>
  <c r="J62" i="11"/>
  <c r="I62" i="11"/>
  <c r="J61" i="11"/>
  <c r="I61" i="11"/>
  <c r="J60" i="11"/>
  <c r="I60" i="11"/>
  <c r="J59" i="11"/>
  <c r="I59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</calcChain>
</file>

<file path=xl/sharedStrings.xml><?xml version="1.0" encoding="utf-8"?>
<sst xmlns="http://schemas.openxmlformats.org/spreadsheetml/2006/main" count="411" uniqueCount="180">
  <si>
    <t>Máster Universitario en Justicia Penal y Sistema Penitenciario</t>
  </si>
  <si>
    <t>Ficha técnica: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</si>
  <si>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</si>
  <si>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</si>
  <si>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</si>
  <si>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</si>
  <si>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</si>
  <si>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</si>
  <si>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</si>
  <si>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</si>
  <si>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</si>
  <si>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</si>
  <si>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</si>
  <si>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</si>
  <si>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</si>
  <si>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</si>
  <si>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</si>
  <si>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Total</t>
  </si>
  <si>
    <t>.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</si>
  <si>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</si>
  <si>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</si>
  <si>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</si>
  <si>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</si>
  <si>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</si>
  <si>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</si>
  <si>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</si>
  <si>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</si>
  <si>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</si>
  <si>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</si>
  <si>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</si>
  <si>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</si>
  <si>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</si>
  <si>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</si>
  <si>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</si>
  <si>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</si>
  <si>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</si>
  <si>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</si>
  <si>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</si>
  <si>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</si>
  <si>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</si>
  <si>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</si>
  <si>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</si>
  <si>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</si>
  <si>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</si>
  <si>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</si>
  <si>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</si>
  <si>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</si>
  <si>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</si>
  <si>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</si>
  <si>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</si>
  <si>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</si>
  <si>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</si>
  <si>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</si>
  <si>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</si>
  <si>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</si>
  <si>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</si>
  <si>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</si>
  <si>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</si>
  <si>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</si>
  <si>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</si>
  <si>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</si>
  <si>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</si>
  <si>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</si>
  <si>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</si>
  <si>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</si>
  <si>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</si>
  <si>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</si>
  <si>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</si>
  <si>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</si>
  <si>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</si>
  <si>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</si>
  <si>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</si>
  <si>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</si>
  <si>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</si>
  <si>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</si>
  <si>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</si>
  <si>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</si>
  <si>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</si>
  <si>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</si>
  <si>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</si>
  <si>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</si>
  <si>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</si>
  <si>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</si>
  <si>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</si>
  <si>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</si>
  <si>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Seleccione el Máster que ha cursado: = Máster Universitario en Justicia Penal y Sistema Penitenciario</t>
  </si>
  <si>
    <t>a Seleccione el Máster que ha cursado: = Máster Universitario en Justicia Penal y Sistema Penitenciario</t>
  </si>
  <si>
    <t>b Existen múltiples modos. Se muestra el valor más pequeño</t>
  </si>
  <si>
    <t>Estadísticosa</t>
  </si>
  <si>
    <t>Por favor, indique su edad:</t>
  </si>
  <si>
    <t>Dentro del Plan de Estudios del Máster, ¿ha realizado prácticas externas en alguna empresa o institución?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</si>
  <si>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</si>
  <si>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</si>
  <si>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</si>
  <si>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</si>
  <si>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</si>
  <si>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</si>
  <si>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Válido</t>
  </si>
  <si>
    <t>Perdidos</t>
  </si>
  <si>
    <t>Tabla de frecuencia</t>
  </si>
  <si>
    <t>Frecuencia</t>
  </si>
  <si>
    <t>Porcentaje</t>
  </si>
  <si>
    <t>Porcentaje válido</t>
  </si>
  <si>
    <t>Porcentaje acumulado</t>
  </si>
  <si>
    <t>Dentro del Plan de Estudios del Máster, ¿ha realizado prácticas externas en alguna empresa o institución?a</t>
  </si>
  <si>
    <t>No</t>
  </si>
  <si>
    <t>Número de semanas:a</t>
  </si>
  <si>
    <t>Dentro del Plan de Estudios del Máster, ¿ha participado en algún programa de movilidad interuniversitario?a</t>
  </si>
  <si>
    <t>Señale los puntos fuertes más significativos del programa de movilidad en el que ha participado:a</t>
  </si>
  <si>
    <t>Señale los puntos débiles más significativos del programa de movilidad en el que ha participado:a</t>
  </si>
  <si>
    <t>Resumen de procesamiento de casosa</t>
  </si>
  <si>
    <t>Casos</t>
  </si>
  <si>
    <t>Perdido</t>
  </si>
  <si>
    <t xml:space="preserve">Recuento </t>
  </si>
  <si>
    <t>INFORME DE RESULTADOS DE LA ENCUESTA A ALUMNOS DEL MÁSTER UNIVERSITARIO EN  Justicia Penal y Sistema Penitenciario</t>
  </si>
  <si>
    <t xml:space="preserve">INFORME DE RESULTADOS DE LA ENCUESTA A PDI DEL  Máster Universitario en Justicia Penal y Sistema Penitenciario
</t>
  </si>
  <si>
    <t>Nota: Este informe no tiene representatividad sobre la población de estudio puesto que no se alcanza el nº mínimo de encuestas necesarias para tal fín.</t>
  </si>
  <si>
    <r>
      <t xml:space="preserve">Población Estudio: </t>
    </r>
    <r>
      <rPr>
        <sz val="13"/>
        <rFont val="Arial Bold"/>
      </rPr>
      <t>Alumnado del máster encuestado.</t>
    </r>
  </si>
  <si>
    <r>
      <t xml:space="preserve">Población Estudio: </t>
    </r>
    <r>
      <rPr>
        <sz val="13"/>
        <rFont val="Arial Bold"/>
      </rPr>
      <t>Profesorado del máster encuestado.</t>
    </r>
  </si>
  <si>
    <r>
      <t xml:space="preserve">Tipo de muestreo: </t>
    </r>
    <r>
      <rPr>
        <sz val="13"/>
        <rFont val="Arial Bold"/>
      </rPr>
      <t>aleatorio simple</t>
    </r>
  </si>
  <si>
    <r>
      <t xml:space="preserve">Método de entrevista: </t>
    </r>
    <r>
      <rPr>
        <sz val="13"/>
        <rFont val="Arial Bold"/>
      </rPr>
      <t>encuesta realizada a través de la plataforma de encuestas on-line de la Universidad de Jaén</t>
    </r>
  </si>
  <si>
    <t>NS/NC</t>
  </si>
  <si>
    <t>[Los sistemas de orientación y acogida al entrar en la Universidad para facilitar tu incorporación al Máster] Valore de 1 a 5 teniendo en cuenta que: 1 = “Muy insatisfecho/a” 2 = “Insatisfecho/a” 3 = “Algo satisfecho/a” 4 = “Bastante satis</t>
  </si>
  <si>
    <t>[La distribución temporal y coordinación de módulos y/o materias a lo largo del Máster (ordenación de las materias entre los cursos) ] Valore de 1 a 5 teniendo en cuenta que: 1 = “Muy insatisfecho/a” 2 = “Insatisfecho/a” 3 = “Algo satisfecho</t>
  </si>
  <si>
    <t>[La adecuación de los horarios y turnos ] Valore de 1 a 5 teniendo en cuenta que: 1 = “Muy insatisfecho/a” 2 = “Insatisfecho/a” 3 = “Algo satisfecho/a” 4 = “Bastante satisfecho/a” 5 = “Muy Satisfecho/a”ns/nc = “No sabe/No contesta”</t>
  </si>
  <si>
    <t>[La distribución teórica-práctica (proporción entre conocimientos teóricos y prácticos)] Valore de 1 a 5 teniendo en cuenta que: 1 = “Muy insatisfecho/a” 2 = “Insatisfecho/a” 3 = “Algo satisfecho/a” 4 = “Bastante satisfecho/a” 5 = “</t>
  </si>
  <si>
    <t>[ La variedad y adecuación de la metodología utilizada ] Valore de 1 a 5 teniendo en cuenta que: 1 = “Muy insatisfecho/a” 2 = “Insatisfecho/a” 3 = “Algo satisfecho/a” 4 = “Bastante satisfecho/a” 5 = “Muy Satisfecho/a”ns/nc = “No sab</t>
  </si>
  <si>
    <t>[La oferta de programas de movilidad para los/as estudiantes ] Valore de 1 a 5 teniendo en cuenta que: 1 = “Muy insatisfecho/a” 2 = “Insatisfecho/a” 3 = “Algo satisfecho/a” 4 = “Bastante satisfecho/a” 5 = “Muy Satisfecho/a”ns/nc = “No</t>
  </si>
  <si>
    <t>[La oferta de prácticas externas ] Valore de 1 a 5 teniendo en cuenta que: 1 = “Muy insatisfecho/a” 2 = “Insatisfecho/a” 3 = “Algo satisfecho/a” 4 = “Bastante satisfecho/a” 5 = “Muy Satisfecho/a”ns/nc = “No sabe/No contesta”</t>
  </si>
  <si>
    <t>[La disponibilidad, accesibilidad y utilidad de la información existente sobre el Máster (página WEB del Máster y otros medios de difusión) ] Valore de 1 a 5 teniendo en cuenta que: 1 = “Muy insatisfecho/a” 2 = “Insatisfecho/a” 3 = “Algo sat</t>
  </si>
  <si>
    <t>[La profesionalidad del Personal de Administración y Servicios del Máster] Valore de 1 a 5 teniendo en cuenta que: 1 = “Muy insatisfecho/a” 2 = “Insatisfecho/a” 3 = “Algo satisfecho/a” 4 = “Bastante satisfecho/a” 5 = “Muy Satisfecho/a�</t>
  </si>
  <si>
    <t>[La labor del profesorado del Máster] Valore de 1 a 5 teniendo en cuenta que: 1 = “Muy insatisfecho/a” 2 = “Insatisfecho/a” 3 = “Algo satisfecho/a” 4 = “Bastante satisfecho/a” 5 = “Muy Satisfecho/a”ns/nc = “No sabe/No contesta”</t>
  </si>
  <si>
    <t>[La gestión desarrollada por el equipo que coordina el Máster] Valore de 1 a 5 teniendo en cuenta que: 1 = “Muy insatisfecho/a” 2 = “Insatisfecho/a” 3 = “Algo satisfecho/a” 4 = “Bastante satisfecho/a” 5 = “Muy Satisfecho/a”ns/nc = “</t>
  </si>
  <si>
    <t>[ Las infraestructuras e instalaciones para el desarrollo del Máster] Valore de 1 a 5 teniendo en cuenta que: 1 = “Muy insatisfecho/a” 2 = “Insatisfecho/a” 3 = “Algo satisfecho/a” 4 = “Bastante satisfecho/a” 5 = “Muy Satisfecho/a”ns/nc</t>
  </si>
  <si>
    <t>[Los resultados alcanzados en cuanto a la consecución de los objetivos y las competencias previstas] Valore de 1 a 5 teniendo en cuenta que: 1 = “Muy insatisfecho/a” 2 = “Insatisfecho/a” 3 = “Algo satisfecho/a” 4 = “Bastante satisfecho/a”</t>
  </si>
  <si>
    <t>[El sistema existente para dar respuesta a las sugerencias y reclamaciones ] Valore de 1 a 5 teniendo en cuenta que: 1 = “Muy insatisfecho/a” 2 = “Insatisfecho/a” 3 = “Algo satisfecho/a” 4 = “Bastante satisfecho/a” 5 = “Muy Satisfecho/a�</t>
  </si>
  <si>
    <t>[El cumplimento de las expectativas con respecto al Máster ] Valore de 1 a 5 teniendo en cuenta que: 1 = “Muy insatisfecho/a” 2 = “Insatisfecho/a” 3 = “Algo satisfecho/a” 4 = “Bastante satisfecho/a” 5 = “Muy Satisfecho/a”ns/nc = “No</t>
  </si>
  <si>
    <t>[La coordinación entre las materias/asignaturas de un mismo módulo ] Valore de 1 a 5 teniendo en cuenta que: 1 = “Muy insatisfecho/a” 2 = “Insatisfecho/a” 3 = “Algo satisfecho/a” 4 = “Bastante satisfecho/a” 5 = “Muy Satisfecho/a”ns/nc</t>
  </si>
  <si>
    <t>[La coordinación entre las materias de un mismo curso ] Valore de 1 a 5 teniendo en cuenta que: 1 = “Muy insatisfecho/a” 2 = “Insatisfecho/a” 3 = “Algo satisfecho/a” 4 = “Bastante satisfecho/a” 5 = “Muy Satisfecho/a”ns/nc = “No sabe/</t>
  </si>
  <si>
    <t>[En general, el grado de satisfacción con el Máster] Valore de 1 a 5 teniendo en cuenta que: 1 = “Muy insatisfecho/a” 2 = “Insatisfecho/a” 3 = “Algo satisfecho/a” 4 = “Bastante satisfecho/a” 5 = “Muy Satisfecho/a”ns/nc = “No sabe/No</t>
  </si>
  <si>
    <t>[El ambiente de trabajo] Valore su grado de satisfacción con las siguientes cuestiones relacionadas con las prácticas externas, recordando que: 1 = “Muy insatisfecho/a” 2 = “Insatisfecho/a” 3 = “Algo satisfecho/a” 4 = “Bastante satisfecho/a</t>
  </si>
  <si>
    <t>[Las instalaciones del Centro y las condiciones de seguridad e higiene ] Valore su grado de satisfacción con las siguientes cuestiones relacionadas con las prácticas externas, recordando que: 1 = “Muy insatisfecho/a” 2 = “Insatisfecho/a” 3 = “A</t>
  </si>
  <si>
    <t>[La ayuda recibida por parte de mis compañeros/as para realizar mi trabajo ] Valore su grado de satisfacción con las siguientes cuestiones relacionadas con las prácticas externas, recordando que: 1 = “Muy insatisfecho/a” 2 = “Insatisfecho/a” 3 =</t>
  </si>
  <si>
    <t>[La disponibilidad de material para realizar mi trabajo] Valore su grado de satisfacción con las siguientes cuestiones relacionadas con las prácticas externas, recordando que: 1 = “Muy insatisfecho/a” 2 = “Insatisfecho/a” 3 = “Algo satisfecho/a</t>
  </si>
  <si>
    <t>[La necesidad de manejar otro idioma ] Valore su grado de satisfacción con las siguientes cuestiones relacionadas con las prácticas externas, recordando que: 1 = “Muy insatisfecho/a” 2 = “Insatisfecho/a” 3 = “Algo satisfecho/a” 4 = “Bastant</t>
  </si>
  <si>
    <t>[El horario de trabajo ] Valore su grado de satisfacción con las siguientes cuestiones relacionadas con las prácticas externas, recordando que: 1 = “Muy insatisfecho/a” 2 = “Insatisfecho/a” 3 = “Algo satisfecho/a” 4 = “Bastante satisfecho/a</t>
  </si>
  <si>
    <t>[El interés por mi trabajo del tutor asignado por el Centro ] Valore su grado de satisfacción con las siguientes cuestiones relacionadas con las prácticas externas, recordando que: 1 = “Muy insatisfecho/a” 2 = “Insatisfecho/a” 3 = “Algo satisf</t>
  </si>
  <si>
    <t>[El funcionamiento general del Centro ] Valore su grado de satisfacción con las siguientes cuestiones relacionadas con las prácticas externas, recordando que: 1 = “Muy insatisfecho/a” 2 = “Insatisfecho/a” 3 = “Algo satisfecho/a” 4 = “Bastan</t>
  </si>
  <si>
    <t>[El cumplimiento de mis expectativas] Valore su grado de satisfacción con las siguientes cuestiones relacionadas con las prácticas externas, recordando que: 1 = “Muy insatisfecho/a” 2 = “Insatisfecho/a” 3 = “Algo satisfecho/a” 4 = “Bastante</t>
  </si>
  <si>
    <t>[El asesoramiento por parte de mi tutor académico ] Valore su grado de satisfacción con las siguientes cuestiones relacionadas con las prácticas externas, recordando que: 1 = “Muy insatisfecho/a” 2 = “Insatisfecho/a” 3 = “Algo satisfecho/a”</t>
  </si>
  <si>
    <t>[Las labores realizadas a lo largo de las prácticas en el Centro ] Valore su grado de satisfacción con las siguientes cuestiones relacionadas con las prácticas externas, recordando que: 1 = “Muy insatisfecho/a” 2 = “Insatisfecho/a” 3 = “Algo s</t>
  </si>
  <si>
    <t>[La duración de las prácticas ] Valore su grado de satisfacción con las siguientes cuestiones relacionadas con las prácticas externas, recordando que: 1 = “Muy insatisfecho/a” 2 = “Insatisfecho/a” 3 = “Algo satisfecho/a” 4 = “Bastante sat</t>
  </si>
  <si>
    <t>[Volvería a realizar prácticas en el mismo Centro] Valore su grado de satisfacción con las siguientes cuestiones relacionadas con las prácticas externas, recordando que: 1 = “Muy insatisfecho/a” 2 = “Insatisfecho/a” 3 = “Algo satisfecho/a”</t>
  </si>
  <si>
    <t>[Valore la práctica realizada en su conjunto, de 1(muy mala) a 5(muy buena):] Valore su grado de satisfacción con las siguientes cuestiones relacionadas con las prácticas externas, recordando que: 1 = “Muy insatisfecho/a” 2 = “Insatisfecho/a” 3</t>
  </si>
  <si>
    <t>[La atención y recepción por parte de la Universidad de acogida ] Valore su grado de satisfacción con las siguientes cuestiones relacionadas con el programa de movilidad, recordando que: 1 = “Muy insatisfecho/a” 2 = “Insatisfecho/a” 3 = “Algo</t>
  </si>
  <si>
    <t>[La facilidad de los trámites en la Universidad de acogida] Valore su grado de satisfacción con las siguientes cuestiones relacionadas con el programa de movilidad, recordando que: 1 = “Muy insatisfecho/a” 2 = “Insatisfecho/a” 3 = “Algo satisfe</t>
  </si>
  <si>
    <t>[La coordinación entre la Universidad de origen y la de acogida ] Valore su grado de satisfacción con las siguientes cuestiones relacionadas con el programa de movilidad, recordando que: 1 = “Muy insatisfecho/a” 2 = “Insatisfecho/a” 3 = “Algo s</t>
  </si>
  <si>
    <t>[El tutor académico de mi Universidad de origen ] Valore su grado de satisfacción con las siguientes cuestiones relacionadas con el programa de movilidad, recordando que: 1 = “Muy insatisfecho/a” 2 = “Insatisfecho/a” 3 = “Algo satisfecho/a” 4</t>
  </si>
  <si>
    <t>[El tutor académico de la Universidad de acogida] Valore su grado de satisfacción con las siguientes cuestiones relacionadas con el programa de movilidad, recordando que: 1 = “Muy insatisfecho/a” 2 = “Insatisfecho/a” 3 = “Algo satisfecho/a” 4</t>
  </si>
  <si>
    <t>[En general, nivel de satisfacción con el programa de movilidad] Valore su grado de satisfacción con las siguientes cuestiones relacionadas con el programa de movilidad, recordando que: 1 = “Muy insatisfecho/a” 2 = “Insatisfecho/a” 3 = “Algo sa</t>
  </si>
  <si>
    <t>Respecto a la actividad desarrollada en la empresa o institución durante las prácticas externas del máster, responde a estas cuestiones:  Enumera las principales actividades desarrolladas en la empresa/institución:</t>
  </si>
  <si>
    <t>Respecto a la actividad desarrollada en la empresa o institución durante las prácticas externas del máster, responde a estas cuestiones:  Enumera las principales actividades desarrolladas en la empresa/institución:a</t>
  </si>
  <si>
    <t>Femenino</t>
  </si>
  <si>
    <t>24 años</t>
  </si>
  <si>
    <r>
      <t>Tamaño Muestral: 32</t>
    </r>
    <r>
      <rPr>
        <sz val="13"/>
        <rFont val="Arial Bold"/>
      </rPr>
      <t xml:space="preserve"> ; calculado para un error de muestreo del (+)(-)10% y un nivel de confianza del 95%</t>
    </r>
  </si>
  <si>
    <r>
      <t xml:space="preserve">Tamaño Muestral: 10 </t>
    </r>
    <r>
      <rPr>
        <sz val="13"/>
        <rFont val="Arial Bold"/>
      </rPr>
      <t>; calculado para un error de muestreo del (+)(-)10% y un nivel de confianza del 95%</t>
    </r>
  </si>
  <si>
    <r>
      <t xml:space="preserve">Fecha encuesta: </t>
    </r>
    <r>
      <rPr>
        <sz val="13"/>
        <rFont val="Arial Bold"/>
      </rPr>
      <t>Junio 2021</t>
    </r>
  </si>
  <si>
    <t>Nº de encuestas recogidas: 11 / Nº encuestas necesarias: 32</t>
  </si>
  <si>
    <t>Porcentaje de encuestas recogidas sobre alumnos localizables (con e-mail): 11/ 47 = 23,40 %</t>
  </si>
  <si>
    <t>Horas de prácticas realizadas por el alumno: horas semanales</t>
  </si>
  <si>
    <t>Si</t>
  </si>
  <si>
    <t>Horas de prácticas realizadas por el alumno: horas semanalesa</t>
  </si>
  <si>
    <t>25 horas</t>
  </si>
  <si>
    <t>8 semanas</t>
  </si>
  <si>
    <t>Sexo: * Por favor, indique su edad:</t>
  </si>
  <si>
    <t>Tabla cruzada Sexo:*Por favor, indique su edad:a</t>
  </si>
  <si>
    <t>Masculino</t>
  </si>
  <si>
    <r>
      <t xml:space="preserve">Fecha encuesta: </t>
    </r>
    <r>
      <rPr>
        <sz val="13"/>
        <rFont val="Arial Bold"/>
      </rPr>
      <t>Junio - Julio 2021</t>
    </r>
  </si>
  <si>
    <t>Nº de encuestas recogidas: 1 / Nº encuestas necesarias: 10</t>
  </si>
  <si>
    <t>Porcentaje de encuestas recogidas sobre profesores localizables (con e-mail): 1 / 11 = 9,09 %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</si>
</sst>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.00"/>
    <numFmt numFmtId="165" formatCode="###0"/>
    <numFmt numFmtId="166" formatCode="####"/>
  </numFmts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3"/>
      <color indexed="8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2" fillId="0" borderId="0" xfId="1"/>
    <xf numFmtId="49" fontId="2" fillId="0" borderId="0" xfId="1" applyNumberFormat="1"/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" fillId="0" borderId="0" xfId="7"/>
    <xf numFmtId="0" fontId="6" fillId="4" borderId="15" xfId="0" applyFont="1" applyFill="1" applyBorder="1" applyAlignment="1">
      <alignment horizontal="left" vertical="center" wrapText="1"/>
    </xf>
    <xf numFmtId="165" fontId="12" fillId="0" borderId="12" xfId="8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9" fontId="12" fillId="0" borderId="12" xfId="6" applyFont="1" applyBorder="1" applyAlignment="1">
      <alignment horizontal="center" vertical="center"/>
    </xf>
    <xf numFmtId="164" fontId="12" fillId="0" borderId="12" xfId="8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wrapText="1"/>
    </xf>
    <xf numFmtId="0" fontId="12" fillId="0" borderId="12" xfId="8" applyFont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165" fontId="7" fillId="6" borderId="0" xfId="0" applyNumberFormat="1" applyFont="1" applyFill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165" fontId="7" fillId="6" borderId="0" xfId="0" applyNumberFormat="1" applyFont="1" applyFill="1" applyBorder="1" applyAlignment="1">
      <alignment horizontal="right" vertical="center"/>
    </xf>
    <xf numFmtId="164" fontId="7" fillId="6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8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6" fillId="0" borderId="0" xfId="10" applyFont="1" applyBorder="1" applyAlignment="1">
      <alignment vertical="top" wrapText="1"/>
    </xf>
    <xf numFmtId="0" fontId="17" fillId="0" borderId="0" xfId="10" applyFont="1" applyBorder="1" applyAlignment="1">
      <alignment vertical="top" wrapText="1"/>
    </xf>
    <xf numFmtId="0" fontId="2" fillId="0" borderId="0" xfId="11"/>
    <xf numFmtId="0" fontId="16" fillId="0" borderId="0" xfId="10" applyFont="1" applyFill="1" applyBorder="1" applyAlignment="1">
      <alignment vertical="top" wrapText="1"/>
    </xf>
    <xf numFmtId="0" fontId="2" fillId="0" borderId="0" xfId="12"/>
    <xf numFmtId="0" fontId="2" fillId="0" borderId="0" xfId="13"/>
    <xf numFmtId="0" fontId="18" fillId="0" borderId="0" xfId="0" applyFont="1" applyAlignment="1">
      <alignment wrapText="1"/>
    </xf>
    <xf numFmtId="0" fontId="2" fillId="0" borderId="0" xfId="14"/>
    <xf numFmtId="0" fontId="2" fillId="0" borderId="0" xfId="15"/>
    <xf numFmtId="0" fontId="2" fillId="0" borderId="0" xfId="16"/>
    <xf numFmtId="49" fontId="0" fillId="0" borderId="0" xfId="0" applyNumberFormat="1" applyAlignment="1">
      <alignment wrapText="1"/>
    </xf>
    <xf numFmtId="166" fontId="12" fillId="0" borderId="12" xfId="8" applyNumberFormat="1" applyFont="1" applyBorder="1" applyAlignment="1">
      <alignment horizontal="center" vertical="center"/>
    </xf>
    <xf numFmtId="10" fontId="0" fillId="0" borderId="0" xfId="0" applyNumberFormat="1"/>
    <xf numFmtId="0" fontId="16" fillId="0" borderId="0" xfId="1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0" fontId="0" fillId="0" borderId="0" xfId="0" applyNumberFormat="1" applyBorder="1"/>
    <xf numFmtId="0" fontId="6" fillId="4" borderId="12" xfId="0" applyFont="1" applyFill="1" applyBorder="1" applyAlignment="1">
      <alignment horizontal="left" vertical="center" wrapText="1"/>
    </xf>
    <xf numFmtId="0" fontId="15" fillId="0" borderId="9" xfId="9" applyFont="1" applyBorder="1" applyAlignment="1">
      <alignment horizontal="left" vertical="center" wrapText="1"/>
    </xf>
    <xf numFmtId="0" fontId="15" fillId="0" borderId="10" xfId="9" applyFont="1" applyBorder="1" applyAlignment="1">
      <alignment horizontal="left" vertical="center" wrapText="1"/>
    </xf>
    <xf numFmtId="0" fontId="15" fillId="0" borderId="11" xfId="9" applyFont="1" applyBorder="1" applyAlignment="1">
      <alignment horizontal="left" vertical="center" wrapText="1"/>
    </xf>
    <xf numFmtId="0" fontId="15" fillId="0" borderId="12" xfId="9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3" fillId="0" borderId="0" xfId="9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wrapText="1"/>
    </xf>
    <xf numFmtId="0" fontId="19" fillId="0" borderId="0" xfId="1" applyFont="1" applyFill="1" applyBorder="1" applyAlignment="1">
      <alignment horizontal="left" wrapText="1"/>
    </xf>
    <xf numFmtId="0" fontId="19" fillId="0" borderId="2" xfId="1" applyFont="1" applyFill="1" applyBorder="1" applyAlignment="1">
      <alignment horizontal="left" wrapText="1"/>
    </xf>
    <xf numFmtId="0" fontId="19" fillId="0" borderId="3" xfId="1" applyFont="1" applyFill="1" applyBorder="1" applyAlignment="1">
      <alignment horizontal="left" wrapText="1"/>
    </xf>
    <xf numFmtId="0" fontId="19" fillId="0" borderId="4" xfId="1" applyFont="1" applyFill="1" applyBorder="1" applyAlignment="1">
      <alignment horizontal="left" wrapText="1"/>
    </xf>
    <xf numFmtId="0" fontId="19" fillId="0" borderId="5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/>
    </xf>
  </cellXfs>
  <cellStyles count="17">
    <cellStyle name="Normal" xfId="0" builtinId="0"/>
    <cellStyle name="Normal 2" xfId="1"/>
    <cellStyle name="Normal 3" xfId="2"/>
    <cellStyle name="Normal 4" xfId="3"/>
    <cellStyle name="Normal 4 2" xfId="5"/>
    <cellStyle name="Normal_Avances en seguridad alimentos" xfId="8"/>
    <cellStyle name="Normal_Biotecnologia y Biomedicina" xfId="15"/>
    <cellStyle name="Normal_Gerontología Social_1" xfId="12"/>
    <cellStyle name="Normal_Hoja1" xfId="10"/>
    <cellStyle name="Normal_Hoja1_1" xfId="9"/>
    <cellStyle name="Normal_Ingeniería industrial" xfId="7"/>
    <cellStyle name="Normal_Profesorado de Educación" xfId="14"/>
    <cellStyle name="Normal_Psicologia general sanitaria" xfId="16"/>
    <cellStyle name="Normal_Sostenibilidad" xfId="11"/>
    <cellStyle name="Normal_Tecno Geoespaciales" xfId="13"/>
    <cellStyle name="Porcentaje" xfId="6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F423-4BD7-99C9-678D598E48F9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423-4BD7-99C9-678D598E48F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'!$A$153:$A$154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'Alumnos '!$B$153:$B$154</c:f>
              <c:numCache>
                <c:formatCode>General</c:formatCod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23-4BD7-99C9-678D598E48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'Alumnos '!$B$155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'Alumnos '!$A$156:$A$164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'!$B$156:$B$164</c:f>
              <c:numCache>
                <c:formatCode>General</c:formatCode>
                <c:ptCount val="9"/>
                <c:pt idx="0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0-4B58-A465-9E958B5D871B}"/>
            </c:ext>
          </c:extLst>
        </c:ser>
        <c:ser>
          <c:idx val="2"/>
          <c:order val="1"/>
          <c:tx>
            <c:strRef>
              <c:f>'Alumnos '!$C$155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'Alumnos '!$A$156:$A$164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'!$C$156:$C$164</c:f>
              <c:numCache>
                <c:formatCode>General</c:formatCode>
                <c:ptCount val="9"/>
                <c:pt idx="0">
                  <c:v>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0-4B58-A465-9E958B5D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2476536"/>
        <c:axId val="252476928"/>
      </c:barChart>
      <c:catAx>
        <c:axId val="252476536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52476928"/>
        <c:crosses val="autoZero"/>
        <c:auto val="1"/>
        <c:lblAlgn val="ctr"/>
        <c:lblOffset val="100"/>
        <c:tickLblSkip val="1"/>
        <c:noMultiLvlLbl val="0"/>
      </c:catAx>
      <c:valAx>
        <c:axId val="252476928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52476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'!$E$155:$E$156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'!$E$155:$E$156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'!$F$155:$F$156</c:f>
              <c:numCache>
                <c:formatCode>General</c:formatCod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7-4727-B2FC-40BBB3A268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'!$E$158:$E$159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'!$E$158:$E$159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'!$F$158:$F$159</c:f>
              <c:numCache>
                <c:formatCode>General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440C-8BB0-A286316D1F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'!$A$166:$A$175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'!$B$166:$B$175</c:f>
              <c:numCache>
                <c:formatCode>General</c:formatCode>
                <c:ptCount val="10"/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E-4DD6-AD35-A1FB86F587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'!$A$176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85-4D93-A5FA-75233E66A4ED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85-4D93-A5FA-75233E66A4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'!$A$177:$A$186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'!$B$177:$B$186</c:f>
              <c:numCache>
                <c:formatCode>General</c:formatCode>
                <c:ptCount val="10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85-4D93-A5FA-75233E66A4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26"/>
  <sheetViews>
    <sheetView view="pageBreakPreview" topLeftCell="M1" zoomScaleNormal="100" zoomScaleSheetLayoutView="100" workbookViewId="0">
      <selection activeCell="O1" sqref="O1:AG1048576"/>
    </sheetView>
  </sheetViews>
  <sheetFormatPr baseColWidth="10" defaultRowHeight="15"/>
  <cols>
    <col min="1" max="1" width="91.7109375" style="9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26" width="12.42578125" hidden="1" customWidth="1"/>
    <col min="27" max="32" width="11.42578125" hidden="1" customWidth="1"/>
    <col min="33" max="33" width="0" hidden="1" customWidth="1"/>
  </cols>
  <sheetData>
    <row r="1" spans="1:32">
      <c r="A1" s="80" t="s">
        <v>114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t="s">
        <v>85</v>
      </c>
      <c r="W1" t="s">
        <v>85</v>
      </c>
    </row>
    <row r="2" spans="1:3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P2">
        <v>1</v>
      </c>
      <c r="Q2">
        <v>2</v>
      </c>
      <c r="R2">
        <v>3</v>
      </c>
      <c r="S2">
        <v>4</v>
      </c>
      <c r="T2">
        <v>5</v>
      </c>
      <c r="U2" t="s">
        <v>121</v>
      </c>
      <c r="V2" t="s">
        <v>17</v>
      </c>
      <c r="X2">
        <v>1</v>
      </c>
      <c r="Y2">
        <v>2</v>
      </c>
      <c r="Z2">
        <v>3</v>
      </c>
      <c r="AA2">
        <v>4</v>
      </c>
      <c r="AB2">
        <v>5</v>
      </c>
      <c r="AC2" t="s">
        <v>17</v>
      </c>
    </row>
    <row r="3" spans="1:32" ht="16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6"/>
      <c r="O3" t="s">
        <v>122</v>
      </c>
      <c r="P3">
        <v>1</v>
      </c>
      <c r="Q3">
        <v>4</v>
      </c>
      <c r="R3">
        <v>3</v>
      </c>
      <c r="S3">
        <v>2</v>
      </c>
      <c r="T3">
        <v>1</v>
      </c>
      <c r="U3">
        <v>0</v>
      </c>
      <c r="V3">
        <v>11</v>
      </c>
      <c r="W3" t="s">
        <v>122</v>
      </c>
      <c r="X3">
        <v>1</v>
      </c>
      <c r="Y3">
        <v>4</v>
      </c>
      <c r="Z3">
        <v>3</v>
      </c>
      <c r="AA3">
        <v>2</v>
      </c>
      <c r="AB3">
        <v>1</v>
      </c>
      <c r="AC3">
        <v>2.82</v>
      </c>
      <c r="AD3">
        <v>1.17</v>
      </c>
      <c r="AE3">
        <v>3</v>
      </c>
      <c r="AF3">
        <v>2</v>
      </c>
    </row>
    <row r="4" spans="1:32" ht="20.25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O4" t="s">
        <v>123</v>
      </c>
      <c r="P4">
        <v>4</v>
      </c>
      <c r="Q4">
        <v>2</v>
      </c>
      <c r="R4">
        <v>4</v>
      </c>
      <c r="S4">
        <v>0</v>
      </c>
      <c r="T4">
        <v>1</v>
      </c>
      <c r="U4">
        <v>0</v>
      </c>
      <c r="V4">
        <v>11</v>
      </c>
      <c r="W4" t="s">
        <v>123</v>
      </c>
      <c r="X4">
        <v>4</v>
      </c>
      <c r="Y4">
        <v>2</v>
      </c>
      <c r="Z4">
        <v>4</v>
      </c>
      <c r="AA4">
        <v>0</v>
      </c>
      <c r="AB4">
        <v>1</v>
      </c>
      <c r="AC4">
        <v>2.27</v>
      </c>
      <c r="AD4">
        <v>1.27</v>
      </c>
      <c r="AE4">
        <v>2</v>
      </c>
      <c r="AF4">
        <v>1</v>
      </c>
    </row>
    <row r="5" spans="1:32" ht="16.5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O5" t="s">
        <v>124</v>
      </c>
      <c r="P5">
        <v>2</v>
      </c>
      <c r="Q5">
        <v>3</v>
      </c>
      <c r="R5">
        <v>3</v>
      </c>
      <c r="S5">
        <v>2</v>
      </c>
      <c r="T5">
        <v>1</v>
      </c>
      <c r="U5">
        <v>0</v>
      </c>
      <c r="V5">
        <v>11</v>
      </c>
      <c r="W5" t="s">
        <v>124</v>
      </c>
      <c r="X5">
        <v>2</v>
      </c>
      <c r="Y5">
        <v>3</v>
      </c>
      <c r="Z5">
        <v>3</v>
      </c>
      <c r="AA5">
        <v>2</v>
      </c>
      <c r="AB5">
        <v>1</v>
      </c>
      <c r="AC5">
        <v>2.73</v>
      </c>
      <c r="AD5">
        <v>1.27</v>
      </c>
      <c r="AE5">
        <v>3</v>
      </c>
      <c r="AF5">
        <v>2</v>
      </c>
    </row>
    <row r="6" spans="1:32" ht="16.5">
      <c r="A6" s="85" t="s">
        <v>117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O6" t="s">
        <v>125</v>
      </c>
      <c r="P6">
        <v>2</v>
      </c>
      <c r="Q6">
        <v>3</v>
      </c>
      <c r="R6">
        <v>3</v>
      </c>
      <c r="S6">
        <v>3</v>
      </c>
      <c r="T6">
        <v>0</v>
      </c>
      <c r="U6">
        <v>0</v>
      </c>
      <c r="V6">
        <v>11</v>
      </c>
      <c r="W6" t="s">
        <v>125</v>
      </c>
      <c r="X6">
        <v>2</v>
      </c>
      <c r="Y6">
        <v>3</v>
      </c>
      <c r="Z6">
        <v>3</v>
      </c>
      <c r="AA6">
        <v>3</v>
      </c>
      <c r="AB6">
        <v>0</v>
      </c>
      <c r="AC6">
        <v>2.64</v>
      </c>
      <c r="AD6">
        <v>1.1200000000000001</v>
      </c>
      <c r="AE6">
        <v>3</v>
      </c>
      <c r="AF6">
        <v>2</v>
      </c>
    </row>
    <row r="7" spans="1:32" ht="16.5">
      <c r="A7" s="85" t="s">
        <v>164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O7" t="s">
        <v>126</v>
      </c>
      <c r="P7">
        <v>2</v>
      </c>
      <c r="Q7">
        <v>4</v>
      </c>
      <c r="R7">
        <v>4</v>
      </c>
      <c r="S7">
        <v>0</v>
      </c>
      <c r="T7">
        <v>1</v>
      </c>
      <c r="U7">
        <v>0</v>
      </c>
      <c r="V7">
        <v>11</v>
      </c>
      <c r="W7" t="s">
        <v>126</v>
      </c>
      <c r="X7">
        <v>2</v>
      </c>
      <c r="Y7">
        <v>4</v>
      </c>
      <c r="Z7">
        <v>4</v>
      </c>
      <c r="AA7">
        <v>0</v>
      </c>
      <c r="AB7">
        <v>1</v>
      </c>
      <c r="AC7">
        <v>2.4500000000000002</v>
      </c>
      <c r="AD7">
        <v>1.1299999999999999</v>
      </c>
      <c r="AE7">
        <v>2</v>
      </c>
      <c r="AF7">
        <v>2</v>
      </c>
    </row>
    <row r="8" spans="1:32" ht="16.5">
      <c r="A8" s="85" t="s">
        <v>119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O8" t="s">
        <v>127</v>
      </c>
      <c r="P8">
        <v>4</v>
      </c>
      <c r="Q8">
        <v>1</v>
      </c>
      <c r="R8">
        <v>0</v>
      </c>
      <c r="S8">
        <v>0</v>
      </c>
      <c r="T8">
        <v>0</v>
      </c>
      <c r="U8">
        <v>6</v>
      </c>
      <c r="V8">
        <v>11</v>
      </c>
      <c r="W8" t="s">
        <v>127</v>
      </c>
      <c r="X8">
        <v>4</v>
      </c>
      <c r="Y8">
        <v>1</v>
      </c>
      <c r="Z8">
        <v>0</v>
      </c>
      <c r="AA8">
        <v>0</v>
      </c>
      <c r="AB8">
        <v>0</v>
      </c>
      <c r="AC8">
        <v>1.2</v>
      </c>
      <c r="AD8">
        <v>0.45</v>
      </c>
      <c r="AE8">
        <v>1</v>
      </c>
      <c r="AF8">
        <v>1</v>
      </c>
    </row>
    <row r="9" spans="1:32" ht="16.5">
      <c r="A9" s="85" t="s">
        <v>166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O9" t="s">
        <v>128</v>
      </c>
      <c r="P9">
        <v>7</v>
      </c>
      <c r="Q9">
        <v>0</v>
      </c>
      <c r="R9">
        <v>0</v>
      </c>
      <c r="S9">
        <v>1</v>
      </c>
      <c r="T9">
        <v>0</v>
      </c>
      <c r="U9">
        <v>3</v>
      </c>
      <c r="V9">
        <v>11</v>
      </c>
      <c r="W9" t="s">
        <v>128</v>
      </c>
      <c r="X9">
        <v>7</v>
      </c>
      <c r="Y9">
        <v>0</v>
      </c>
      <c r="Z9">
        <v>0</v>
      </c>
      <c r="AA9">
        <v>1</v>
      </c>
      <c r="AB9">
        <v>0</v>
      </c>
      <c r="AC9">
        <v>1.38</v>
      </c>
      <c r="AD9">
        <v>1.06</v>
      </c>
      <c r="AE9">
        <v>1</v>
      </c>
      <c r="AF9">
        <v>1</v>
      </c>
    </row>
    <row r="10" spans="1:32" ht="16.5">
      <c r="A10" s="88" t="s">
        <v>120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O10" t="s">
        <v>129</v>
      </c>
      <c r="P10">
        <v>2</v>
      </c>
      <c r="Q10">
        <v>2</v>
      </c>
      <c r="R10">
        <v>2</v>
      </c>
      <c r="S10">
        <v>4</v>
      </c>
      <c r="T10">
        <v>0</v>
      </c>
      <c r="U10">
        <v>1</v>
      </c>
      <c r="V10">
        <v>11</v>
      </c>
      <c r="W10" t="s">
        <v>129</v>
      </c>
      <c r="X10">
        <v>2</v>
      </c>
      <c r="Y10">
        <v>2</v>
      </c>
      <c r="Z10">
        <v>2</v>
      </c>
      <c r="AA10">
        <v>4</v>
      </c>
      <c r="AB10">
        <v>0</v>
      </c>
      <c r="AC10">
        <v>2.8</v>
      </c>
      <c r="AD10">
        <v>1.23</v>
      </c>
      <c r="AE10">
        <v>3</v>
      </c>
      <c r="AF10">
        <v>4</v>
      </c>
    </row>
    <row r="11" spans="1:32" ht="16.5">
      <c r="A11" s="88" t="s">
        <v>167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O11" t="s">
        <v>130</v>
      </c>
      <c r="P11">
        <v>1</v>
      </c>
      <c r="Q11">
        <v>2</v>
      </c>
      <c r="R11">
        <v>4</v>
      </c>
      <c r="S11">
        <v>3</v>
      </c>
      <c r="T11">
        <v>1</v>
      </c>
      <c r="U11">
        <v>0</v>
      </c>
      <c r="V11">
        <v>11</v>
      </c>
      <c r="W11" t="s">
        <v>130</v>
      </c>
      <c r="X11">
        <v>1</v>
      </c>
      <c r="Y11">
        <v>2</v>
      </c>
      <c r="Z11">
        <v>4</v>
      </c>
      <c r="AA11">
        <v>3</v>
      </c>
      <c r="AB11">
        <v>1</v>
      </c>
      <c r="AC11">
        <v>3.09</v>
      </c>
      <c r="AD11">
        <v>1.1399999999999999</v>
      </c>
      <c r="AE11">
        <v>3</v>
      </c>
      <c r="AF11">
        <v>3</v>
      </c>
    </row>
    <row r="12" spans="1:32" ht="16.5">
      <c r="A12" s="77" t="s">
        <v>168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O12" t="s">
        <v>131</v>
      </c>
      <c r="P12">
        <v>2</v>
      </c>
      <c r="Q12">
        <v>5</v>
      </c>
      <c r="R12">
        <v>3</v>
      </c>
      <c r="S12">
        <v>1</v>
      </c>
      <c r="T12">
        <v>0</v>
      </c>
      <c r="U12">
        <v>0</v>
      </c>
      <c r="V12">
        <v>11</v>
      </c>
      <c r="W12" t="s">
        <v>131</v>
      </c>
      <c r="X12">
        <v>2</v>
      </c>
      <c r="Y12">
        <v>5</v>
      </c>
      <c r="Z12">
        <v>3</v>
      </c>
      <c r="AA12">
        <v>1</v>
      </c>
      <c r="AB12">
        <v>0</v>
      </c>
      <c r="AC12">
        <v>2.27</v>
      </c>
      <c r="AD12">
        <v>0.9</v>
      </c>
      <c r="AE12">
        <v>2</v>
      </c>
      <c r="AF12">
        <v>2</v>
      </c>
    </row>
    <row r="13" spans="1:32">
      <c r="O13" t="s">
        <v>132</v>
      </c>
      <c r="P13">
        <v>3</v>
      </c>
      <c r="Q13">
        <v>5</v>
      </c>
      <c r="R13">
        <v>2</v>
      </c>
      <c r="S13">
        <v>1</v>
      </c>
      <c r="T13">
        <v>0</v>
      </c>
      <c r="U13">
        <v>0</v>
      </c>
      <c r="V13">
        <v>11</v>
      </c>
      <c r="W13" t="s">
        <v>132</v>
      </c>
      <c r="X13">
        <v>3</v>
      </c>
      <c r="Y13">
        <v>5</v>
      </c>
      <c r="Z13">
        <v>2</v>
      </c>
      <c r="AA13">
        <v>1</v>
      </c>
      <c r="AB13">
        <v>0</v>
      </c>
      <c r="AC13">
        <v>2.09</v>
      </c>
      <c r="AD13">
        <v>0.94</v>
      </c>
      <c r="AE13">
        <v>2</v>
      </c>
      <c r="AF13">
        <v>2</v>
      </c>
    </row>
    <row r="14" spans="1:32" ht="16.5">
      <c r="A14" s="7"/>
      <c r="B14" s="7"/>
      <c r="C14" s="7"/>
      <c r="D14" s="7"/>
      <c r="E14" s="7"/>
      <c r="F14" s="7"/>
      <c r="G14" s="7"/>
      <c r="H14" s="7"/>
      <c r="I14" s="7"/>
      <c r="J14" s="7"/>
      <c r="O14" t="s">
        <v>133</v>
      </c>
      <c r="P14">
        <v>0</v>
      </c>
      <c r="Q14">
        <v>3</v>
      </c>
      <c r="R14">
        <v>1</v>
      </c>
      <c r="S14">
        <v>3</v>
      </c>
      <c r="T14">
        <v>4</v>
      </c>
      <c r="U14">
        <v>0</v>
      </c>
      <c r="V14">
        <v>11</v>
      </c>
      <c r="W14" t="s">
        <v>133</v>
      </c>
      <c r="X14">
        <v>0</v>
      </c>
      <c r="Y14">
        <v>3</v>
      </c>
      <c r="Z14">
        <v>1</v>
      </c>
      <c r="AA14">
        <v>3</v>
      </c>
      <c r="AB14">
        <v>4</v>
      </c>
      <c r="AC14">
        <v>3.73</v>
      </c>
      <c r="AD14">
        <v>1.27</v>
      </c>
      <c r="AE14">
        <v>4</v>
      </c>
      <c r="AF14">
        <v>5</v>
      </c>
    </row>
    <row r="15" spans="1:32" ht="16.5">
      <c r="A15" s="7"/>
      <c r="B15" s="7"/>
      <c r="C15" s="7"/>
      <c r="D15" s="7"/>
      <c r="E15" s="7"/>
      <c r="F15" s="7"/>
      <c r="G15" s="7"/>
      <c r="H15" s="7"/>
      <c r="I15" s="7"/>
      <c r="J15" s="7"/>
      <c r="O15" t="s">
        <v>134</v>
      </c>
      <c r="P15">
        <v>3</v>
      </c>
      <c r="Q15">
        <v>2</v>
      </c>
      <c r="R15">
        <v>2</v>
      </c>
      <c r="S15">
        <v>2</v>
      </c>
      <c r="T15">
        <v>2</v>
      </c>
      <c r="U15">
        <v>0</v>
      </c>
      <c r="V15">
        <v>11</v>
      </c>
      <c r="W15" t="s">
        <v>134</v>
      </c>
      <c r="X15">
        <v>3</v>
      </c>
      <c r="Y15">
        <v>2</v>
      </c>
      <c r="Z15">
        <v>2</v>
      </c>
      <c r="AA15">
        <v>2</v>
      </c>
      <c r="AB15">
        <v>2</v>
      </c>
      <c r="AC15">
        <v>2.82</v>
      </c>
      <c r="AD15">
        <v>1.54</v>
      </c>
      <c r="AE15">
        <v>3</v>
      </c>
      <c r="AF15">
        <v>1</v>
      </c>
    </row>
    <row r="16" spans="1:32">
      <c r="O16" t="s">
        <v>135</v>
      </c>
      <c r="P16">
        <v>6</v>
      </c>
      <c r="Q16">
        <v>2</v>
      </c>
      <c r="R16">
        <v>2</v>
      </c>
      <c r="S16">
        <v>0</v>
      </c>
      <c r="T16">
        <v>1</v>
      </c>
      <c r="U16">
        <v>0</v>
      </c>
      <c r="V16">
        <v>11</v>
      </c>
      <c r="W16" t="s">
        <v>135</v>
      </c>
      <c r="X16">
        <v>6</v>
      </c>
      <c r="Y16">
        <v>2</v>
      </c>
      <c r="Z16">
        <v>2</v>
      </c>
      <c r="AA16">
        <v>0</v>
      </c>
      <c r="AB16">
        <v>1</v>
      </c>
      <c r="AC16">
        <v>1.91</v>
      </c>
      <c r="AD16">
        <v>1.3</v>
      </c>
      <c r="AE16">
        <v>1</v>
      </c>
      <c r="AF16">
        <v>1</v>
      </c>
    </row>
    <row r="17" spans="15:32">
      <c r="O17" t="s">
        <v>136</v>
      </c>
      <c r="P17">
        <v>3</v>
      </c>
      <c r="Q17">
        <v>3</v>
      </c>
      <c r="R17">
        <v>4</v>
      </c>
      <c r="S17">
        <v>1</v>
      </c>
      <c r="T17">
        <v>0</v>
      </c>
      <c r="U17">
        <v>0</v>
      </c>
      <c r="V17">
        <v>11</v>
      </c>
      <c r="W17" t="s">
        <v>136</v>
      </c>
      <c r="X17">
        <v>3</v>
      </c>
      <c r="Y17">
        <v>3</v>
      </c>
      <c r="Z17">
        <v>4</v>
      </c>
      <c r="AA17">
        <v>1</v>
      </c>
      <c r="AB17">
        <v>0</v>
      </c>
      <c r="AC17">
        <v>2.27</v>
      </c>
      <c r="AD17">
        <v>1.01</v>
      </c>
      <c r="AE17">
        <v>2</v>
      </c>
      <c r="AF17">
        <v>3</v>
      </c>
    </row>
    <row r="18" spans="15:32">
      <c r="O18" t="s">
        <v>137</v>
      </c>
      <c r="P18">
        <v>3</v>
      </c>
      <c r="Q18">
        <v>3</v>
      </c>
      <c r="R18">
        <v>1</v>
      </c>
      <c r="S18">
        <v>4</v>
      </c>
      <c r="T18">
        <v>0</v>
      </c>
      <c r="U18">
        <v>0</v>
      </c>
      <c r="V18">
        <v>11</v>
      </c>
      <c r="W18" t="s">
        <v>137</v>
      </c>
      <c r="X18">
        <v>3</v>
      </c>
      <c r="Y18">
        <v>3</v>
      </c>
      <c r="Z18">
        <v>1</v>
      </c>
      <c r="AA18">
        <v>4</v>
      </c>
      <c r="AB18">
        <v>0</v>
      </c>
      <c r="AC18">
        <v>2.5499999999999998</v>
      </c>
      <c r="AD18">
        <v>1.29</v>
      </c>
      <c r="AE18">
        <v>2</v>
      </c>
      <c r="AF18">
        <v>4</v>
      </c>
    </row>
    <row r="19" spans="15:32">
      <c r="O19" t="s">
        <v>138</v>
      </c>
      <c r="P19">
        <v>2</v>
      </c>
      <c r="Q19">
        <v>4</v>
      </c>
      <c r="R19">
        <v>3</v>
      </c>
      <c r="S19">
        <v>1</v>
      </c>
      <c r="T19">
        <v>1</v>
      </c>
      <c r="U19">
        <v>0</v>
      </c>
      <c r="V19">
        <v>11</v>
      </c>
      <c r="W19" t="s">
        <v>138</v>
      </c>
      <c r="X19">
        <v>2</v>
      </c>
      <c r="Y19">
        <v>4</v>
      </c>
      <c r="Z19">
        <v>3</v>
      </c>
      <c r="AA19">
        <v>1</v>
      </c>
      <c r="AB19">
        <v>1</v>
      </c>
      <c r="AC19">
        <v>2.5499999999999998</v>
      </c>
      <c r="AD19">
        <v>1.21</v>
      </c>
      <c r="AE19">
        <v>2</v>
      </c>
      <c r="AF19">
        <v>2</v>
      </c>
    </row>
    <row r="20" spans="15:32">
      <c r="O20" t="s">
        <v>139</v>
      </c>
      <c r="P20">
        <v>2</v>
      </c>
      <c r="Q20">
        <v>4</v>
      </c>
      <c r="R20">
        <v>4</v>
      </c>
      <c r="S20">
        <v>1</v>
      </c>
      <c r="T20">
        <v>0</v>
      </c>
      <c r="U20">
        <v>0</v>
      </c>
      <c r="V20">
        <v>11</v>
      </c>
      <c r="W20" t="s">
        <v>139</v>
      </c>
      <c r="X20">
        <v>2</v>
      </c>
      <c r="Y20">
        <v>4</v>
      </c>
      <c r="Z20">
        <v>4</v>
      </c>
      <c r="AA20">
        <v>1</v>
      </c>
      <c r="AB20">
        <v>0</v>
      </c>
      <c r="AC20">
        <v>2.36</v>
      </c>
      <c r="AD20">
        <v>0.92</v>
      </c>
      <c r="AE20">
        <v>2</v>
      </c>
      <c r="AF20">
        <v>2</v>
      </c>
    </row>
    <row r="21" spans="15:32">
      <c r="O21" t="s">
        <v>140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1</v>
      </c>
      <c r="W21" t="s">
        <v>140</v>
      </c>
      <c r="X21">
        <v>0</v>
      </c>
      <c r="Y21">
        <v>0</v>
      </c>
      <c r="Z21">
        <v>0</v>
      </c>
      <c r="AA21">
        <v>1</v>
      </c>
      <c r="AB21">
        <v>0</v>
      </c>
      <c r="AC21">
        <v>4</v>
      </c>
      <c r="AD21" t="s">
        <v>18</v>
      </c>
      <c r="AE21">
        <v>4</v>
      </c>
      <c r="AF21">
        <v>4</v>
      </c>
    </row>
    <row r="22" spans="15:32">
      <c r="O22" t="s">
        <v>141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1</v>
      </c>
      <c r="W22" t="s">
        <v>141</v>
      </c>
      <c r="X22">
        <v>0</v>
      </c>
      <c r="Y22">
        <v>0</v>
      </c>
      <c r="Z22">
        <v>0</v>
      </c>
      <c r="AA22">
        <v>1</v>
      </c>
      <c r="AB22">
        <v>0</v>
      </c>
      <c r="AC22">
        <v>4</v>
      </c>
      <c r="AD22" t="s">
        <v>18</v>
      </c>
      <c r="AE22">
        <v>4</v>
      </c>
      <c r="AF22">
        <v>4</v>
      </c>
    </row>
    <row r="23" spans="15:32">
      <c r="O23" t="s">
        <v>142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1</v>
      </c>
      <c r="W23" t="s">
        <v>142</v>
      </c>
      <c r="X23">
        <v>0</v>
      </c>
      <c r="Y23">
        <v>0</v>
      </c>
      <c r="Z23">
        <v>0</v>
      </c>
      <c r="AA23">
        <v>1</v>
      </c>
      <c r="AB23">
        <v>0</v>
      </c>
      <c r="AC23">
        <v>4</v>
      </c>
      <c r="AD23" t="s">
        <v>18</v>
      </c>
      <c r="AE23">
        <v>4</v>
      </c>
      <c r="AF23">
        <v>4</v>
      </c>
    </row>
    <row r="24" spans="15:32">
      <c r="O24" t="s">
        <v>143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1</v>
      </c>
      <c r="W24" t="s">
        <v>143</v>
      </c>
      <c r="X24">
        <v>0</v>
      </c>
      <c r="Y24">
        <v>0</v>
      </c>
      <c r="Z24">
        <v>0</v>
      </c>
      <c r="AA24">
        <v>1</v>
      </c>
      <c r="AB24">
        <v>0</v>
      </c>
      <c r="AC24">
        <v>4</v>
      </c>
      <c r="AD24" t="s">
        <v>18</v>
      </c>
      <c r="AE24">
        <v>4</v>
      </c>
      <c r="AF24">
        <v>4</v>
      </c>
    </row>
    <row r="25" spans="15:32">
      <c r="O25" t="s">
        <v>144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1</v>
      </c>
      <c r="W25" t="s">
        <v>144</v>
      </c>
      <c r="X25">
        <v>0</v>
      </c>
      <c r="Y25">
        <v>0</v>
      </c>
      <c r="Z25">
        <v>0</v>
      </c>
      <c r="AA25">
        <v>1</v>
      </c>
      <c r="AB25">
        <v>0</v>
      </c>
      <c r="AC25">
        <v>4</v>
      </c>
      <c r="AD25" t="s">
        <v>18</v>
      </c>
      <c r="AE25">
        <v>4</v>
      </c>
      <c r="AF25">
        <v>4</v>
      </c>
    </row>
    <row r="26" spans="15:32">
      <c r="O26" t="s">
        <v>145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1</v>
      </c>
      <c r="W26" t="s">
        <v>145</v>
      </c>
      <c r="X26">
        <v>0</v>
      </c>
      <c r="Y26">
        <v>0</v>
      </c>
      <c r="Z26">
        <v>1</v>
      </c>
      <c r="AA26">
        <v>0</v>
      </c>
      <c r="AB26">
        <v>0</v>
      </c>
      <c r="AC26">
        <v>3</v>
      </c>
      <c r="AD26" t="s">
        <v>18</v>
      </c>
      <c r="AE26">
        <v>3</v>
      </c>
      <c r="AF26">
        <v>3</v>
      </c>
    </row>
    <row r="27" spans="15:32">
      <c r="O27" t="s">
        <v>146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1</v>
      </c>
      <c r="W27" t="s">
        <v>146</v>
      </c>
      <c r="X27">
        <v>0</v>
      </c>
      <c r="Y27">
        <v>0</v>
      </c>
      <c r="Z27">
        <v>0</v>
      </c>
      <c r="AA27">
        <v>0</v>
      </c>
      <c r="AB27">
        <v>1</v>
      </c>
      <c r="AC27">
        <v>5</v>
      </c>
      <c r="AD27" t="s">
        <v>18</v>
      </c>
      <c r="AE27">
        <v>5</v>
      </c>
      <c r="AF27">
        <v>5</v>
      </c>
    </row>
    <row r="28" spans="15:32">
      <c r="O28" t="s">
        <v>147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1</v>
      </c>
      <c r="W28" t="s">
        <v>147</v>
      </c>
      <c r="X28">
        <v>0</v>
      </c>
      <c r="Y28">
        <v>0</v>
      </c>
      <c r="Z28">
        <v>0</v>
      </c>
      <c r="AA28">
        <v>1</v>
      </c>
      <c r="AB28">
        <v>0</v>
      </c>
      <c r="AC28">
        <v>4</v>
      </c>
      <c r="AD28" t="s">
        <v>18</v>
      </c>
      <c r="AE28">
        <v>4</v>
      </c>
      <c r="AF28">
        <v>4</v>
      </c>
    </row>
    <row r="29" spans="15:32">
      <c r="O29" t="s">
        <v>148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1</v>
      </c>
      <c r="W29" t="s">
        <v>148</v>
      </c>
      <c r="X29">
        <v>0</v>
      </c>
      <c r="Y29">
        <v>0</v>
      </c>
      <c r="Z29">
        <v>0</v>
      </c>
      <c r="AA29">
        <v>1</v>
      </c>
      <c r="AB29">
        <v>0</v>
      </c>
      <c r="AC29">
        <v>4</v>
      </c>
      <c r="AD29" t="s">
        <v>18</v>
      </c>
      <c r="AE29">
        <v>4</v>
      </c>
      <c r="AF29">
        <v>4</v>
      </c>
    </row>
    <row r="30" spans="15:32">
      <c r="O30" t="s">
        <v>149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>
        <v>1</v>
      </c>
      <c r="W30" t="s">
        <v>149</v>
      </c>
      <c r="X30">
        <v>0</v>
      </c>
      <c r="Y30">
        <v>0</v>
      </c>
      <c r="Z30">
        <v>0</v>
      </c>
      <c r="AA30">
        <v>0</v>
      </c>
      <c r="AB30">
        <v>1</v>
      </c>
      <c r="AC30">
        <v>5</v>
      </c>
      <c r="AD30" t="s">
        <v>18</v>
      </c>
      <c r="AE30">
        <v>5</v>
      </c>
      <c r="AF30">
        <v>5</v>
      </c>
    </row>
    <row r="31" spans="15:32">
      <c r="O31" t="s">
        <v>150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1</v>
      </c>
      <c r="W31" t="s">
        <v>150</v>
      </c>
      <c r="X31">
        <v>0</v>
      </c>
      <c r="Y31">
        <v>0</v>
      </c>
      <c r="Z31">
        <v>0</v>
      </c>
      <c r="AA31">
        <v>0</v>
      </c>
      <c r="AB31">
        <v>1</v>
      </c>
      <c r="AC31">
        <v>5</v>
      </c>
      <c r="AD31" t="s">
        <v>18</v>
      </c>
      <c r="AE31">
        <v>5</v>
      </c>
      <c r="AF31">
        <v>5</v>
      </c>
    </row>
    <row r="32" spans="15:32">
      <c r="O32" t="s">
        <v>151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1</v>
      </c>
      <c r="W32" t="s">
        <v>151</v>
      </c>
      <c r="X32">
        <v>0</v>
      </c>
      <c r="Y32">
        <v>0</v>
      </c>
      <c r="Z32">
        <v>1</v>
      </c>
      <c r="AA32">
        <v>0</v>
      </c>
      <c r="AB32">
        <v>0</v>
      </c>
      <c r="AC32">
        <v>3</v>
      </c>
      <c r="AD32" t="s">
        <v>18</v>
      </c>
      <c r="AE32">
        <v>3</v>
      </c>
      <c r="AF32">
        <v>3</v>
      </c>
    </row>
    <row r="33" spans="1:32">
      <c r="A33" s="8" t="s">
        <v>2</v>
      </c>
      <c r="O33" t="s">
        <v>152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1</v>
      </c>
      <c r="W33" t="s">
        <v>152</v>
      </c>
      <c r="X33">
        <v>0</v>
      </c>
      <c r="Y33">
        <v>0</v>
      </c>
      <c r="Z33">
        <v>0</v>
      </c>
      <c r="AA33">
        <v>0</v>
      </c>
      <c r="AB33">
        <v>1</v>
      </c>
      <c r="AC33">
        <v>5</v>
      </c>
      <c r="AD33" t="s">
        <v>18</v>
      </c>
      <c r="AE33">
        <v>5</v>
      </c>
      <c r="AF33">
        <v>5</v>
      </c>
    </row>
    <row r="34" spans="1:32" ht="30" customHeight="1" thickBot="1">
      <c r="B34" s="74" t="s">
        <v>19</v>
      </c>
      <c r="C34" s="74"/>
      <c r="D34" s="74"/>
      <c r="E34" s="74"/>
      <c r="F34" s="74"/>
      <c r="G34" s="74"/>
      <c r="H34" s="74"/>
      <c r="I34" s="75" t="s">
        <v>20</v>
      </c>
      <c r="J34" s="75"/>
      <c r="K34" s="75" t="s">
        <v>21</v>
      </c>
      <c r="L34" s="75"/>
      <c r="M34" s="75"/>
      <c r="N34" s="75"/>
      <c r="O34" t="s">
        <v>153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1</v>
      </c>
      <c r="W34" t="s">
        <v>153</v>
      </c>
      <c r="X34">
        <v>0</v>
      </c>
      <c r="Y34">
        <v>0</v>
      </c>
      <c r="Z34">
        <v>0</v>
      </c>
      <c r="AA34">
        <v>0</v>
      </c>
      <c r="AB34">
        <v>1</v>
      </c>
      <c r="AC34">
        <v>5</v>
      </c>
      <c r="AD34" t="s">
        <v>18</v>
      </c>
      <c r="AE34">
        <v>5</v>
      </c>
      <c r="AF34">
        <v>5</v>
      </c>
    </row>
    <row r="35" spans="1:32" ht="25.5">
      <c r="A35" s="10"/>
      <c r="B35" s="11">
        <v>1</v>
      </c>
      <c r="C35" s="11">
        <v>2</v>
      </c>
      <c r="D35" s="11">
        <v>3</v>
      </c>
      <c r="E35" s="11">
        <v>4</v>
      </c>
      <c r="F35" s="11">
        <v>5</v>
      </c>
      <c r="G35" s="11" t="s">
        <v>3</v>
      </c>
      <c r="H35" s="11" t="s">
        <v>17</v>
      </c>
      <c r="I35" s="11" t="s">
        <v>22</v>
      </c>
      <c r="J35" s="11" t="s">
        <v>4</v>
      </c>
      <c r="K35" s="11" t="s">
        <v>5</v>
      </c>
      <c r="L35" s="11" t="s">
        <v>6</v>
      </c>
      <c r="M35" s="11" t="s">
        <v>7</v>
      </c>
      <c r="N35" s="11" t="s">
        <v>8</v>
      </c>
      <c r="O35" t="s">
        <v>154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154</v>
      </c>
      <c r="X35">
        <v>0</v>
      </c>
      <c r="Y35" s="12">
        <v>0</v>
      </c>
      <c r="Z35">
        <v>0</v>
      </c>
      <c r="AA35">
        <v>0</v>
      </c>
      <c r="AB35">
        <v>0</v>
      </c>
      <c r="AC35" t="s">
        <v>18</v>
      </c>
      <c r="AD35" t="s">
        <v>18</v>
      </c>
      <c r="AE35" t="s">
        <v>18</v>
      </c>
      <c r="AF35" t="s">
        <v>18</v>
      </c>
    </row>
    <row r="36" spans="1:32" ht="34.5" customHeight="1" thickBot="1">
      <c r="A36" s="13" t="s">
        <v>23</v>
      </c>
      <c r="B36" s="14">
        <f>+P3</f>
        <v>1</v>
      </c>
      <c r="C36" s="14">
        <f t="shared" ref="C36:G51" si="0">+Q3</f>
        <v>4</v>
      </c>
      <c r="D36" s="14">
        <f t="shared" si="0"/>
        <v>3</v>
      </c>
      <c r="E36" s="14">
        <f t="shared" si="0"/>
        <v>2</v>
      </c>
      <c r="F36" s="14">
        <f t="shared" si="0"/>
        <v>1</v>
      </c>
      <c r="G36" s="14">
        <f t="shared" si="0"/>
        <v>0</v>
      </c>
      <c r="H36" s="15">
        <f>SUM(B36:G36)</f>
        <v>11</v>
      </c>
      <c r="I36" s="16">
        <f t="shared" ref="I36:I53" si="1">(B36+C36)/(B36+C36+D36+E36+F36)</f>
        <v>0.45454545454545453</v>
      </c>
      <c r="J36" s="16">
        <f t="shared" ref="J36:J53" si="2">(D36+E36+F36)/(B36+C36+D36+E36+F36)</f>
        <v>0.54545454545454541</v>
      </c>
      <c r="K36" s="17">
        <f>+AC3</f>
        <v>2.82</v>
      </c>
      <c r="L36" s="17">
        <f t="shared" ref="L36:N51" si="3">+AD3</f>
        <v>1.17</v>
      </c>
      <c r="M36" s="54">
        <f t="shared" si="3"/>
        <v>3</v>
      </c>
      <c r="N36" s="54">
        <f t="shared" si="3"/>
        <v>2</v>
      </c>
      <c r="O36" t="s">
        <v>155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155</v>
      </c>
      <c r="X36">
        <v>0</v>
      </c>
      <c r="Y36" s="12">
        <v>0</v>
      </c>
      <c r="Z36">
        <v>0</v>
      </c>
      <c r="AA36">
        <v>0</v>
      </c>
      <c r="AB36">
        <v>0</v>
      </c>
      <c r="AC36" t="s">
        <v>18</v>
      </c>
      <c r="AD36" t="s">
        <v>18</v>
      </c>
      <c r="AE36" t="s">
        <v>18</v>
      </c>
      <c r="AF36" t="s">
        <v>18</v>
      </c>
    </row>
    <row r="37" spans="1:32" ht="26.25" thickBot="1">
      <c r="A37" s="13" t="s">
        <v>24</v>
      </c>
      <c r="B37" s="14">
        <f t="shared" ref="B37:B53" si="4">+P4</f>
        <v>4</v>
      </c>
      <c r="C37" s="14">
        <f t="shared" si="0"/>
        <v>2</v>
      </c>
      <c r="D37" s="14">
        <f t="shared" si="0"/>
        <v>4</v>
      </c>
      <c r="E37" s="14">
        <f t="shared" si="0"/>
        <v>0</v>
      </c>
      <c r="F37" s="14">
        <f t="shared" si="0"/>
        <v>1</v>
      </c>
      <c r="G37" s="14">
        <f t="shared" si="0"/>
        <v>0</v>
      </c>
      <c r="H37" s="15">
        <f t="shared" ref="H37:H53" si="5">SUM(B37:G37)</f>
        <v>11</v>
      </c>
      <c r="I37" s="16">
        <f t="shared" si="1"/>
        <v>0.54545454545454541</v>
      </c>
      <c r="J37" s="16">
        <f t="shared" si="2"/>
        <v>0.45454545454545453</v>
      </c>
      <c r="K37" s="17">
        <f t="shared" ref="K37:K53" si="6">+AC4</f>
        <v>2.27</v>
      </c>
      <c r="L37" s="17">
        <f t="shared" si="3"/>
        <v>1.27</v>
      </c>
      <c r="M37" s="54">
        <f t="shared" si="3"/>
        <v>2</v>
      </c>
      <c r="N37" s="54">
        <f t="shared" si="3"/>
        <v>1</v>
      </c>
      <c r="O37" t="s">
        <v>156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156</v>
      </c>
      <c r="X37">
        <v>0</v>
      </c>
      <c r="Y37" s="12">
        <v>0</v>
      </c>
      <c r="Z37">
        <v>0</v>
      </c>
      <c r="AA37">
        <v>0</v>
      </c>
      <c r="AB37">
        <v>0</v>
      </c>
      <c r="AC37" t="s">
        <v>18</v>
      </c>
      <c r="AD37" t="s">
        <v>18</v>
      </c>
      <c r="AE37" t="s">
        <v>18</v>
      </c>
      <c r="AF37" t="s">
        <v>18</v>
      </c>
    </row>
    <row r="38" spans="1:32" ht="15.75" thickBot="1">
      <c r="A38" s="13" t="s">
        <v>25</v>
      </c>
      <c r="B38" s="14">
        <f t="shared" si="4"/>
        <v>2</v>
      </c>
      <c r="C38" s="14">
        <f t="shared" si="0"/>
        <v>3</v>
      </c>
      <c r="D38" s="14">
        <f t="shared" si="0"/>
        <v>3</v>
      </c>
      <c r="E38" s="14">
        <f t="shared" si="0"/>
        <v>2</v>
      </c>
      <c r="F38" s="14">
        <f t="shared" si="0"/>
        <v>1</v>
      </c>
      <c r="G38" s="14">
        <f t="shared" si="0"/>
        <v>0</v>
      </c>
      <c r="H38" s="15">
        <f t="shared" si="5"/>
        <v>11</v>
      </c>
      <c r="I38" s="16">
        <f t="shared" si="1"/>
        <v>0.45454545454545453</v>
      </c>
      <c r="J38" s="16">
        <f t="shared" si="2"/>
        <v>0.54545454545454541</v>
      </c>
      <c r="K38" s="17">
        <f t="shared" si="6"/>
        <v>2.73</v>
      </c>
      <c r="L38" s="17">
        <f t="shared" si="3"/>
        <v>1.27</v>
      </c>
      <c r="M38" s="54">
        <f t="shared" si="3"/>
        <v>3</v>
      </c>
      <c r="N38" s="54">
        <f t="shared" si="3"/>
        <v>2</v>
      </c>
      <c r="O38" t="s">
        <v>157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157</v>
      </c>
      <c r="X38">
        <v>0</v>
      </c>
      <c r="Y38" s="12">
        <v>0</v>
      </c>
      <c r="Z38">
        <v>0</v>
      </c>
      <c r="AA38">
        <v>0</v>
      </c>
      <c r="AB38">
        <v>0</v>
      </c>
      <c r="AC38" t="s">
        <v>18</v>
      </c>
      <c r="AD38" t="s">
        <v>18</v>
      </c>
      <c r="AE38" t="s">
        <v>18</v>
      </c>
      <c r="AF38" t="s">
        <v>18</v>
      </c>
    </row>
    <row r="39" spans="1:32" ht="15.75" thickBot="1">
      <c r="A39" s="13" t="s">
        <v>26</v>
      </c>
      <c r="B39" s="14">
        <f t="shared" si="4"/>
        <v>2</v>
      </c>
      <c r="C39" s="14">
        <f t="shared" si="0"/>
        <v>3</v>
      </c>
      <c r="D39" s="14">
        <f t="shared" si="0"/>
        <v>3</v>
      </c>
      <c r="E39" s="14">
        <f t="shared" si="0"/>
        <v>3</v>
      </c>
      <c r="F39" s="14">
        <f t="shared" si="0"/>
        <v>0</v>
      </c>
      <c r="G39" s="14">
        <f t="shared" si="0"/>
        <v>0</v>
      </c>
      <c r="H39" s="15">
        <f t="shared" si="5"/>
        <v>11</v>
      </c>
      <c r="I39" s="16">
        <f t="shared" si="1"/>
        <v>0.45454545454545453</v>
      </c>
      <c r="J39" s="16">
        <f t="shared" si="2"/>
        <v>0.54545454545454541</v>
      </c>
      <c r="K39" s="17">
        <f t="shared" si="6"/>
        <v>2.64</v>
      </c>
      <c r="L39" s="17">
        <f t="shared" si="3"/>
        <v>1.1200000000000001</v>
      </c>
      <c r="M39" s="54">
        <f t="shared" si="3"/>
        <v>3</v>
      </c>
      <c r="N39" s="54">
        <f t="shared" si="3"/>
        <v>2</v>
      </c>
      <c r="O39" t="s">
        <v>158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158</v>
      </c>
      <c r="X39">
        <v>0</v>
      </c>
      <c r="Y39" s="12">
        <v>0</v>
      </c>
      <c r="Z39">
        <v>0</v>
      </c>
      <c r="AA39">
        <v>0</v>
      </c>
      <c r="AB39">
        <v>0</v>
      </c>
      <c r="AC39" t="s">
        <v>18</v>
      </c>
      <c r="AD39" t="s">
        <v>18</v>
      </c>
      <c r="AE39" t="s">
        <v>18</v>
      </c>
      <c r="AF39" t="s">
        <v>18</v>
      </c>
    </row>
    <row r="40" spans="1:32" ht="15.75" thickBot="1">
      <c r="A40" s="13" t="s">
        <v>27</v>
      </c>
      <c r="B40" s="14">
        <f t="shared" si="4"/>
        <v>2</v>
      </c>
      <c r="C40" s="14">
        <f t="shared" si="0"/>
        <v>4</v>
      </c>
      <c r="D40" s="14">
        <f t="shared" si="0"/>
        <v>4</v>
      </c>
      <c r="E40" s="14">
        <f t="shared" si="0"/>
        <v>0</v>
      </c>
      <c r="F40" s="14">
        <f t="shared" si="0"/>
        <v>1</v>
      </c>
      <c r="G40" s="14">
        <f t="shared" si="0"/>
        <v>0</v>
      </c>
      <c r="H40" s="15">
        <f t="shared" si="5"/>
        <v>11</v>
      </c>
      <c r="I40" s="16">
        <f t="shared" si="1"/>
        <v>0.54545454545454541</v>
      </c>
      <c r="J40" s="16">
        <f t="shared" si="2"/>
        <v>0.45454545454545453</v>
      </c>
      <c r="K40" s="17">
        <f t="shared" si="6"/>
        <v>2.4500000000000002</v>
      </c>
      <c r="L40" s="17">
        <f t="shared" si="3"/>
        <v>1.1299999999999999</v>
      </c>
      <c r="M40" s="54">
        <f t="shared" si="3"/>
        <v>2</v>
      </c>
      <c r="N40" s="54">
        <f t="shared" si="3"/>
        <v>2</v>
      </c>
      <c r="O40" t="s">
        <v>159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159</v>
      </c>
      <c r="X40">
        <v>0</v>
      </c>
      <c r="Y40" s="12">
        <v>0</v>
      </c>
      <c r="Z40">
        <v>0</v>
      </c>
      <c r="AA40">
        <v>0</v>
      </c>
      <c r="AB40">
        <v>0</v>
      </c>
      <c r="AC40" t="s">
        <v>18</v>
      </c>
      <c r="AD40" t="s">
        <v>18</v>
      </c>
      <c r="AE40" t="s">
        <v>18</v>
      </c>
      <c r="AF40" t="s">
        <v>18</v>
      </c>
    </row>
    <row r="41" spans="1:32" ht="15.75" thickBot="1">
      <c r="A41" s="13" t="s">
        <v>28</v>
      </c>
      <c r="B41" s="14">
        <f t="shared" si="4"/>
        <v>4</v>
      </c>
      <c r="C41" s="14">
        <f t="shared" si="0"/>
        <v>1</v>
      </c>
      <c r="D41" s="14">
        <f t="shared" si="0"/>
        <v>0</v>
      </c>
      <c r="E41" s="14">
        <f t="shared" si="0"/>
        <v>0</v>
      </c>
      <c r="F41" s="14">
        <f t="shared" si="0"/>
        <v>0</v>
      </c>
      <c r="G41" s="14">
        <f t="shared" si="0"/>
        <v>6</v>
      </c>
      <c r="H41" s="15">
        <f t="shared" si="5"/>
        <v>11</v>
      </c>
      <c r="I41" s="16">
        <f t="shared" si="1"/>
        <v>1</v>
      </c>
      <c r="J41" s="16">
        <f t="shared" si="2"/>
        <v>0</v>
      </c>
      <c r="K41" s="17">
        <f t="shared" si="6"/>
        <v>1.2</v>
      </c>
      <c r="L41" s="17">
        <f t="shared" si="3"/>
        <v>0.45</v>
      </c>
      <c r="M41" s="54">
        <f t="shared" si="3"/>
        <v>1</v>
      </c>
      <c r="N41" s="54">
        <f t="shared" si="3"/>
        <v>1</v>
      </c>
      <c r="O41" t="s">
        <v>86</v>
      </c>
      <c r="W41" t="s">
        <v>86</v>
      </c>
      <c r="Y41" s="12"/>
    </row>
    <row r="42" spans="1:32" ht="15.75" thickBot="1">
      <c r="A42" s="13" t="s">
        <v>29</v>
      </c>
      <c r="B42" s="14">
        <f t="shared" si="4"/>
        <v>7</v>
      </c>
      <c r="C42" s="14">
        <f t="shared" si="0"/>
        <v>0</v>
      </c>
      <c r="D42" s="14">
        <f t="shared" si="0"/>
        <v>0</v>
      </c>
      <c r="E42" s="14">
        <f t="shared" si="0"/>
        <v>1</v>
      </c>
      <c r="F42" s="14">
        <f t="shared" si="0"/>
        <v>0</v>
      </c>
      <c r="G42" s="14">
        <f t="shared" si="0"/>
        <v>3</v>
      </c>
      <c r="H42" s="15">
        <f t="shared" si="5"/>
        <v>11</v>
      </c>
      <c r="I42" s="16">
        <f t="shared" si="1"/>
        <v>0.875</v>
      </c>
      <c r="J42" s="16">
        <f t="shared" si="2"/>
        <v>0.125</v>
      </c>
      <c r="K42" s="17">
        <f t="shared" si="6"/>
        <v>1.38</v>
      </c>
      <c r="L42" s="17">
        <f t="shared" si="3"/>
        <v>1.06</v>
      </c>
      <c r="M42" s="54">
        <f t="shared" si="3"/>
        <v>1</v>
      </c>
      <c r="N42" s="54">
        <f t="shared" si="3"/>
        <v>1</v>
      </c>
      <c r="W42" t="s">
        <v>87</v>
      </c>
      <c r="Y42" s="12"/>
    </row>
    <row r="43" spans="1:32" ht="26.25" thickBot="1">
      <c r="A43" s="13" t="s">
        <v>30</v>
      </c>
      <c r="B43" s="14">
        <f t="shared" si="4"/>
        <v>2</v>
      </c>
      <c r="C43" s="14">
        <f t="shared" si="0"/>
        <v>2</v>
      </c>
      <c r="D43" s="14">
        <f t="shared" si="0"/>
        <v>2</v>
      </c>
      <c r="E43" s="14">
        <f t="shared" si="0"/>
        <v>4</v>
      </c>
      <c r="F43" s="14">
        <f t="shared" si="0"/>
        <v>0</v>
      </c>
      <c r="G43" s="14">
        <f t="shared" si="0"/>
        <v>1</v>
      </c>
      <c r="H43" s="15">
        <f t="shared" si="5"/>
        <v>11</v>
      </c>
      <c r="I43" s="16">
        <f t="shared" si="1"/>
        <v>0.4</v>
      </c>
      <c r="J43" s="16">
        <f t="shared" si="2"/>
        <v>0.6</v>
      </c>
      <c r="K43" s="17">
        <f t="shared" si="6"/>
        <v>2.8</v>
      </c>
      <c r="L43" s="17">
        <f t="shared" si="3"/>
        <v>1.23</v>
      </c>
      <c r="M43" s="54">
        <f t="shared" si="3"/>
        <v>3</v>
      </c>
      <c r="N43" s="54">
        <f t="shared" si="3"/>
        <v>4</v>
      </c>
      <c r="Y43" s="12"/>
    </row>
    <row r="44" spans="1:32" ht="15.75" thickBot="1">
      <c r="A44" s="13" t="s">
        <v>31</v>
      </c>
      <c r="B44" s="14">
        <f t="shared" si="4"/>
        <v>1</v>
      </c>
      <c r="C44" s="14">
        <f t="shared" si="0"/>
        <v>2</v>
      </c>
      <c r="D44" s="14">
        <f t="shared" si="0"/>
        <v>4</v>
      </c>
      <c r="E44" s="14">
        <f t="shared" si="0"/>
        <v>3</v>
      </c>
      <c r="F44" s="14">
        <f t="shared" si="0"/>
        <v>1</v>
      </c>
      <c r="G44" s="14">
        <f t="shared" si="0"/>
        <v>0</v>
      </c>
      <c r="H44" s="15">
        <f t="shared" si="5"/>
        <v>11</v>
      </c>
      <c r="I44" s="16">
        <f t="shared" si="1"/>
        <v>0.27272727272727271</v>
      </c>
      <c r="J44" s="16">
        <f t="shared" si="2"/>
        <v>0.72727272727272729</v>
      </c>
      <c r="K44" s="17">
        <f t="shared" si="6"/>
        <v>3.09</v>
      </c>
      <c r="L44" s="17">
        <f t="shared" si="3"/>
        <v>1.1399999999999999</v>
      </c>
      <c r="M44" s="54">
        <f t="shared" si="3"/>
        <v>3</v>
      </c>
      <c r="N44" s="54">
        <f t="shared" si="3"/>
        <v>3</v>
      </c>
      <c r="Y44" s="12"/>
    </row>
    <row r="45" spans="1:32" ht="15.75" thickBot="1">
      <c r="A45" s="13" t="s">
        <v>32</v>
      </c>
      <c r="B45" s="14">
        <f t="shared" si="4"/>
        <v>2</v>
      </c>
      <c r="C45" s="14">
        <f t="shared" si="0"/>
        <v>5</v>
      </c>
      <c r="D45" s="14">
        <f t="shared" si="0"/>
        <v>3</v>
      </c>
      <c r="E45" s="14">
        <f t="shared" si="0"/>
        <v>1</v>
      </c>
      <c r="F45" s="14">
        <f t="shared" si="0"/>
        <v>0</v>
      </c>
      <c r="G45" s="14">
        <f t="shared" si="0"/>
        <v>0</v>
      </c>
      <c r="H45" s="15">
        <f t="shared" si="5"/>
        <v>11</v>
      </c>
      <c r="I45" s="16">
        <f t="shared" si="1"/>
        <v>0.63636363636363635</v>
      </c>
      <c r="J45" s="16">
        <f t="shared" si="2"/>
        <v>0.36363636363636365</v>
      </c>
      <c r="K45" s="17">
        <f t="shared" si="6"/>
        <v>2.27</v>
      </c>
      <c r="L45" s="17">
        <f t="shared" si="3"/>
        <v>0.9</v>
      </c>
      <c r="M45" s="54">
        <f t="shared" si="3"/>
        <v>2</v>
      </c>
      <c r="N45" s="54">
        <f t="shared" si="3"/>
        <v>2</v>
      </c>
      <c r="Y45" s="12"/>
    </row>
    <row r="46" spans="1:32" ht="15.75" thickBot="1">
      <c r="A46" s="13" t="s">
        <v>33</v>
      </c>
      <c r="B46" s="14">
        <f t="shared" si="4"/>
        <v>3</v>
      </c>
      <c r="C46" s="14">
        <f t="shared" si="0"/>
        <v>5</v>
      </c>
      <c r="D46" s="14">
        <f t="shared" si="0"/>
        <v>2</v>
      </c>
      <c r="E46" s="14">
        <f t="shared" si="0"/>
        <v>1</v>
      </c>
      <c r="F46" s="14">
        <f t="shared" si="0"/>
        <v>0</v>
      </c>
      <c r="G46" s="14">
        <f t="shared" si="0"/>
        <v>0</v>
      </c>
      <c r="H46" s="15">
        <f t="shared" si="5"/>
        <v>11</v>
      </c>
      <c r="I46" s="16">
        <f t="shared" si="1"/>
        <v>0.72727272727272729</v>
      </c>
      <c r="J46" s="16">
        <f t="shared" si="2"/>
        <v>0.27272727272727271</v>
      </c>
      <c r="K46" s="17">
        <f t="shared" si="6"/>
        <v>2.09</v>
      </c>
      <c r="L46" s="17">
        <f t="shared" si="3"/>
        <v>0.94</v>
      </c>
      <c r="M46" s="54">
        <f t="shared" si="3"/>
        <v>2</v>
      </c>
      <c r="N46" s="54">
        <f t="shared" si="3"/>
        <v>2</v>
      </c>
      <c r="Y46" s="12"/>
    </row>
    <row r="47" spans="1:32" ht="15.75" thickBot="1">
      <c r="A47" s="13" t="s">
        <v>34</v>
      </c>
      <c r="B47" s="14">
        <f t="shared" si="4"/>
        <v>0</v>
      </c>
      <c r="C47" s="14">
        <f t="shared" si="0"/>
        <v>3</v>
      </c>
      <c r="D47" s="14">
        <f t="shared" si="0"/>
        <v>1</v>
      </c>
      <c r="E47" s="14">
        <f t="shared" si="0"/>
        <v>3</v>
      </c>
      <c r="F47" s="14">
        <f t="shared" si="0"/>
        <v>4</v>
      </c>
      <c r="G47" s="14">
        <f t="shared" si="0"/>
        <v>0</v>
      </c>
      <c r="H47" s="15">
        <f t="shared" si="5"/>
        <v>11</v>
      </c>
      <c r="I47" s="16">
        <f t="shared" si="1"/>
        <v>0.27272727272727271</v>
      </c>
      <c r="J47" s="16">
        <f t="shared" si="2"/>
        <v>0.72727272727272729</v>
      </c>
      <c r="K47" s="17">
        <f t="shared" si="6"/>
        <v>3.73</v>
      </c>
      <c r="L47" s="17">
        <f t="shared" si="3"/>
        <v>1.27</v>
      </c>
      <c r="M47" s="54">
        <f t="shared" si="3"/>
        <v>4</v>
      </c>
      <c r="N47" s="54">
        <f t="shared" si="3"/>
        <v>5</v>
      </c>
      <c r="Y47" s="12"/>
    </row>
    <row r="48" spans="1:32" ht="15.75" thickBot="1">
      <c r="A48" s="13" t="s">
        <v>35</v>
      </c>
      <c r="B48" s="14">
        <f t="shared" si="4"/>
        <v>3</v>
      </c>
      <c r="C48" s="14">
        <f t="shared" si="0"/>
        <v>2</v>
      </c>
      <c r="D48" s="14">
        <f t="shared" si="0"/>
        <v>2</v>
      </c>
      <c r="E48" s="14">
        <f t="shared" si="0"/>
        <v>2</v>
      </c>
      <c r="F48" s="14">
        <f t="shared" si="0"/>
        <v>2</v>
      </c>
      <c r="G48" s="14">
        <f t="shared" si="0"/>
        <v>0</v>
      </c>
      <c r="H48" s="15">
        <f t="shared" si="5"/>
        <v>11</v>
      </c>
      <c r="I48" s="16">
        <f t="shared" si="1"/>
        <v>0.45454545454545453</v>
      </c>
      <c r="J48" s="16">
        <f t="shared" si="2"/>
        <v>0.54545454545454541</v>
      </c>
      <c r="K48" s="17">
        <f t="shared" si="6"/>
        <v>2.82</v>
      </c>
      <c r="L48" s="17">
        <f t="shared" si="3"/>
        <v>1.54</v>
      </c>
      <c r="M48" s="54">
        <f t="shared" si="3"/>
        <v>3</v>
      </c>
      <c r="N48" s="54">
        <f t="shared" si="3"/>
        <v>1</v>
      </c>
      <c r="Y48" s="12"/>
    </row>
    <row r="49" spans="1:26" ht="15.75" thickBot="1">
      <c r="A49" s="13" t="s">
        <v>36</v>
      </c>
      <c r="B49" s="14">
        <f t="shared" si="4"/>
        <v>6</v>
      </c>
      <c r="C49" s="14">
        <f t="shared" si="0"/>
        <v>2</v>
      </c>
      <c r="D49" s="14">
        <f t="shared" si="0"/>
        <v>2</v>
      </c>
      <c r="E49" s="14">
        <f t="shared" si="0"/>
        <v>0</v>
      </c>
      <c r="F49" s="14">
        <f t="shared" si="0"/>
        <v>1</v>
      </c>
      <c r="G49" s="14">
        <f t="shared" si="0"/>
        <v>0</v>
      </c>
      <c r="H49" s="15">
        <f t="shared" si="5"/>
        <v>11</v>
      </c>
      <c r="I49" s="16">
        <f t="shared" si="1"/>
        <v>0.72727272727272729</v>
      </c>
      <c r="J49" s="16">
        <f t="shared" si="2"/>
        <v>0.27272727272727271</v>
      </c>
      <c r="K49" s="17">
        <f t="shared" si="6"/>
        <v>1.91</v>
      </c>
      <c r="L49" s="17">
        <f t="shared" si="3"/>
        <v>1.3</v>
      </c>
      <c r="M49" s="54">
        <f t="shared" si="3"/>
        <v>1</v>
      </c>
      <c r="N49" s="54">
        <f t="shared" si="3"/>
        <v>1</v>
      </c>
      <c r="Y49" s="12"/>
    </row>
    <row r="50" spans="1:26" ht="15.75" thickBot="1">
      <c r="A50" s="13" t="s">
        <v>37</v>
      </c>
      <c r="B50" s="14">
        <f t="shared" si="4"/>
        <v>3</v>
      </c>
      <c r="C50" s="14">
        <f t="shared" si="0"/>
        <v>3</v>
      </c>
      <c r="D50" s="14">
        <f t="shared" si="0"/>
        <v>4</v>
      </c>
      <c r="E50" s="14">
        <f t="shared" si="0"/>
        <v>1</v>
      </c>
      <c r="F50" s="14">
        <f t="shared" si="0"/>
        <v>0</v>
      </c>
      <c r="G50" s="14">
        <f t="shared" si="0"/>
        <v>0</v>
      </c>
      <c r="H50" s="15">
        <f t="shared" si="5"/>
        <v>11</v>
      </c>
      <c r="I50" s="16">
        <f t="shared" si="1"/>
        <v>0.54545454545454541</v>
      </c>
      <c r="J50" s="16">
        <f t="shared" si="2"/>
        <v>0.45454545454545453</v>
      </c>
      <c r="K50" s="17">
        <f t="shared" si="6"/>
        <v>2.27</v>
      </c>
      <c r="L50" s="17">
        <f t="shared" si="3"/>
        <v>1.01</v>
      </c>
      <c r="M50" s="54">
        <f t="shared" si="3"/>
        <v>2</v>
      </c>
      <c r="N50" s="54">
        <f t="shared" si="3"/>
        <v>3</v>
      </c>
      <c r="O50" t="s">
        <v>85</v>
      </c>
      <c r="Y50" s="12"/>
    </row>
    <row r="51" spans="1:26" ht="15.75" thickBot="1">
      <c r="A51" s="13" t="s">
        <v>38</v>
      </c>
      <c r="B51" s="14">
        <f t="shared" si="4"/>
        <v>3</v>
      </c>
      <c r="C51" s="14">
        <f t="shared" si="0"/>
        <v>3</v>
      </c>
      <c r="D51" s="14">
        <f t="shared" si="0"/>
        <v>1</v>
      </c>
      <c r="E51" s="14">
        <f t="shared" si="0"/>
        <v>4</v>
      </c>
      <c r="F51" s="14">
        <f t="shared" si="0"/>
        <v>0</v>
      </c>
      <c r="G51" s="14">
        <f t="shared" si="0"/>
        <v>0</v>
      </c>
      <c r="H51" s="15">
        <f t="shared" si="5"/>
        <v>11</v>
      </c>
      <c r="I51" s="16">
        <f t="shared" si="1"/>
        <v>0.54545454545454541</v>
      </c>
      <c r="J51" s="16">
        <f t="shared" si="2"/>
        <v>0.45454545454545453</v>
      </c>
      <c r="K51" s="17">
        <f t="shared" si="6"/>
        <v>2.5499999999999998</v>
      </c>
      <c r="L51" s="17">
        <f t="shared" si="3"/>
        <v>1.29</v>
      </c>
      <c r="M51" s="54">
        <f t="shared" si="3"/>
        <v>2</v>
      </c>
      <c r="N51" s="54">
        <f t="shared" si="3"/>
        <v>4</v>
      </c>
      <c r="O51" t="s">
        <v>88</v>
      </c>
      <c r="Y51" s="12"/>
    </row>
    <row r="52" spans="1:26" ht="15.75" thickBot="1">
      <c r="A52" s="13" t="s">
        <v>39</v>
      </c>
      <c r="B52" s="14">
        <f t="shared" si="4"/>
        <v>2</v>
      </c>
      <c r="C52" s="14">
        <f t="shared" ref="C52:C53" si="7">+Q19</f>
        <v>4</v>
      </c>
      <c r="D52" s="14">
        <f t="shared" ref="D52:D53" si="8">+R19</f>
        <v>3</v>
      </c>
      <c r="E52" s="14">
        <f t="shared" ref="E52:E53" si="9">+S19</f>
        <v>1</v>
      </c>
      <c r="F52" s="14">
        <f t="shared" ref="F52:F53" si="10">+T19</f>
        <v>1</v>
      </c>
      <c r="G52" s="14">
        <f t="shared" ref="G52:G53" si="11">+U19</f>
        <v>0</v>
      </c>
      <c r="H52" s="15">
        <f t="shared" si="5"/>
        <v>11</v>
      </c>
      <c r="I52" s="16">
        <f t="shared" si="1"/>
        <v>0.54545454545454541</v>
      </c>
      <c r="J52" s="16">
        <f t="shared" si="2"/>
        <v>0.45454545454545453</v>
      </c>
      <c r="K52" s="17">
        <f t="shared" si="6"/>
        <v>2.5499999999999998</v>
      </c>
      <c r="L52" s="17">
        <f t="shared" ref="L52:L53" si="12">+AD19</f>
        <v>1.21</v>
      </c>
      <c r="M52" s="54">
        <f t="shared" ref="M52:M53" si="13">+AE19</f>
        <v>2</v>
      </c>
      <c r="N52" s="54">
        <f t="shared" ref="N52:N53" si="14">+AF19</f>
        <v>2</v>
      </c>
      <c r="Q52" t="s">
        <v>90</v>
      </c>
      <c r="R52" t="s">
        <v>160</v>
      </c>
      <c r="S52" t="s">
        <v>169</v>
      </c>
      <c r="T52" t="s">
        <v>91</v>
      </c>
      <c r="U52" t="s">
        <v>92</v>
      </c>
      <c r="V52" t="s">
        <v>93</v>
      </c>
      <c r="W52" t="s">
        <v>94</v>
      </c>
      <c r="X52" t="s">
        <v>95</v>
      </c>
      <c r="Y52" s="12"/>
    </row>
    <row r="53" spans="1:26" ht="15.75" thickBot="1">
      <c r="A53" s="13" t="s">
        <v>40</v>
      </c>
      <c r="B53" s="14">
        <f t="shared" si="4"/>
        <v>2</v>
      </c>
      <c r="C53" s="14">
        <f t="shared" si="7"/>
        <v>4</v>
      </c>
      <c r="D53" s="14">
        <f t="shared" si="8"/>
        <v>4</v>
      </c>
      <c r="E53" s="14">
        <f t="shared" si="9"/>
        <v>1</v>
      </c>
      <c r="F53" s="14">
        <f t="shared" si="10"/>
        <v>0</v>
      </c>
      <c r="G53" s="14">
        <f t="shared" si="11"/>
        <v>0</v>
      </c>
      <c r="H53" s="15">
        <f t="shared" si="5"/>
        <v>11</v>
      </c>
      <c r="I53" s="16">
        <f t="shared" si="1"/>
        <v>0.54545454545454541</v>
      </c>
      <c r="J53" s="16">
        <f t="shared" si="2"/>
        <v>0.45454545454545453</v>
      </c>
      <c r="K53" s="17">
        <f t="shared" si="6"/>
        <v>2.36</v>
      </c>
      <c r="L53" s="17">
        <f t="shared" si="12"/>
        <v>0.92</v>
      </c>
      <c r="M53" s="54">
        <f t="shared" si="13"/>
        <v>2</v>
      </c>
      <c r="N53" s="54">
        <f t="shared" si="14"/>
        <v>2</v>
      </c>
      <c r="O53" t="s">
        <v>96</v>
      </c>
      <c r="P53" t="s">
        <v>97</v>
      </c>
      <c r="Q53">
        <v>11</v>
      </c>
      <c r="R53">
        <v>11</v>
      </c>
      <c r="S53">
        <v>11</v>
      </c>
      <c r="T53">
        <v>11</v>
      </c>
      <c r="U53">
        <v>11</v>
      </c>
      <c r="V53">
        <v>11</v>
      </c>
      <c r="W53">
        <v>11</v>
      </c>
      <c r="X53">
        <v>11</v>
      </c>
      <c r="Y53" s="12"/>
    </row>
    <row r="54" spans="1:26" s="21" customForma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20"/>
      <c r="M54" s="19"/>
      <c r="N54" s="19"/>
      <c r="O54"/>
      <c r="P54" t="s">
        <v>98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s="12"/>
      <c r="Z54"/>
    </row>
    <row r="55" spans="1:26" s="21" customForma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20"/>
      <c r="L55" s="20"/>
      <c r="M55" s="19"/>
      <c r="N55" s="19"/>
      <c r="O55" t="s">
        <v>86</v>
      </c>
      <c r="P55"/>
      <c r="Q55"/>
      <c r="R55"/>
      <c r="S55"/>
      <c r="T55"/>
      <c r="U55"/>
      <c r="V55"/>
      <c r="W55"/>
      <c r="X55"/>
      <c r="Y55" s="12"/>
      <c r="Z55"/>
    </row>
    <row r="56" spans="1:26">
      <c r="A56" s="8" t="s">
        <v>2</v>
      </c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23"/>
      <c r="M56" s="22"/>
      <c r="N56" s="24"/>
      <c r="Y56" s="12"/>
    </row>
    <row r="57" spans="1:26" ht="34.5" customHeight="1" thickBot="1">
      <c r="A57" s="25" t="s">
        <v>41</v>
      </c>
      <c r="B57" s="74" t="s">
        <v>19</v>
      </c>
      <c r="C57" s="74"/>
      <c r="D57" s="74"/>
      <c r="E57" s="74"/>
      <c r="F57" s="74"/>
      <c r="G57" s="74"/>
      <c r="H57" s="74"/>
      <c r="I57" s="75" t="s">
        <v>20</v>
      </c>
      <c r="J57" s="75"/>
      <c r="K57" s="75" t="s">
        <v>21</v>
      </c>
      <c r="L57" s="75"/>
      <c r="M57" s="75"/>
      <c r="N57" s="75"/>
      <c r="Y57" s="12"/>
    </row>
    <row r="58" spans="1:26" ht="25.5">
      <c r="A58" s="10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11" t="s">
        <v>3</v>
      </c>
      <c r="H58" s="11" t="s">
        <v>17</v>
      </c>
      <c r="I58" s="11" t="s">
        <v>22</v>
      </c>
      <c r="J58" s="11" t="s">
        <v>4</v>
      </c>
      <c r="K58" s="11" t="s">
        <v>5</v>
      </c>
      <c r="L58" s="11" t="s">
        <v>6</v>
      </c>
      <c r="M58" s="11" t="s">
        <v>7</v>
      </c>
      <c r="N58" s="11" t="s">
        <v>8</v>
      </c>
      <c r="Y58" s="12"/>
    </row>
    <row r="59" spans="1:26" ht="15.75" thickBot="1">
      <c r="A59" s="13" t="s">
        <v>42</v>
      </c>
      <c r="B59" s="14">
        <f>+P21</f>
        <v>0</v>
      </c>
      <c r="C59" s="14">
        <f t="shared" ref="C59:G72" si="15">+Q21</f>
        <v>0</v>
      </c>
      <c r="D59" s="14">
        <f t="shared" si="15"/>
        <v>0</v>
      </c>
      <c r="E59" s="14">
        <f t="shared" si="15"/>
        <v>1</v>
      </c>
      <c r="F59" s="14">
        <f t="shared" si="15"/>
        <v>0</v>
      </c>
      <c r="G59" s="14">
        <f t="shared" si="15"/>
        <v>0</v>
      </c>
      <c r="H59" s="15">
        <f>SUM(B59:G59)</f>
        <v>1</v>
      </c>
      <c r="I59" s="16">
        <f t="shared" ref="I59:I72" si="16">(B59+C59)/(B59+C59+D59+E59+F59)</f>
        <v>0</v>
      </c>
      <c r="J59" s="16">
        <f t="shared" ref="J59:J72" si="17">(D59+E59+F59)/(B59+C59+D59+E59+F59)</f>
        <v>1</v>
      </c>
      <c r="K59" s="17">
        <f>+AC21</f>
        <v>4</v>
      </c>
      <c r="L59" s="17" t="str">
        <f t="shared" ref="L59:N72" si="18">+AD21</f>
        <v>.</v>
      </c>
      <c r="M59" s="54">
        <f t="shared" si="18"/>
        <v>4</v>
      </c>
      <c r="N59" s="54">
        <f t="shared" si="18"/>
        <v>4</v>
      </c>
      <c r="O59" t="s">
        <v>99</v>
      </c>
      <c r="Y59" s="12"/>
    </row>
    <row r="60" spans="1:26" ht="15.75" thickBot="1">
      <c r="A60" s="13" t="s">
        <v>43</v>
      </c>
      <c r="B60" s="14">
        <f t="shared" ref="B60:B72" si="19">+P22</f>
        <v>0</v>
      </c>
      <c r="C60" s="14">
        <f t="shared" si="15"/>
        <v>0</v>
      </c>
      <c r="D60" s="14">
        <f t="shared" si="15"/>
        <v>0</v>
      </c>
      <c r="E60" s="14">
        <f t="shared" si="15"/>
        <v>1</v>
      </c>
      <c r="F60" s="14">
        <f t="shared" si="15"/>
        <v>0</v>
      </c>
      <c r="G60" s="14">
        <f t="shared" si="15"/>
        <v>0</v>
      </c>
      <c r="H60" s="15">
        <f t="shared" ref="H60:H72" si="20">SUM(B60:G60)</f>
        <v>1</v>
      </c>
      <c r="I60" s="16">
        <f t="shared" si="16"/>
        <v>0</v>
      </c>
      <c r="J60" s="16">
        <f t="shared" si="17"/>
        <v>1</v>
      </c>
      <c r="K60" s="17">
        <f t="shared" ref="K60:K72" si="21">+AC22</f>
        <v>4</v>
      </c>
      <c r="L60" s="17" t="str">
        <f t="shared" si="18"/>
        <v>.</v>
      </c>
      <c r="M60" s="54">
        <f t="shared" si="18"/>
        <v>4</v>
      </c>
      <c r="N60" s="54">
        <f t="shared" si="18"/>
        <v>4</v>
      </c>
      <c r="O60" t="s">
        <v>104</v>
      </c>
      <c r="Y60" s="12"/>
    </row>
    <row r="61" spans="1:26" ht="15.75" thickBot="1">
      <c r="A61" s="13" t="s">
        <v>44</v>
      </c>
      <c r="B61" s="14">
        <f t="shared" si="19"/>
        <v>0</v>
      </c>
      <c r="C61" s="14">
        <f t="shared" si="15"/>
        <v>0</v>
      </c>
      <c r="D61" s="14">
        <f t="shared" si="15"/>
        <v>0</v>
      </c>
      <c r="E61" s="14">
        <f t="shared" si="15"/>
        <v>1</v>
      </c>
      <c r="F61" s="14">
        <f t="shared" si="15"/>
        <v>0</v>
      </c>
      <c r="G61" s="14">
        <f t="shared" si="15"/>
        <v>0</v>
      </c>
      <c r="H61" s="15">
        <f t="shared" si="20"/>
        <v>1</v>
      </c>
      <c r="I61" s="16">
        <f t="shared" si="16"/>
        <v>0</v>
      </c>
      <c r="J61" s="16">
        <f t="shared" si="17"/>
        <v>1</v>
      </c>
      <c r="K61" s="17">
        <f t="shared" si="21"/>
        <v>4</v>
      </c>
      <c r="L61" s="17" t="str">
        <f t="shared" si="18"/>
        <v>.</v>
      </c>
      <c r="M61" s="54">
        <f t="shared" si="18"/>
        <v>4</v>
      </c>
      <c r="N61" s="54">
        <f t="shared" si="18"/>
        <v>4</v>
      </c>
      <c r="Q61" t="s">
        <v>100</v>
      </c>
      <c r="R61" t="s">
        <v>101</v>
      </c>
      <c r="S61" t="s">
        <v>102</v>
      </c>
      <c r="T61" t="s">
        <v>103</v>
      </c>
      <c r="Y61" s="12"/>
    </row>
    <row r="62" spans="1:26" ht="15.75" thickBot="1">
      <c r="A62" s="13" t="s">
        <v>45</v>
      </c>
      <c r="B62" s="14">
        <f t="shared" si="19"/>
        <v>0</v>
      </c>
      <c r="C62" s="14">
        <f t="shared" si="15"/>
        <v>0</v>
      </c>
      <c r="D62" s="14">
        <f t="shared" si="15"/>
        <v>0</v>
      </c>
      <c r="E62" s="14">
        <f t="shared" si="15"/>
        <v>1</v>
      </c>
      <c r="F62" s="14">
        <f t="shared" si="15"/>
        <v>0</v>
      </c>
      <c r="G62" s="14">
        <f t="shared" si="15"/>
        <v>0</v>
      </c>
      <c r="H62" s="15">
        <f t="shared" si="20"/>
        <v>1</v>
      </c>
      <c r="I62" s="16">
        <f t="shared" si="16"/>
        <v>0</v>
      </c>
      <c r="J62" s="16">
        <f t="shared" si="17"/>
        <v>1</v>
      </c>
      <c r="K62" s="17">
        <f t="shared" si="21"/>
        <v>4</v>
      </c>
      <c r="L62" s="17" t="str">
        <f t="shared" si="18"/>
        <v>.</v>
      </c>
      <c r="M62" s="54">
        <f t="shared" si="18"/>
        <v>4</v>
      </c>
      <c r="N62" s="54">
        <f t="shared" si="18"/>
        <v>4</v>
      </c>
      <c r="O62" t="s">
        <v>97</v>
      </c>
      <c r="P62" t="s">
        <v>170</v>
      </c>
      <c r="Q62">
        <v>1</v>
      </c>
      <c r="R62">
        <v>9.1</v>
      </c>
      <c r="S62">
        <v>9.1</v>
      </c>
      <c r="T62">
        <v>9.1</v>
      </c>
      <c r="Y62" s="12"/>
    </row>
    <row r="63" spans="1:26" ht="15.75" thickBot="1">
      <c r="A63" s="13" t="s">
        <v>46</v>
      </c>
      <c r="B63" s="14">
        <f t="shared" si="19"/>
        <v>0</v>
      </c>
      <c r="C63" s="14">
        <f t="shared" si="15"/>
        <v>0</v>
      </c>
      <c r="D63" s="14">
        <f t="shared" si="15"/>
        <v>0</v>
      </c>
      <c r="E63" s="14">
        <f t="shared" si="15"/>
        <v>1</v>
      </c>
      <c r="F63" s="14">
        <f t="shared" si="15"/>
        <v>0</v>
      </c>
      <c r="G63" s="14">
        <f t="shared" si="15"/>
        <v>0</v>
      </c>
      <c r="H63" s="15">
        <f t="shared" si="20"/>
        <v>1</v>
      </c>
      <c r="I63" s="16">
        <f t="shared" si="16"/>
        <v>0</v>
      </c>
      <c r="J63" s="16">
        <f t="shared" si="17"/>
        <v>1</v>
      </c>
      <c r="K63" s="17">
        <f t="shared" si="21"/>
        <v>4</v>
      </c>
      <c r="L63" s="17" t="str">
        <f t="shared" si="18"/>
        <v>.</v>
      </c>
      <c r="M63" s="54">
        <f t="shared" si="18"/>
        <v>4</v>
      </c>
      <c r="N63" s="54">
        <f t="shared" si="18"/>
        <v>4</v>
      </c>
      <c r="P63" t="s">
        <v>105</v>
      </c>
      <c r="Q63">
        <v>10</v>
      </c>
      <c r="R63">
        <v>90.9</v>
      </c>
      <c r="S63">
        <v>90.9</v>
      </c>
      <c r="T63">
        <v>100</v>
      </c>
      <c r="Y63" s="12"/>
    </row>
    <row r="64" spans="1:26" ht="15.75" thickBot="1">
      <c r="A64" s="13" t="s">
        <v>47</v>
      </c>
      <c r="B64" s="14">
        <f t="shared" si="19"/>
        <v>0</v>
      </c>
      <c r="C64" s="14">
        <f t="shared" si="15"/>
        <v>0</v>
      </c>
      <c r="D64" s="14">
        <f t="shared" si="15"/>
        <v>1</v>
      </c>
      <c r="E64" s="14">
        <f t="shared" si="15"/>
        <v>0</v>
      </c>
      <c r="F64" s="14">
        <f t="shared" si="15"/>
        <v>0</v>
      </c>
      <c r="G64" s="14">
        <f t="shared" si="15"/>
        <v>0</v>
      </c>
      <c r="H64" s="15">
        <f t="shared" si="20"/>
        <v>1</v>
      </c>
      <c r="I64" s="16">
        <f t="shared" si="16"/>
        <v>0</v>
      </c>
      <c r="J64" s="16">
        <f t="shared" si="17"/>
        <v>1</v>
      </c>
      <c r="K64" s="17">
        <f t="shared" si="21"/>
        <v>3</v>
      </c>
      <c r="L64" s="17" t="str">
        <f t="shared" si="18"/>
        <v>.</v>
      </c>
      <c r="M64" s="54">
        <f t="shared" si="18"/>
        <v>3</v>
      </c>
      <c r="N64" s="54">
        <f t="shared" si="18"/>
        <v>3</v>
      </c>
      <c r="P64" t="s">
        <v>17</v>
      </c>
      <c r="Q64">
        <v>11</v>
      </c>
      <c r="R64">
        <v>100</v>
      </c>
      <c r="S64">
        <v>100</v>
      </c>
      <c r="Y64" s="12"/>
    </row>
    <row r="65" spans="1:26" ht="15.75" thickBot="1">
      <c r="A65" s="13" t="s">
        <v>48</v>
      </c>
      <c r="B65" s="14">
        <f t="shared" si="19"/>
        <v>0</v>
      </c>
      <c r="C65" s="14">
        <f t="shared" si="15"/>
        <v>0</v>
      </c>
      <c r="D65" s="14">
        <f t="shared" si="15"/>
        <v>0</v>
      </c>
      <c r="E65" s="14">
        <f t="shared" si="15"/>
        <v>0</v>
      </c>
      <c r="F65" s="14">
        <f t="shared" si="15"/>
        <v>1</v>
      </c>
      <c r="G65" s="14">
        <f t="shared" si="15"/>
        <v>0</v>
      </c>
      <c r="H65" s="15">
        <f t="shared" si="20"/>
        <v>1</v>
      </c>
      <c r="I65" s="16">
        <f t="shared" si="16"/>
        <v>0</v>
      </c>
      <c r="J65" s="16">
        <f t="shared" si="17"/>
        <v>1</v>
      </c>
      <c r="K65" s="17">
        <f t="shared" si="21"/>
        <v>5</v>
      </c>
      <c r="L65" s="17" t="str">
        <f t="shared" si="18"/>
        <v>.</v>
      </c>
      <c r="M65" s="54">
        <f t="shared" si="18"/>
        <v>5</v>
      </c>
      <c r="N65" s="54">
        <f t="shared" si="18"/>
        <v>5</v>
      </c>
      <c r="O65" t="s">
        <v>86</v>
      </c>
      <c r="Y65" s="12"/>
    </row>
    <row r="66" spans="1:26" ht="15.75" thickBot="1">
      <c r="A66" s="13" t="s">
        <v>49</v>
      </c>
      <c r="B66" s="14">
        <f t="shared" si="19"/>
        <v>0</v>
      </c>
      <c r="C66" s="14">
        <f t="shared" si="15"/>
        <v>0</v>
      </c>
      <c r="D66" s="14">
        <f t="shared" si="15"/>
        <v>0</v>
      </c>
      <c r="E66" s="14">
        <f t="shared" si="15"/>
        <v>1</v>
      </c>
      <c r="F66" s="14">
        <f t="shared" si="15"/>
        <v>0</v>
      </c>
      <c r="G66" s="14">
        <f t="shared" si="15"/>
        <v>0</v>
      </c>
      <c r="H66" s="15">
        <f t="shared" si="20"/>
        <v>1</v>
      </c>
      <c r="I66" s="16">
        <f t="shared" si="16"/>
        <v>0</v>
      </c>
      <c r="J66" s="16">
        <f t="shared" si="17"/>
        <v>1</v>
      </c>
      <c r="K66" s="17">
        <f t="shared" si="21"/>
        <v>4</v>
      </c>
      <c r="L66" s="17" t="str">
        <f t="shared" si="18"/>
        <v>.</v>
      </c>
      <c r="M66" s="54">
        <f t="shared" si="18"/>
        <v>4</v>
      </c>
      <c r="N66" s="54">
        <f t="shared" si="18"/>
        <v>4</v>
      </c>
      <c r="Y66" s="12"/>
    </row>
    <row r="67" spans="1:26" ht="15.75" thickBot="1">
      <c r="A67" s="13" t="s">
        <v>50</v>
      </c>
      <c r="B67" s="14">
        <f t="shared" si="19"/>
        <v>0</v>
      </c>
      <c r="C67" s="14">
        <f t="shared" si="15"/>
        <v>0</v>
      </c>
      <c r="D67" s="14">
        <f t="shared" si="15"/>
        <v>0</v>
      </c>
      <c r="E67" s="14">
        <f t="shared" si="15"/>
        <v>1</v>
      </c>
      <c r="F67" s="14">
        <f t="shared" si="15"/>
        <v>0</v>
      </c>
      <c r="G67" s="14">
        <f t="shared" si="15"/>
        <v>0</v>
      </c>
      <c r="H67" s="15">
        <f t="shared" si="20"/>
        <v>1</v>
      </c>
      <c r="I67" s="16">
        <f t="shared" si="16"/>
        <v>0</v>
      </c>
      <c r="J67" s="16">
        <f t="shared" si="17"/>
        <v>1</v>
      </c>
      <c r="K67" s="17">
        <f t="shared" si="21"/>
        <v>4</v>
      </c>
      <c r="L67" s="17" t="str">
        <f t="shared" si="18"/>
        <v>.</v>
      </c>
      <c r="M67" s="54">
        <f t="shared" si="18"/>
        <v>4</v>
      </c>
      <c r="N67" s="54">
        <f t="shared" si="18"/>
        <v>4</v>
      </c>
      <c r="Y67" s="12"/>
    </row>
    <row r="68" spans="1:26" ht="15.75" thickBot="1">
      <c r="A68" s="13" t="s">
        <v>51</v>
      </c>
      <c r="B68" s="14">
        <f t="shared" si="19"/>
        <v>0</v>
      </c>
      <c r="C68" s="14">
        <f t="shared" si="15"/>
        <v>0</v>
      </c>
      <c r="D68" s="14">
        <f t="shared" si="15"/>
        <v>0</v>
      </c>
      <c r="E68" s="14">
        <f t="shared" si="15"/>
        <v>0</v>
      </c>
      <c r="F68" s="14">
        <f t="shared" si="15"/>
        <v>1</v>
      </c>
      <c r="G68" s="14">
        <f t="shared" si="15"/>
        <v>0</v>
      </c>
      <c r="H68" s="15">
        <f t="shared" si="20"/>
        <v>1</v>
      </c>
      <c r="I68" s="16">
        <f t="shared" si="16"/>
        <v>0</v>
      </c>
      <c r="J68" s="16">
        <f t="shared" si="17"/>
        <v>1</v>
      </c>
      <c r="K68" s="17">
        <f t="shared" si="21"/>
        <v>5</v>
      </c>
      <c r="L68" s="17" t="str">
        <f t="shared" si="18"/>
        <v>.</v>
      </c>
      <c r="M68" s="54">
        <f t="shared" si="18"/>
        <v>5</v>
      </c>
      <c r="N68" s="54">
        <f t="shared" si="18"/>
        <v>5</v>
      </c>
      <c r="Y68" s="12"/>
    </row>
    <row r="69" spans="1:26" ht="15.75" thickBot="1">
      <c r="A69" s="13" t="s">
        <v>52</v>
      </c>
      <c r="B69" s="14">
        <f t="shared" si="19"/>
        <v>0</v>
      </c>
      <c r="C69" s="14">
        <f t="shared" si="15"/>
        <v>0</v>
      </c>
      <c r="D69" s="14">
        <f t="shared" si="15"/>
        <v>0</v>
      </c>
      <c r="E69" s="14">
        <f t="shared" si="15"/>
        <v>0</v>
      </c>
      <c r="F69" s="14">
        <f t="shared" si="15"/>
        <v>1</v>
      </c>
      <c r="G69" s="14">
        <f t="shared" si="15"/>
        <v>0</v>
      </c>
      <c r="H69" s="15">
        <f t="shared" si="20"/>
        <v>1</v>
      </c>
      <c r="I69" s="16">
        <f t="shared" si="16"/>
        <v>0</v>
      </c>
      <c r="J69" s="16">
        <f t="shared" si="17"/>
        <v>1</v>
      </c>
      <c r="K69" s="17">
        <f t="shared" si="21"/>
        <v>5</v>
      </c>
      <c r="L69" s="17" t="str">
        <f t="shared" si="18"/>
        <v>.</v>
      </c>
      <c r="M69" s="54">
        <f t="shared" si="18"/>
        <v>5</v>
      </c>
      <c r="N69" s="54">
        <f t="shared" si="18"/>
        <v>5</v>
      </c>
      <c r="O69" t="s">
        <v>161</v>
      </c>
      <c r="Y69" s="12"/>
    </row>
    <row r="70" spans="1:26" ht="15.75" thickBot="1">
      <c r="A70" s="13" t="s">
        <v>53</v>
      </c>
      <c r="B70" s="14">
        <f t="shared" si="19"/>
        <v>0</v>
      </c>
      <c r="C70" s="14">
        <f t="shared" si="15"/>
        <v>0</v>
      </c>
      <c r="D70" s="14">
        <f t="shared" si="15"/>
        <v>1</v>
      </c>
      <c r="E70" s="14">
        <f t="shared" si="15"/>
        <v>0</v>
      </c>
      <c r="F70" s="14">
        <f t="shared" si="15"/>
        <v>0</v>
      </c>
      <c r="G70" s="14">
        <f t="shared" si="15"/>
        <v>0</v>
      </c>
      <c r="H70" s="15">
        <f t="shared" si="20"/>
        <v>1</v>
      </c>
      <c r="I70" s="16">
        <f t="shared" si="16"/>
        <v>0</v>
      </c>
      <c r="J70" s="16">
        <f t="shared" si="17"/>
        <v>1</v>
      </c>
      <c r="K70" s="17">
        <f t="shared" si="21"/>
        <v>3</v>
      </c>
      <c r="L70" s="17" t="str">
        <f t="shared" si="18"/>
        <v>.</v>
      </c>
      <c r="M70" s="54">
        <f t="shared" si="18"/>
        <v>3</v>
      </c>
      <c r="N70" s="54">
        <f t="shared" si="18"/>
        <v>3</v>
      </c>
      <c r="Q70" t="s">
        <v>100</v>
      </c>
      <c r="R70" t="s">
        <v>101</v>
      </c>
      <c r="S70" t="s">
        <v>102</v>
      </c>
      <c r="T70" t="s">
        <v>103</v>
      </c>
      <c r="Y70" s="12"/>
    </row>
    <row r="71" spans="1:26" ht="15.75" thickBot="1">
      <c r="A71" s="13" t="s">
        <v>54</v>
      </c>
      <c r="B71" s="14">
        <f t="shared" si="19"/>
        <v>0</v>
      </c>
      <c r="C71" s="14">
        <f t="shared" si="15"/>
        <v>0</v>
      </c>
      <c r="D71" s="14">
        <f t="shared" si="15"/>
        <v>0</v>
      </c>
      <c r="E71" s="14">
        <f t="shared" si="15"/>
        <v>0</v>
      </c>
      <c r="F71" s="14">
        <f t="shared" si="15"/>
        <v>1</v>
      </c>
      <c r="G71" s="14">
        <f t="shared" si="15"/>
        <v>0</v>
      </c>
      <c r="H71" s="15">
        <f t="shared" si="20"/>
        <v>1</v>
      </c>
      <c r="I71" s="16">
        <f t="shared" si="16"/>
        <v>0</v>
      </c>
      <c r="J71" s="16">
        <f t="shared" si="17"/>
        <v>1</v>
      </c>
      <c r="K71" s="17">
        <f t="shared" si="21"/>
        <v>5</v>
      </c>
      <c r="L71" s="17" t="str">
        <f t="shared" si="18"/>
        <v>.</v>
      </c>
      <c r="M71" s="54">
        <f t="shared" si="18"/>
        <v>5</v>
      </c>
      <c r="N71" s="54">
        <f t="shared" si="18"/>
        <v>5</v>
      </c>
      <c r="O71" t="s">
        <v>97</v>
      </c>
      <c r="Q71">
        <v>10</v>
      </c>
      <c r="R71">
        <v>90.9</v>
      </c>
      <c r="S71">
        <v>90.9</v>
      </c>
      <c r="T71">
        <v>90.9</v>
      </c>
      <c r="Y71" s="12"/>
    </row>
    <row r="72" spans="1:26" ht="15.75" thickBot="1">
      <c r="A72" s="13" t="s">
        <v>55</v>
      </c>
      <c r="B72" s="14">
        <f t="shared" si="19"/>
        <v>0</v>
      </c>
      <c r="C72" s="14">
        <f t="shared" si="15"/>
        <v>0</v>
      </c>
      <c r="D72" s="14">
        <f t="shared" si="15"/>
        <v>0</v>
      </c>
      <c r="E72" s="14">
        <f t="shared" si="15"/>
        <v>0</v>
      </c>
      <c r="F72" s="14">
        <f t="shared" si="15"/>
        <v>1</v>
      </c>
      <c r="G72" s="14">
        <f t="shared" si="15"/>
        <v>0</v>
      </c>
      <c r="H72" s="15">
        <f t="shared" si="20"/>
        <v>1</v>
      </c>
      <c r="I72" s="16">
        <f t="shared" si="16"/>
        <v>0</v>
      </c>
      <c r="J72" s="16">
        <f t="shared" si="17"/>
        <v>1</v>
      </c>
      <c r="K72" s="17">
        <f t="shared" si="21"/>
        <v>5</v>
      </c>
      <c r="L72" s="17" t="str">
        <f t="shared" si="18"/>
        <v>.</v>
      </c>
      <c r="M72" s="54">
        <f t="shared" si="18"/>
        <v>5</v>
      </c>
      <c r="N72" s="54">
        <f t="shared" si="18"/>
        <v>5</v>
      </c>
      <c r="P72" t="s">
        <v>18</v>
      </c>
      <c r="Q72">
        <v>1</v>
      </c>
      <c r="R72">
        <v>9.1</v>
      </c>
      <c r="S72">
        <v>9.1</v>
      </c>
      <c r="T72">
        <v>100</v>
      </c>
      <c r="Y72" s="12"/>
    </row>
    <row r="73" spans="1:26" s="31" customForma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9"/>
      <c r="M73" s="28"/>
      <c r="N73" s="30"/>
      <c r="O73"/>
      <c r="P73" t="s">
        <v>17</v>
      </c>
      <c r="Q73">
        <v>11</v>
      </c>
      <c r="R73">
        <v>100</v>
      </c>
      <c r="S73">
        <v>100</v>
      </c>
      <c r="T73"/>
      <c r="U73"/>
      <c r="V73"/>
      <c r="W73"/>
      <c r="X73"/>
      <c r="Y73" s="12"/>
      <c r="Z73"/>
    </row>
    <row r="74" spans="1:26" s="31" customFormat="1" ht="15.75" customHeight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29"/>
      <c r="M74" s="28"/>
      <c r="N74" s="30"/>
      <c r="O74" t="s">
        <v>86</v>
      </c>
      <c r="P74"/>
      <c r="Q74"/>
      <c r="R74"/>
      <c r="S74"/>
      <c r="T74"/>
      <c r="U74"/>
      <c r="V74"/>
      <c r="W74"/>
      <c r="X74"/>
      <c r="Y74" s="12"/>
      <c r="Z74"/>
    </row>
    <row r="75" spans="1:26">
      <c r="A75" s="8" t="s">
        <v>2</v>
      </c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2"/>
      <c r="N75" s="24"/>
    </row>
    <row r="76" spans="1:26" ht="35.25" customHeight="1" thickBot="1">
      <c r="A76" s="25" t="s">
        <v>56</v>
      </c>
      <c r="B76" s="74" t="s">
        <v>19</v>
      </c>
      <c r="C76" s="74"/>
      <c r="D76" s="74"/>
      <c r="E76" s="74"/>
      <c r="F76" s="74"/>
      <c r="G76" s="74"/>
      <c r="H76" s="74"/>
      <c r="I76" s="75" t="s">
        <v>20</v>
      </c>
      <c r="J76" s="75"/>
      <c r="K76" s="75" t="s">
        <v>21</v>
      </c>
      <c r="L76" s="75"/>
      <c r="M76" s="75"/>
      <c r="N76" s="75"/>
    </row>
    <row r="77" spans="1:26" ht="25.5">
      <c r="A77" s="10"/>
      <c r="B77" s="11">
        <v>1</v>
      </c>
      <c r="C77" s="11">
        <v>2</v>
      </c>
      <c r="D77" s="11">
        <v>3</v>
      </c>
      <c r="E77" s="11">
        <v>4</v>
      </c>
      <c r="F77" s="11">
        <v>5</v>
      </c>
      <c r="G77" s="11" t="s">
        <v>3</v>
      </c>
      <c r="H77" s="11" t="s">
        <v>17</v>
      </c>
      <c r="I77" s="11" t="s">
        <v>22</v>
      </c>
      <c r="J77" s="11" t="s">
        <v>4</v>
      </c>
      <c r="K77" s="11" t="s">
        <v>5</v>
      </c>
      <c r="L77" s="11" t="s">
        <v>6</v>
      </c>
      <c r="M77" s="11" t="s">
        <v>7</v>
      </c>
      <c r="N77" s="11" t="s">
        <v>8</v>
      </c>
    </row>
    <row r="78" spans="1:26" ht="15.75" thickBot="1">
      <c r="A78" s="13" t="s">
        <v>57</v>
      </c>
      <c r="B78" s="14">
        <f>+P35</f>
        <v>0</v>
      </c>
      <c r="C78" s="14">
        <f t="shared" ref="C78:G83" si="22">+Q35</f>
        <v>0</v>
      </c>
      <c r="D78" s="14">
        <f t="shared" si="22"/>
        <v>0</v>
      </c>
      <c r="E78" s="14">
        <f t="shared" si="22"/>
        <v>0</v>
      </c>
      <c r="F78" s="14">
        <f t="shared" si="22"/>
        <v>0</v>
      </c>
      <c r="G78" s="14">
        <f t="shared" si="22"/>
        <v>0</v>
      </c>
      <c r="H78" s="14">
        <f>SUM(B78:G78)</f>
        <v>0</v>
      </c>
      <c r="I78" s="16" t="e">
        <f t="shared" ref="I78:I83" si="23">(B78+C78)/(B78+C78+D78+E78+F78)</f>
        <v>#DIV/0!</v>
      </c>
      <c r="J78" s="16" t="e">
        <f t="shared" ref="J78:J83" si="24">(D78+E78+F78)/(B78+C78+D78+E78+F78)</f>
        <v>#DIV/0!</v>
      </c>
      <c r="K78" s="26" t="str">
        <f>+AC35</f>
        <v>.</v>
      </c>
      <c r="L78" s="26" t="str">
        <f t="shared" ref="L78:N83" si="25">+AD35</f>
        <v>.</v>
      </c>
      <c r="M78" s="26" t="str">
        <f t="shared" si="25"/>
        <v>.</v>
      </c>
      <c r="N78" s="26" t="str">
        <f t="shared" si="25"/>
        <v>.</v>
      </c>
      <c r="O78" t="s">
        <v>171</v>
      </c>
    </row>
    <row r="79" spans="1:26" ht="15.75" thickBot="1">
      <c r="A79" s="13" t="s">
        <v>58</v>
      </c>
      <c r="B79" s="14">
        <f t="shared" ref="B79:B83" si="26">+P36</f>
        <v>0</v>
      </c>
      <c r="C79" s="14">
        <f t="shared" si="22"/>
        <v>0</v>
      </c>
      <c r="D79" s="14">
        <f t="shared" si="22"/>
        <v>0</v>
      </c>
      <c r="E79" s="14">
        <f t="shared" si="22"/>
        <v>0</v>
      </c>
      <c r="F79" s="14">
        <f t="shared" si="22"/>
        <v>0</v>
      </c>
      <c r="G79" s="14">
        <f t="shared" si="22"/>
        <v>0</v>
      </c>
      <c r="H79" s="14">
        <f t="shared" ref="H79:H83" si="27">SUM(B79:G79)</f>
        <v>0</v>
      </c>
      <c r="I79" s="16" t="e">
        <f t="shared" si="23"/>
        <v>#DIV/0!</v>
      </c>
      <c r="J79" s="16" t="e">
        <f t="shared" si="24"/>
        <v>#DIV/0!</v>
      </c>
      <c r="K79" s="26" t="str">
        <f t="shared" ref="K79:K83" si="28">+AC36</f>
        <v>.</v>
      </c>
      <c r="L79" s="26" t="str">
        <f t="shared" si="25"/>
        <v>.</v>
      </c>
      <c r="M79" s="26" t="str">
        <f t="shared" si="25"/>
        <v>.</v>
      </c>
      <c r="N79" s="26" t="str">
        <f t="shared" si="25"/>
        <v>.</v>
      </c>
      <c r="Q79" t="s">
        <v>100</v>
      </c>
      <c r="R79" t="s">
        <v>101</v>
      </c>
      <c r="S79" t="s">
        <v>102</v>
      </c>
      <c r="T79" t="s">
        <v>103</v>
      </c>
    </row>
    <row r="80" spans="1:26" ht="15.75" thickBot="1">
      <c r="A80" s="13" t="s">
        <v>59</v>
      </c>
      <c r="B80" s="14">
        <f t="shared" si="26"/>
        <v>0</v>
      </c>
      <c r="C80" s="14">
        <f t="shared" si="22"/>
        <v>0</v>
      </c>
      <c r="D80" s="14">
        <f t="shared" si="22"/>
        <v>0</v>
      </c>
      <c r="E80" s="14">
        <f t="shared" si="22"/>
        <v>0</v>
      </c>
      <c r="F80" s="14">
        <f t="shared" si="22"/>
        <v>0</v>
      </c>
      <c r="G80" s="14">
        <f t="shared" si="22"/>
        <v>0</v>
      </c>
      <c r="H80" s="14">
        <f t="shared" si="27"/>
        <v>0</v>
      </c>
      <c r="I80" s="16" t="e">
        <f t="shared" si="23"/>
        <v>#DIV/0!</v>
      </c>
      <c r="J80" s="16" t="e">
        <f t="shared" si="24"/>
        <v>#DIV/0!</v>
      </c>
      <c r="K80" s="26" t="str">
        <f t="shared" si="28"/>
        <v>.</v>
      </c>
      <c r="L80" s="26" t="str">
        <f t="shared" si="25"/>
        <v>.</v>
      </c>
      <c r="M80" s="26" t="str">
        <f t="shared" si="25"/>
        <v>.</v>
      </c>
      <c r="N80" s="26" t="str">
        <f t="shared" si="25"/>
        <v>.</v>
      </c>
      <c r="O80" t="s">
        <v>97</v>
      </c>
      <c r="Q80">
        <v>10</v>
      </c>
      <c r="R80">
        <v>90.9</v>
      </c>
      <c r="S80">
        <v>90.9</v>
      </c>
      <c r="T80">
        <v>90.9</v>
      </c>
    </row>
    <row r="81" spans="1:20" ht="15.75" thickBot="1">
      <c r="A81" s="13" t="s">
        <v>60</v>
      </c>
      <c r="B81" s="14">
        <f t="shared" si="26"/>
        <v>0</v>
      </c>
      <c r="C81" s="14">
        <f t="shared" si="22"/>
        <v>0</v>
      </c>
      <c r="D81" s="14">
        <f t="shared" si="22"/>
        <v>0</v>
      </c>
      <c r="E81" s="14">
        <f t="shared" si="22"/>
        <v>0</v>
      </c>
      <c r="F81" s="14">
        <f t="shared" si="22"/>
        <v>0</v>
      </c>
      <c r="G81" s="14">
        <f t="shared" si="22"/>
        <v>0</v>
      </c>
      <c r="H81" s="14">
        <f t="shared" si="27"/>
        <v>0</v>
      </c>
      <c r="I81" s="16" t="e">
        <f t="shared" si="23"/>
        <v>#DIV/0!</v>
      </c>
      <c r="J81" s="16" t="e">
        <f t="shared" si="24"/>
        <v>#DIV/0!</v>
      </c>
      <c r="K81" s="26" t="str">
        <f t="shared" si="28"/>
        <v>.</v>
      </c>
      <c r="L81" s="26" t="str">
        <f t="shared" si="25"/>
        <v>.</v>
      </c>
      <c r="M81" s="26" t="str">
        <f t="shared" si="25"/>
        <v>.</v>
      </c>
      <c r="N81" s="26" t="str">
        <f t="shared" si="25"/>
        <v>.</v>
      </c>
      <c r="P81" t="s">
        <v>172</v>
      </c>
      <c r="Q81">
        <v>1</v>
      </c>
      <c r="R81">
        <v>9.1</v>
      </c>
      <c r="S81">
        <v>9.1</v>
      </c>
      <c r="T81">
        <v>100</v>
      </c>
    </row>
    <row r="82" spans="1:20" ht="15.75" thickBot="1">
      <c r="A82" s="13" t="s">
        <v>61</v>
      </c>
      <c r="B82" s="14">
        <f t="shared" si="26"/>
        <v>0</v>
      </c>
      <c r="C82" s="14">
        <f t="shared" si="22"/>
        <v>0</v>
      </c>
      <c r="D82" s="14">
        <f t="shared" si="22"/>
        <v>0</v>
      </c>
      <c r="E82" s="14">
        <f t="shared" si="22"/>
        <v>0</v>
      </c>
      <c r="F82" s="14">
        <f t="shared" si="22"/>
        <v>0</v>
      </c>
      <c r="G82" s="14">
        <f t="shared" si="22"/>
        <v>0</v>
      </c>
      <c r="H82" s="14">
        <f t="shared" si="27"/>
        <v>0</v>
      </c>
      <c r="I82" s="16" t="e">
        <f t="shared" si="23"/>
        <v>#DIV/0!</v>
      </c>
      <c r="J82" s="16" t="e">
        <f t="shared" si="24"/>
        <v>#DIV/0!</v>
      </c>
      <c r="K82" s="26" t="str">
        <f t="shared" si="28"/>
        <v>.</v>
      </c>
      <c r="L82" s="26" t="str">
        <f t="shared" si="25"/>
        <v>.</v>
      </c>
      <c r="M82" s="26" t="str">
        <f t="shared" si="25"/>
        <v>.</v>
      </c>
      <c r="N82" s="26" t="str">
        <f t="shared" si="25"/>
        <v>.</v>
      </c>
      <c r="P82" t="s">
        <v>17</v>
      </c>
      <c r="Q82">
        <v>11</v>
      </c>
      <c r="R82">
        <v>100</v>
      </c>
      <c r="S82">
        <v>100</v>
      </c>
    </row>
    <row r="83" spans="1:20" ht="15.75" thickBot="1">
      <c r="A83" s="13" t="s">
        <v>62</v>
      </c>
      <c r="B83" s="14">
        <f t="shared" si="26"/>
        <v>0</v>
      </c>
      <c r="C83" s="14">
        <f t="shared" si="22"/>
        <v>0</v>
      </c>
      <c r="D83" s="14">
        <f t="shared" si="22"/>
        <v>0</v>
      </c>
      <c r="E83" s="14">
        <f t="shared" si="22"/>
        <v>0</v>
      </c>
      <c r="F83" s="14">
        <f t="shared" si="22"/>
        <v>0</v>
      </c>
      <c r="G83" s="14">
        <f t="shared" si="22"/>
        <v>0</v>
      </c>
      <c r="H83" s="14">
        <f t="shared" si="27"/>
        <v>0</v>
      </c>
      <c r="I83" s="16" t="e">
        <f t="shared" si="23"/>
        <v>#DIV/0!</v>
      </c>
      <c r="J83" s="16" t="e">
        <f t="shared" si="24"/>
        <v>#DIV/0!</v>
      </c>
      <c r="K83" s="26" t="str">
        <f t="shared" si="28"/>
        <v>.</v>
      </c>
      <c r="L83" s="26" t="str">
        <f t="shared" si="25"/>
        <v>.</v>
      </c>
      <c r="M83" s="26" t="str">
        <f t="shared" si="25"/>
        <v>.</v>
      </c>
      <c r="N83" s="26" t="str">
        <f t="shared" si="25"/>
        <v>.</v>
      </c>
      <c r="O83" t="s">
        <v>86</v>
      </c>
    </row>
    <row r="84" spans="1:20" s="31" customFormat="1">
      <c r="A84" s="27"/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33"/>
      <c r="M84" s="32"/>
    </row>
    <row r="86" spans="1:20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1:20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t="s">
        <v>106</v>
      </c>
    </row>
    <row r="88" spans="1:20" s="34" customFormat="1" ht="1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Q88" s="34" t="s">
        <v>100</v>
      </c>
      <c r="R88" s="34" t="s">
        <v>101</v>
      </c>
      <c r="S88" s="34" t="s">
        <v>102</v>
      </c>
      <c r="T88" s="34" t="s">
        <v>103</v>
      </c>
    </row>
    <row r="89" spans="1:20" s="34" customForma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34" t="s">
        <v>97</v>
      </c>
      <c r="Q89" s="34">
        <v>10</v>
      </c>
      <c r="R89" s="34">
        <v>90.9</v>
      </c>
      <c r="S89" s="34">
        <v>90.9</v>
      </c>
      <c r="T89" s="34">
        <v>90.9</v>
      </c>
    </row>
    <row r="90" spans="1:20" s="34" customFormat="1" ht="1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P90" s="34" t="s">
        <v>173</v>
      </c>
      <c r="Q90" s="34">
        <v>1</v>
      </c>
      <c r="R90" s="34">
        <v>9.1</v>
      </c>
      <c r="S90" s="34">
        <v>9.1</v>
      </c>
      <c r="T90" s="34">
        <v>100</v>
      </c>
    </row>
    <row r="91" spans="1:20" s="34" customFormat="1" ht="1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P91" s="34" t="s">
        <v>17</v>
      </c>
      <c r="Q91" s="34">
        <v>11</v>
      </c>
      <c r="R91" s="34">
        <v>100</v>
      </c>
      <c r="S91" s="34">
        <v>100</v>
      </c>
    </row>
    <row r="92" spans="1:20" s="34" customFormat="1" ht="1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34" t="s">
        <v>86</v>
      </c>
    </row>
    <row r="93" spans="1:20" s="34" customForma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</row>
    <row r="94" spans="1:20" s="35" customForma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1:20" s="35" customForma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1:20" s="35" customForma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35" t="s">
        <v>107</v>
      </c>
    </row>
    <row r="97" spans="1:20" s="36" customFormat="1" ht="1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35"/>
      <c r="P97" s="35"/>
      <c r="Q97" s="35" t="s">
        <v>100</v>
      </c>
      <c r="R97" s="35" t="s">
        <v>101</v>
      </c>
      <c r="S97" s="35" t="s">
        <v>102</v>
      </c>
      <c r="T97" s="36" t="s">
        <v>103</v>
      </c>
    </row>
    <row r="98" spans="1:20" s="36" customFormat="1" ht="1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35" t="s">
        <v>97</v>
      </c>
      <c r="P98" s="35" t="s">
        <v>105</v>
      </c>
      <c r="Q98" s="35">
        <v>11</v>
      </c>
      <c r="R98" s="35">
        <v>100</v>
      </c>
      <c r="S98" s="35">
        <v>100</v>
      </c>
      <c r="T98" s="35">
        <v>100</v>
      </c>
    </row>
    <row r="99" spans="1:20" s="36" customFormat="1" ht="1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35" t="s">
        <v>86</v>
      </c>
      <c r="P99" s="35"/>
      <c r="Q99" s="35"/>
      <c r="R99" s="35"/>
      <c r="S99" s="35"/>
      <c r="T99" s="35"/>
    </row>
    <row r="100" spans="1:20" s="36" customFormat="1" ht="1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35"/>
      <c r="P100" s="35"/>
      <c r="Q100" s="35"/>
      <c r="R100" s="35"/>
      <c r="S100" s="35"/>
      <c r="T100" s="35"/>
    </row>
    <row r="101" spans="1:20" s="36" customFormat="1" ht="15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35"/>
      <c r="P101" s="35"/>
      <c r="Q101" s="35"/>
      <c r="R101" s="35"/>
      <c r="S101" s="35"/>
      <c r="T101" s="35"/>
    </row>
    <row r="102" spans="1:20" s="36" customFormat="1" ht="1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35"/>
      <c r="P102" s="35"/>
      <c r="Q102" s="35"/>
      <c r="R102" s="35"/>
      <c r="S102" s="35"/>
      <c r="T102" s="35"/>
    </row>
    <row r="103" spans="1:20" s="36" customFormat="1" ht="1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35" t="s">
        <v>108</v>
      </c>
      <c r="P103" s="35"/>
      <c r="Q103" s="35"/>
      <c r="R103" s="35"/>
      <c r="S103" s="35"/>
      <c r="T103" s="35"/>
    </row>
    <row r="104" spans="1:20" s="37" customFormat="1" ht="1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35"/>
      <c r="P104" s="35"/>
      <c r="Q104" s="35" t="s">
        <v>100</v>
      </c>
      <c r="R104" s="35" t="s">
        <v>101</v>
      </c>
      <c r="S104" s="35" t="s">
        <v>102</v>
      </c>
      <c r="T104" s="35" t="s">
        <v>103</v>
      </c>
    </row>
    <row r="105" spans="1:20" s="37" customFormat="1" ht="15.7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35" t="s">
        <v>97</v>
      </c>
      <c r="P105" s="35"/>
      <c r="Q105" s="35">
        <v>11</v>
      </c>
      <c r="R105" s="35">
        <v>100</v>
      </c>
      <c r="S105" s="35">
        <v>100</v>
      </c>
      <c r="T105" s="35">
        <v>100</v>
      </c>
    </row>
    <row r="106" spans="1:20" s="37" customFormat="1" ht="18.7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35" t="s">
        <v>86</v>
      </c>
      <c r="P106" s="35"/>
      <c r="Q106" s="35"/>
      <c r="R106" s="35"/>
      <c r="S106" s="35"/>
      <c r="T106" s="35"/>
    </row>
    <row r="107" spans="1:20" s="37" customFormat="1" ht="15.7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35"/>
      <c r="P107" s="35"/>
      <c r="Q107" s="35"/>
      <c r="R107" s="35"/>
      <c r="S107" s="35"/>
      <c r="T107" s="35"/>
    </row>
    <row r="108" spans="1:20" s="37" customFormat="1" ht="18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35"/>
      <c r="P108" s="35"/>
      <c r="Q108" s="35"/>
      <c r="R108" s="35"/>
      <c r="S108" s="35"/>
      <c r="T108" s="35"/>
    </row>
    <row r="109" spans="1:20" s="37" customFormat="1" ht="18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35"/>
      <c r="P109" s="35"/>
      <c r="Q109" s="35"/>
      <c r="R109" s="35"/>
      <c r="S109" s="35"/>
      <c r="T109" s="35"/>
    </row>
    <row r="110" spans="1:20" s="37" customFormat="1" ht="10.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35" t="s">
        <v>109</v>
      </c>
      <c r="P110" s="35"/>
      <c r="Q110" s="35"/>
      <c r="R110" s="35"/>
      <c r="S110" s="35"/>
      <c r="T110" s="35"/>
    </row>
    <row r="111" spans="1:20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35"/>
      <c r="P111" s="35"/>
      <c r="Q111" s="35" t="s">
        <v>100</v>
      </c>
      <c r="R111" s="35" t="s">
        <v>101</v>
      </c>
      <c r="S111" s="35" t="s">
        <v>102</v>
      </c>
      <c r="T111" s="35" t="s">
        <v>103</v>
      </c>
    </row>
    <row r="112" spans="1:20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35" t="s">
        <v>97</v>
      </c>
      <c r="P112" s="35"/>
      <c r="Q112" s="35">
        <v>11</v>
      </c>
      <c r="R112" s="35">
        <v>100</v>
      </c>
      <c r="S112" s="35">
        <v>100</v>
      </c>
      <c r="T112" s="35">
        <v>100</v>
      </c>
    </row>
    <row r="113" spans="1: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35" t="s">
        <v>86</v>
      </c>
      <c r="P113" s="35"/>
      <c r="Q113" s="35"/>
      <c r="R113" s="35"/>
      <c r="S113" s="35"/>
      <c r="T113" s="35"/>
    </row>
    <row r="114" spans="1: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35"/>
      <c r="P114" s="35"/>
      <c r="Q114" s="35"/>
      <c r="R114" s="35"/>
      <c r="S114" s="35"/>
      <c r="T114" s="35"/>
    </row>
    <row r="115" spans="1: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35"/>
      <c r="P115" s="35"/>
      <c r="Q115" s="35"/>
      <c r="R115" s="35"/>
      <c r="S115" s="35"/>
      <c r="T115" s="35"/>
    </row>
    <row r="116" spans="1: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35"/>
      <c r="P116" s="35"/>
      <c r="Q116" s="35"/>
      <c r="R116" s="35"/>
      <c r="S116" s="35"/>
      <c r="T116" s="35"/>
    </row>
    <row r="117" spans="1: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35"/>
      <c r="P117" s="35"/>
      <c r="Q117" s="35"/>
      <c r="R117" s="35"/>
      <c r="S117" s="35"/>
      <c r="T117" s="35"/>
    </row>
    <row r="118" spans="1: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35"/>
      <c r="P118" s="35"/>
      <c r="Q118" s="35"/>
      <c r="R118" s="35"/>
      <c r="S118" s="35"/>
      <c r="T118" s="35"/>
    </row>
    <row r="119" spans="1: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35"/>
      <c r="P119" s="35"/>
      <c r="Q119" s="35"/>
      <c r="R119" s="35"/>
      <c r="S119" s="35"/>
      <c r="T119" s="35"/>
    </row>
    <row r="120" spans="1: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Q125" s="55"/>
      <c r="S125" s="55"/>
      <c r="U125" s="55"/>
    </row>
    <row r="126" spans="1:2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</row>
    <row r="127" spans="1:2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</row>
    <row r="128" spans="1:2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</row>
    <row r="129" spans="1:23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</row>
    <row r="130" spans="1:23" ht="15.75">
      <c r="A130" s="38" t="s">
        <v>63</v>
      </c>
      <c r="O130" t="s">
        <v>85</v>
      </c>
    </row>
    <row r="131" spans="1:23" ht="15.75">
      <c r="A131" s="39" t="s">
        <v>64</v>
      </c>
      <c r="O131" t="s">
        <v>110</v>
      </c>
    </row>
    <row r="132" spans="1:23">
      <c r="A132" s="91" t="s">
        <v>65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3"/>
      <c r="P132" t="s">
        <v>111</v>
      </c>
    </row>
    <row r="133" spans="1:23" s="40" customFormat="1">
      <c r="A133" s="6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8"/>
      <c r="P133" s="40" t="s">
        <v>97</v>
      </c>
      <c r="R133" s="40" t="s">
        <v>112</v>
      </c>
      <c r="T133" s="40" t="s">
        <v>17</v>
      </c>
    </row>
    <row r="134" spans="1:23" s="40" customFormat="1">
      <c r="A134" s="66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8"/>
      <c r="P134" s="40" t="s">
        <v>96</v>
      </c>
      <c r="Q134" s="40" t="s">
        <v>101</v>
      </c>
      <c r="R134" s="40" t="s">
        <v>96</v>
      </c>
      <c r="S134" s="40" t="s">
        <v>101</v>
      </c>
      <c r="T134" s="40" t="s">
        <v>96</v>
      </c>
      <c r="U134" s="40" t="s">
        <v>101</v>
      </c>
    </row>
    <row r="135" spans="1:23" s="40" customFormat="1">
      <c r="A135" s="61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70"/>
      <c r="O135" s="40" t="s">
        <v>174</v>
      </c>
      <c r="P135" s="40">
        <v>11</v>
      </c>
      <c r="Q135" s="59">
        <v>1</v>
      </c>
      <c r="R135" s="40">
        <v>0</v>
      </c>
      <c r="S135" s="59">
        <v>0</v>
      </c>
      <c r="T135" s="40">
        <v>11</v>
      </c>
      <c r="U135" s="59">
        <v>1</v>
      </c>
    </row>
    <row r="136" spans="1:23" s="40" customFormat="1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8"/>
      <c r="O136" s="40" t="s">
        <v>86</v>
      </c>
    </row>
    <row r="137" spans="1:23" s="40" customFormat="1">
      <c r="A137" s="66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8"/>
    </row>
    <row r="138" spans="1:23" s="40" customFormat="1" ht="15.75">
      <c r="A138" s="39" t="s">
        <v>66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23" s="40" customFormat="1">
      <c r="A139" s="60" t="s">
        <v>67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23" s="40" customFormat="1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3"/>
      <c r="O140" s="40" t="s">
        <v>175</v>
      </c>
    </row>
    <row r="141" spans="1:23" s="42" customFormat="1" ht="18" customHeight="1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3"/>
      <c r="O141" s="42" t="s">
        <v>113</v>
      </c>
    </row>
    <row r="142" spans="1:23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Q142" t="s">
        <v>89</v>
      </c>
      <c r="W142" t="s">
        <v>17</v>
      </c>
    </row>
    <row r="143" spans="1:23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Q143">
        <v>22</v>
      </c>
      <c r="R143">
        <v>23</v>
      </c>
      <c r="S143">
        <v>24</v>
      </c>
      <c r="T143" t="s">
        <v>163</v>
      </c>
      <c r="U143">
        <v>25</v>
      </c>
      <c r="V143">
        <v>34</v>
      </c>
    </row>
    <row r="144" spans="1:23">
      <c r="A144" s="64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O144" t="s">
        <v>69</v>
      </c>
      <c r="P144" t="s">
        <v>162</v>
      </c>
      <c r="Q144">
        <v>1</v>
      </c>
      <c r="R144">
        <v>3</v>
      </c>
      <c r="S144">
        <v>2</v>
      </c>
      <c r="T144">
        <v>1</v>
      </c>
      <c r="U144">
        <v>2</v>
      </c>
      <c r="V144">
        <v>0</v>
      </c>
      <c r="W144">
        <v>9</v>
      </c>
    </row>
    <row r="145" spans="1:23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P145" t="s">
        <v>176</v>
      </c>
      <c r="Q145">
        <v>0</v>
      </c>
      <c r="R145">
        <v>0</v>
      </c>
      <c r="S145">
        <v>1</v>
      </c>
      <c r="T145">
        <v>0</v>
      </c>
      <c r="U145">
        <v>0</v>
      </c>
      <c r="V145">
        <v>1</v>
      </c>
      <c r="W145">
        <v>2</v>
      </c>
    </row>
    <row r="146" spans="1:23">
      <c r="A146" s="60" t="s">
        <v>68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O146" t="s">
        <v>17</v>
      </c>
      <c r="Q146">
        <v>1</v>
      </c>
      <c r="R146">
        <v>3</v>
      </c>
      <c r="S146">
        <v>3</v>
      </c>
      <c r="T146">
        <v>1</v>
      </c>
      <c r="U146">
        <v>2</v>
      </c>
      <c r="V146">
        <v>1</v>
      </c>
      <c r="W146">
        <v>11</v>
      </c>
    </row>
    <row r="147" spans="1:23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3"/>
      <c r="O147" t="s">
        <v>86</v>
      </c>
    </row>
    <row r="148" spans="1:23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3"/>
    </row>
    <row r="149" spans="1:23" ht="33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3"/>
    </row>
    <row r="150" spans="1:23">
      <c r="A150" s="6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23" ht="34.5" customHeight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23">
      <c r="A152" s="43" t="s">
        <v>69</v>
      </c>
      <c r="B152" s="44"/>
      <c r="C152" s="44"/>
    </row>
    <row r="153" spans="1:23">
      <c r="A153" s="43" t="s">
        <v>9</v>
      </c>
      <c r="B153" s="43">
        <v>2</v>
      </c>
      <c r="C153" s="43"/>
    </row>
    <row r="154" spans="1:23" ht="15.75" customHeight="1">
      <c r="A154" s="43" t="s">
        <v>10</v>
      </c>
      <c r="B154" s="43">
        <v>9</v>
      </c>
      <c r="C154" s="43"/>
      <c r="E154" t="s">
        <v>70</v>
      </c>
      <c r="O154" s="45"/>
    </row>
    <row r="155" spans="1:23">
      <c r="A155" s="43" t="s">
        <v>71</v>
      </c>
      <c r="B155" s="43" t="s">
        <v>9</v>
      </c>
      <c r="C155" s="43" t="s">
        <v>10</v>
      </c>
      <c r="E155" s="46" t="s">
        <v>72</v>
      </c>
      <c r="F155">
        <v>1</v>
      </c>
      <c r="O155" s="45"/>
    </row>
    <row r="156" spans="1:23" ht="15.75" customHeight="1">
      <c r="A156" s="43" t="s">
        <v>73</v>
      </c>
      <c r="B156" s="56">
        <v>1</v>
      </c>
      <c r="C156" s="56">
        <v>7</v>
      </c>
      <c r="E156" t="s">
        <v>74</v>
      </c>
      <c r="F156">
        <v>10</v>
      </c>
      <c r="O156" s="45"/>
      <c r="P156" s="47"/>
    </row>
    <row r="157" spans="1:23">
      <c r="A157" s="43" t="s">
        <v>75</v>
      </c>
      <c r="B157" s="56"/>
      <c r="C157" s="56">
        <v>2</v>
      </c>
      <c r="E157" t="s">
        <v>76</v>
      </c>
      <c r="O157" s="45"/>
      <c r="P157" s="47"/>
    </row>
    <row r="158" spans="1:23" ht="15.75" customHeight="1">
      <c r="A158" s="43" t="s">
        <v>11</v>
      </c>
      <c r="B158" s="56">
        <v>1</v>
      </c>
      <c r="C158" s="56"/>
      <c r="E158" t="s">
        <v>72</v>
      </c>
      <c r="F158">
        <v>0</v>
      </c>
      <c r="O158" s="48"/>
      <c r="P158" s="47"/>
    </row>
    <row r="159" spans="1:23" ht="16.5" customHeight="1">
      <c r="A159" s="49" t="s">
        <v>12</v>
      </c>
      <c r="B159" s="57"/>
      <c r="C159" s="57"/>
      <c r="E159" t="s">
        <v>74</v>
      </c>
      <c r="F159">
        <v>11</v>
      </c>
      <c r="O159" s="48"/>
      <c r="P159" s="47"/>
    </row>
    <row r="160" spans="1:23" ht="16.5" customHeight="1">
      <c r="A160" s="49" t="s">
        <v>13</v>
      </c>
      <c r="B160" s="58"/>
      <c r="C160" s="58"/>
      <c r="O160" s="48"/>
      <c r="P160" s="50"/>
    </row>
    <row r="161" spans="1:16" ht="16.5" customHeight="1">
      <c r="A161" s="49" t="s">
        <v>14</v>
      </c>
      <c r="B161" s="57"/>
      <c r="C161" s="57"/>
      <c r="E161" t="s">
        <v>162</v>
      </c>
      <c r="F161" t="s">
        <v>176</v>
      </c>
      <c r="O161" s="48"/>
      <c r="P161" s="50"/>
    </row>
    <row r="162" spans="1:16" ht="16.5" customHeight="1">
      <c r="A162" s="49" t="s">
        <v>15</v>
      </c>
      <c r="B162" s="57"/>
      <c r="C162" s="57"/>
      <c r="D162">
        <v>22</v>
      </c>
      <c r="E162">
        <v>1</v>
      </c>
      <c r="F162">
        <v>0</v>
      </c>
      <c r="O162" s="48"/>
      <c r="P162" s="50"/>
    </row>
    <row r="163" spans="1:16" ht="16.5" customHeight="1">
      <c r="A163" s="49" t="s">
        <v>16</v>
      </c>
      <c r="B163" s="57"/>
      <c r="C163" s="57"/>
      <c r="D163">
        <v>23</v>
      </c>
      <c r="E163">
        <v>3</v>
      </c>
      <c r="F163">
        <v>0</v>
      </c>
      <c r="O163" s="48"/>
      <c r="P163" s="50"/>
    </row>
    <row r="164" spans="1:16" ht="16.5" customHeight="1">
      <c r="A164" s="49" t="s">
        <v>77</v>
      </c>
      <c r="B164" s="57"/>
      <c r="C164" s="57"/>
      <c r="D164">
        <v>24</v>
      </c>
      <c r="E164">
        <v>2</v>
      </c>
      <c r="F164">
        <v>1</v>
      </c>
      <c r="P164" s="50"/>
    </row>
    <row r="165" spans="1:16" ht="15.75" customHeight="1">
      <c r="A165" s="9" t="s">
        <v>78</v>
      </c>
      <c r="D165" t="s">
        <v>163</v>
      </c>
      <c r="E165">
        <v>1</v>
      </c>
      <c r="F165">
        <v>0</v>
      </c>
      <c r="L165" s="51"/>
      <c r="N165" s="45"/>
      <c r="P165" s="50"/>
    </row>
    <row r="166" spans="1:16" ht="15.75" customHeight="1">
      <c r="A166" s="34">
        <v>0</v>
      </c>
      <c r="D166">
        <v>25</v>
      </c>
      <c r="E166">
        <v>2</v>
      </c>
      <c r="F166">
        <v>0</v>
      </c>
      <c r="L166" s="51"/>
      <c r="P166" s="47"/>
    </row>
    <row r="167" spans="1:16" ht="15.75" customHeight="1">
      <c r="A167" s="9" t="s">
        <v>79</v>
      </c>
      <c r="D167">
        <v>34</v>
      </c>
      <c r="E167">
        <v>0</v>
      </c>
      <c r="F167">
        <v>1</v>
      </c>
      <c r="L167" s="51"/>
      <c r="M167" s="52"/>
    </row>
    <row r="168" spans="1:16">
      <c r="A168" s="53" t="s">
        <v>80</v>
      </c>
      <c r="E168">
        <v>9</v>
      </c>
      <c r="F168">
        <v>2</v>
      </c>
      <c r="L168" s="51"/>
      <c r="M168" s="52"/>
    </row>
    <row r="169" spans="1:16" ht="15.75" customHeight="1">
      <c r="A169" s="53" t="s">
        <v>81</v>
      </c>
      <c r="K169" s="12"/>
      <c r="L169" s="51"/>
      <c r="M169" s="52"/>
    </row>
    <row r="170" spans="1:16" ht="15.75" customHeight="1">
      <c r="A170" s="9" t="s">
        <v>82</v>
      </c>
      <c r="K170" s="12"/>
      <c r="L170" s="51"/>
      <c r="M170" s="52"/>
    </row>
    <row r="171" spans="1:16" ht="15.75" customHeight="1">
      <c r="A171" s="9" t="s">
        <v>73</v>
      </c>
      <c r="K171" s="12"/>
      <c r="M171" s="52"/>
    </row>
    <row r="172" spans="1:16">
      <c r="A172" s="9" t="s">
        <v>75</v>
      </c>
      <c r="B172">
        <v>1</v>
      </c>
      <c r="K172" s="12"/>
    </row>
    <row r="173" spans="1:16">
      <c r="A173" s="9" t="s">
        <v>11</v>
      </c>
      <c r="K173" s="12"/>
      <c r="L173" s="52"/>
    </row>
    <row r="174" spans="1:16" ht="15.75" customHeight="1">
      <c r="A174" s="9" t="s">
        <v>12</v>
      </c>
      <c r="K174" s="12"/>
      <c r="L174" s="52"/>
    </row>
    <row r="175" spans="1:16">
      <c r="A175" s="9" t="s">
        <v>83</v>
      </c>
      <c r="K175" s="12"/>
    </row>
    <row r="176" spans="1:16">
      <c r="A176" s="9" t="s">
        <v>84</v>
      </c>
      <c r="K176" s="12"/>
    </row>
    <row r="177" spans="1:11">
      <c r="A177" s="34">
        <v>0</v>
      </c>
      <c r="K177" s="12"/>
    </row>
    <row r="178" spans="1:11">
      <c r="A178" s="9" t="s">
        <v>79</v>
      </c>
      <c r="K178" s="12"/>
    </row>
    <row r="179" spans="1:11">
      <c r="A179" s="9" t="s">
        <v>80</v>
      </c>
      <c r="B179">
        <v>1</v>
      </c>
      <c r="K179" s="12"/>
    </row>
    <row r="180" spans="1:11">
      <c r="A180" s="9" t="s">
        <v>81</v>
      </c>
      <c r="K180" s="12"/>
    </row>
    <row r="181" spans="1:11">
      <c r="A181" s="9" t="s">
        <v>82</v>
      </c>
      <c r="K181" s="12"/>
    </row>
    <row r="182" spans="1:11">
      <c r="A182" s="9" t="s">
        <v>73</v>
      </c>
      <c r="K182" s="12"/>
    </row>
    <row r="183" spans="1:11">
      <c r="A183" s="9" t="s">
        <v>75</v>
      </c>
      <c r="K183" s="12"/>
    </row>
    <row r="184" spans="1:11">
      <c r="A184" s="9" t="s">
        <v>11</v>
      </c>
      <c r="K184" s="12"/>
    </row>
    <row r="185" spans="1:11">
      <c r="A185" s="9" t="s">
        <v>12</v>
      </c>
      <c r="K185" s="12"/>
    </row>
    <row r="186" spans="1:11">
      <c r="A186" s="9" t="s">
        <v>83</v>
      </c>
      <c r="K186" s="12"/>
    </row>
    <row r="187" spans="1:11" ht="15.75" customHeight="1">
      <c r="A187" t="s">
        <v>104</v>
      </c>
      <c r="K187" s="12"/>
    </row>
    <row r="188" spans="1:11" ht="15.75" customHeight="1">
      <c r="A188"/>
      <c r="C188" t="s">
        <v>100</v>
      </c>
      <c r="D188" t="s">
        <v>101</v>
      </c>
      <c r="E188" t="s">
        <v>102</v>
      </c>
      <c r="F188" t="s">
        <v>103</v>
      </c>
      <c r="K188" s="12"/>
    </row>
    <row r="189" spans="1:11">
      <c r="A189" t="s">
        <v>97</v>
      </c>
      <c r="B189" t="s">
        <v>170</v>
      </c>
      <c r="C189">
        <v>1</v>
      </c>
      <c r="D189">
        <v>9.1</v>
      </c>
      <c r="E189">
        <v>9.1</v>
      </c>
      <c r="F189">
        <v>9.1</v>
      </c>
    </row>
    <row r="190" spans="1:11">
      <c r="A190"/>
      <c r="B190" t="s">
        <v>105</v>
      </c>
      <c r="C190">
        <v>10</v>
      </c>
      <c r="D190">
        <v>90.9</v>
      </c>
      <c r="E190">
        <v>90.9</v>
      </c>
      <c r="F190">
        <v>100</v>
      </c>
    </row>
    <row r="191" spans="1:11">
      <c r="A191"/>
      <c r="B191" t="s">
        <v>17</v>
      </c>
      <c r="C191">
        <v>11</v>
      </c>
      <c r="D191">
        <v>100</v>
      </c>
      <c r="E191">
        <v>100</v>
      </c>
    </row>
    <row r="192" spans="1:11">
      <c r="A192" t="s">
        <v>86</v>
      </c>
    </row>
    <row r="193" spans="1:26">
      <c r="A193"/>
    </row>
    <row r="194" spans="1:26">
      <c r="A194"/>
    </row>
    <row r="195" spans="1:26">
      <c r="A195"/>
    </row>
    <row r="196" spans="1:26">
      <c r="A196" t="s">
        <v>161</v>
      </c>
    </row>
    <row r="197" spans="1:26">
      <c r="A197"/>
      <c r="C197" t="s">
        <v>100</v>
      </c>
      <c r="D197" t="s">
        <v>101</v>
      </c>
      <c r="E197" t="s">
        <v>102</v>
      </c>
      <c r="F197" t="s">
        <v>103</v>
      </c>
    </row>
    <row r="198" spans="1:26">
      <c r="A198" t="s">
        <v>97</v>
      </c>
      <c r="C198">
        <v>10</v>
      </c>
      <c r="D198">
        <v>90.9</v>
      </c>
      <c r="E198">
        <v>90.9</v>
      </c>
      <c r="F198">
        <v>90.9</v>
      </c>
    </row>
    <row r="199" spans="1:26">
      <c r="A199"/>
      <c r="B199" t="s">
        <v>18</v>
      </c>
      <c r="C199">
        <v>1</v>
      </c>
      <c r="D199">
        <v>9.1</v>
      </c>
      <c r="E199">
        <v>9.1</v>
      </c>
      <c r="F199">
        <v>100</v>
      </c>
    </row>
    <row r="200" spans="1:26" s="9" customFormat="1" ht="15.75" customHeight="1">
      <c r="A200"/>
      <c r="B200" t="s">
        <v>17</v>
      </c>
      <c r="C200">
        <v>11</v>
      </c>
      <c r="D200">
        <v>100</v>
      </c>
      <c r="E200">
        <v>100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>
      <c r="A201" t="s">
        <v>86</v>
      </c>
    </row>
    <row r="202" spans="1:26">
      <c r="A202"/>
    </row>
    <row r="203" spans="1:26">
      <c r="A203"/>
    </row>
    <row r="204" spans="1:26">
      <c r="A204"/>
    </row>
    <row r="205" spans="1:26">
      <c r="A205" t="s">
        <v>171</v>
      </c>
    </row>
    <row r="206" spans="1:26">
      <c r="A206"/>
      <c r="C206" t="s">
        <v>100</v>
      </c>
      <c r="D206" t="s">
        <v>101</v>
      </c>
      <c r="E206" t="s">
        <v>102</v>
      </c>
      <c r="F206" t="s">
        <v>103</v>
      </c>
    </row>
    <row r="207" spans="1:26">
      <c r="A207" t="s">
        <v>97</v>
      </c>
      <c r="C207">
        <v>10</v>
      </c>
      <c r="D207">
        <v>90.9</v>
      </c>
      <c r="E207">
        <v>90.9</v>
      </c>
      <c r="F207">
        <v>90.9</v>
      </c>
    </row>
    <row r="208" spans="1:26">
      <c r="A208"/>
      <c r="B208" t="s">
        <v>172</v>
      </c>
      <c r="C208">
        <v>1</v>
      </c>
      <c r="D208">
        <v>9.1</v>
      </c>
      <c r="E208">
        <v>9.1</v>
      </c>
      <c r="F208">
        <v>100</v>
      </c>
    </row>
    <row r="209" spans="1:6">
      <c r="A209"/>
      <c r="B209" t="s">
        <v>17</v>
      </c>
      <c r="C209">
        <v>11</v>
      </c>
      <c r="D209">
        <v>100</v>
      </c>
      <c r="E209">
        <v>100</v>
      </c>
    </row>
    <row r="210" spans="1:6">
      <c r="A210" t="s">
        <v>86</v>
      </c>
    </row>
    <row r="211" spans="1:6">
      <c r="A211" s="31"/>
      <c r="B211" s="31"/>
      <c r="C211" s="31"/>
      <c r="D211" s="31"/>
      <c r="E211" s="31"/>
      <c r="F211" s="31"/>
    </row>
    <row r="212" spans="1:6">
      <c r="A212"/>
    </row>
    <row r="213" spans="1:6">
      <c r="A213"/>
    </row>
    <row r="214" spans="1:6">
      <c r="A214" t="s">
        <v>106</v>
      </c>
    </row>
    <row r="215" spans="1:6" ht="30">
      <c r="A215" s="34"/>
      <c r="B215" s="34"/>
      <c r="C215" s="34" t="s">
        <v>100</v>
      </c>
      <c r="D215" s="34" t="s">
        <v>101</v>
      </c>
      <c r="E215" s="34" t="s">
        <v>102</v>
      </c>
      <c r="F215" s="34" t="s">
        <v>103</v>
      </c>
    </row>
    <row r="216" spans="1:6">
      <c r="A216" s="34" t="s">
        <v>97</v>
      </c>
      <c r="B216" s="34"/>
      <c r="C216" s="34">
        <v>10</v>
      </c>
      <c r="D216" s="34">
        <v>90.9</v>
      </c>
      <c r="E216" s="34">
        <v>90.9</v>
      </c>
      <c r="F216" s="34">
        <v>90.9</v>
      </c>
    </row>
    <row r="217" spans="1:6">
      <c r="A217" s="34"/>
      <c r="B217" s="34" t="s">
        <v>173</v>
      </c>
      <c r="C217" s="34">
        <v>1</v>
      </c>
      <c r="D217" s="34">
        <v>9.1</v>
      </c>
      <c r="E217" s="34">
        <v>9.1</v>
      </c>
      <c r="F217" s="34">
        <v>100</v>
      </c>
    </row>
    <row r="218" spans="1:6">
      <c r="A218" s="34"/>
      <c r="B218" s="34" t="s">
        <v>17</v>
      </c>
      <c r="C218" s="34">
        <v>11</v>
      </c>
      <c r="D218" s="34">
        <v>100</v>
      </c>
      <c r="E218" s="34">
        <v>100</v>
      </c>
      <c r="F218" s="34"/>
    </row>
    <row r="219" spans="1:6" ht="30">
      <c r="A219" s="34" t="s">
        <v>86</v>
      </c>
      <c r="B219" s="34"/>
      <c r="C219" s="34"/>
      <c r="D219" s="34"/>
      <c r="E219" s="34"/>
      <c r="F219" s="34"/>
    </row>
    <row r="220" spans="1:6">
      <c r="A220" s="34"/>
      <c r="B220" s="34"/>
      <c r="C220" s="34"/>
      <c r="D220" s="34"/>
      <c r="E220" s="34"/>
      <c r="F220" s="34"/>
    </row>
    <row r="221" spans="1:6">
      <c r="A221" s="35"/>
      <c r="B221" s="35"/>
      <c r="C221" s="35"/>
      <c r="D221" s="35"/>
      <c r="E221" s="35"/>
      <c r="F221" s="35"/>
    </row>
    <row r="222" spans="1:6">
      <c r="A222" s="35"/>
      <c r="B222" s="35"/>
      <c r="C222" s="35"/>
      <c r="D222" s="35"/>
      <c r="E222" s="35"/>
      <c r="F222" s="35"/>
    </row>
    <row r="223" spans="1:6">
      <c r="A223" s="35" t="s">
        <v>107</v>
      </c>
      <c r="B223" s="35"/>
      <c r="C223" s="35"/>
      <c r="D223" s="35"/>
      <c r="E223" s="35"/>
      <c r="F223" s="35"/>
    </row>
    <row r="224" spans="1:6">
      <c r="A224" s="35"/>
      <c r="B224" s="35"/>
      <c r="C224" s="35" t="s">
        <v>100</v>
      </c>
      <c r="D224" s="35" t="s">
        <v>101</v>
      </c>
      <c r="E224" s="35" t="s">
        <v>102</v>
      </c>
      <c r="F224" s="36" t="s">
        <v>103</v>
      </c>
    </row>
    <row r="225" spans="1:6">
      <c r="A225" s="35" t="s">
        <v>97</v>
      </c>
      <c r="B225" s="35" t="s">
        <v>105</v>
      </c>
      <c r="C225" s="35">
        <v>11</v>
      </c>
      <c r="D225" s="35">
        <v>100</v>
      </c>
      <c r="E225" s="35">
        <v>100</v>
      </c>
      <c r="F225" s="35">
        <v>100</v>
      </c>
    </row>
    <row r="226" spans="1:6">
      <c r="A226" s="35" t="s">
        <v>86</v>
      </c>
      <c r="B226" s="35"/>
      <c r="C226" s="35"/>
      <c r="D226" s="35"/>
      <c r="E226" s="35"/>
      <c r="F226" s="35"/>
    </row>
  </sheetData>
  <sheetProtection sheet="1" objects="1" scenarios="1"/>
  <mergeCells count="4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2:L132"/>
    <mergeCell ref="B34:H34"/>
    <mergeCell ref="I34:J34"/>
    <mergeCell ref="K34:N34"/>
    <mergeCell ref="B57:H57"/>
    <mergeCell ref="I57:J57"/>
    <mergeCell ref="K57:N57"/>
    <mergeCell ref="B76:H76"/>
    <mergeCell ref="I76:J76"/>
    <mergeCell ref="K76:N76"/>
    <mergeCell ref="A86:N106"/>
    <mergeCell ref="A107:N129"/>
    <mergeCell ref="A145:L145"/>
    <mergeCell ref="A133:L133"/>
    <mergeCell ref="A134:L134"/>
    <mergeCell ref="A135:L135"/>
    <mergeCell ref="A136:L136"/>
    <mergeCell ref="A137:L137"/>
    <mergeCell ref="A139:L139"/>
    <mergeCell ref="A140:L140"/>
    <mergeCell ref="A141:L141"/>
    <mergeCell ref="A142:L142"/>
    <mergeCell ref="A143:L143"/>
    <mergeCell ref="A144:L144"/>
    <mergeCell ref="A151:L151"/>
    <mergeCell ref="A146:L146"/>
    <mergeCell ref="A147:L147"/>
    <mergeCell ref="A148:L148"/>
    <mergeCell ref="A149:L149"/>
    <mergeCell ref="A150:L15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00"/>
  <sheetViews>
    <sheetView tabSelected="1" view="pageBreakPreview" zoomScaleNormal="100" zoomScaleSheetLayoutView="100" workbookViewId="0">
      <selection activeCell="F15" sqref="F15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2"/>
    <col min="15" max="28" width="10.140625" style="1" customWidth="1"/>
    <col min="29" max="16384" width="11.42578125" style="1"/>
  </cols>
  <sheetData>
    <row r="1" spans="1:14" ht="32.25" customHeight="1">
      <c r="A1" s="103" t="s">
        <v>115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>
      <c r="A2" s="81" t="s">
        <v>116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6.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3"/>
    </row>
    <row r="4" spans="1:14" ht="16.5">
      <c r="A4" s="100" t="s">
        <v>118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  <c r="N4" s="4"/>
    </row>
    <row r="5" spans="1:14" ht="16.5">
      <c r="A5" s="100" t="s">
        <v>165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4"/>
    </row>
    <row r="6" spans="1:14" ht="16.5">
      <c r="A6" s="100" t="s">
        <v>119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4"/>
    </row>
    <row r="7" spans="1:14" ht="16.5">
      <c r="A7" s="100" t="s">
        <v>177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4"/>
    </row>
    <row r="8" spans="1:14" ht="16.5">
      <c r="A8" s="94" t="s">
        <v>120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5"/>
    </row>
    <row r="9" spans="1:14" ht="16.5">
      <c r="A9" s="94" t="s">
        <v>178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5"/>
    </row>
    <row r="10" spans="1:14" ht="16.5">
      <c r="A10" s="97" t="s">
        <v>179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5"/>
    </row>
    <row r="11" spans="1:14" ht="22.5" customHeight="1">
      <c r="N11" s="1"/>
    </row>
    <row r="12" spans="1:14" ht="24" customHeight="1">
      <c r="N12" s="1"/>
    </row>
    <row r="13" spans="1:14" ht="34.5" customHeight="1">
      <c r="N13" s="1"/>
    </row>
    <row r="14" spans="1:14" ht="34.5" customHeight="1">
      <c r="N14" s="1"/>
    </row>
    <row r="15" spans="1:14" ht="34.5" customHeight="1">
      <c r="N15" s="1"/>
    </row>
    <row r="16" spans="1:14" ht="34.5" customHeight="1">
      <c r="N16" s="1"/>
    </row>
    <row r="17" spans="14:14" ht="34.5" customHeight="1">
      <c r="N17" s="1"/>
    </row>
    <row r="18" spans="14:14" ht="34.5" customHeight="1">
      <c r="N18" s="1"/>
    </row>
    <row r="19" spans="14:14" ht="34.5" customHeight="1">
      <c r="N19" s="1"/>
    </row>
    <row r="20" spans="14:14" ht="34.5" customHeight="1">
      <c r="N20" s="1"/>
    </row>
    <row r="21" spans="14:14" ht="34.5" customHeight="1">
      <c r="N21" s="1"/>
    </row>
    <row r="22" spans="14:14" ht="34.5" customHeight="1">
      <c r="N22" s="1"/>
    </row>
    <row r="23" spans="14:14" ht="34.5" customHeight="1">
      <c r="N23" s="1"/>
    </row>
    <row r="24" spans="14:14" ht="34.5" customHeight="1">
      <c r="N24" s="1"/>
    </row>
    <row r="25" spans="14:14" ht="34.5" customHeight="1">
      <c r="N25" s="1"/>
    </row>
    <row r="26" spans="14:14" ht="34.5" customHeight="1">
      <c r="N26" s="1"/>
    </row>
    <row r="27" spans="14:14" ht="34.5" customHeight="1">
      <c r="N27" s="1"/>
    </row>
    <row r="28" spans="14:14" ht="34.5" customHeight="1">
      <c r="N28" s="1"/>
    </row>
    <row r="29" spans="14:14" ht="16.5" customHeight="1">
      <c r="N29" s="1"/>
    </row>
    <row r="30" spans="14:14" ht="33" customHeight="1">
      <c r="N30" s="1"/>
    </row>
    <row r="31" spans="14:14" ht="36.75" customHeight="1">
      <c r="N31" s="1"/>
    </row>
    <row r="32" spans="14:14" ht="41.25" customHeight="1">
      <c r="N32" s="1"/>
    </row>
    <row r="33" spans="14:14" ht="35.25" customHeight="1">
      <c r="N33" s="1"/>
    </row>
    <row r="34" spans="14:14" ht="58.5" customHeight="1">
      <c r="N34" s="1"/>
    </row>
    <row r="35" spans="14:14" ht="41.25" customHeight="1">
      <c r="N35" s="1"/>
    </row>
    <row r="36" spans="14:14" ht="54" customHeight="1">
      <c r="N36" s="1"/>
    </row>
    <row r="37" spans="14:14" ht="41.25" customHeight="1">
      <c r="N37" s="1"/>
    </row>
    <row r="38" spans="14:14" ht="41.25" customHeight="1">
      <c r="N38" s="1"/>
    </row>
    <row r="39" spans="14:14" ht="41.25" customHeight="1">
      <c r="N39" s="1"/>
    </row>
    <row r="40" spans="14:14" ht="54.75" customHeight="1">
      <c r="N40" s="1"/>
    </row>
    <row r="41" spans="14:14" ht="41.25" customHeight="1">
      <c r="N41" s="1"/>
    </row>
    <row r="42" spans="14:14" ht="41.25" customHeight="1">
      <c r="N42" s="1"/>
    </row>
    <row r="43" spans="14:14" ht="41.25" customHeight="1">
      <c r="N43" s="1"/>
    </row>
    <row r="44" spans="14:14" ht="41.25" customHeight="1">
      <c r="N44" s="1"/>
    </row>
    <row r="45" spans="14:14" ht="41.25" customHeight="1">
      <c r="N45" s="1"/>
    </row>
    <row r="46" spans="14:14" ht="41.25" customHeight="1">
      <c r="N46" s="1"/>
    </row>
    <row r="47" spans="14:14" ht="13.5" customHeight="1">
      <c r="N47" s="1"/>
    </row>
    <row r="48" spans="14:14">
      <c r="N48" s="1"/>
    </row>
    <row r="49" spans="14:14">
      <c r="N49" s="1"/>
    </row>
    <row r="50" spans="14:14">
      <c r="N50" s="1"/>
    </row>
    <row r="51" spans="14:14">
      <c r="N51" s="1"/>
    </row>
    <row r="52" spans="14:14">
      <c r="N52" s="1"/>
    </row>
    <row r="53" spans="14:14">
      <c r="N53" s="1"/>
    </row>
    <row r="54" spans="14:14">
      <c r="N54" s="1"/>
    </row>
    <row r="55" spans="14:14">
      <c r="N55" s="1"/>
    </row>
    <row r="56" spans="14:14">
      <c r="N56" s="1"/>
    </row>
    <row r="57" spans="14:14" ht="13.5" customHeight="1">
      <c r="N57" s="1"/>
    </row>
    <row r="58" spans="14:14">
      <c r="N58" s="1"/>
    </row>
    <row r="59" spans="14:14">
      <c r="N59" s="1"/>
    </row>
    <row r="60" spans="14:14">
      <c r="N60" s="1"/>
    </row>
    <row r="61" spans="14:14" ht="13.5" customHeight="1">
      <c r="N61" s="1"/>
    </row>
    <row r="62" spans="14:14" ht="13.5" customHeight="1">
      <c r="N62" s="1"/>
    </row>
    <row r="63" spans="14:14">
      <c r="N63" s="1"/>
    </row>
    <row r="64" spans="14:14" ht="13.5" customHeight="1">
      <c r="N64" s="1"/>
    </row>
    <row r="65" spans="14:14" ht="13.5" customHeight="1">
      <c r="N65" s="1"/>
    </row>
    <row r="66" spans="14:14">
      <c r="N66" s="1"/>
    </row>
    <row r="67" spans="14:14" ht="13.5" customHeight="1">
      <c r="N67" s="1"/>
    </row>
    <row r="68" spans="14:14" ht="13.5" customHeight="1">
      <c r="N68" s="1"/>
    </row>
    <row r="69" spans="14:14" ht="13.5" customHeight="1">
      <c r="N69" s="1"/>
    </row>
    <row r="70" spans="14:14">
      <c r="N70" s="1"/>
    </row>
    <row r="71" spans="14:14">
      <c r="N71" s="1"/>
    </row>
    <row r="72" spans="14:14" ht="13.5" customHeight="1">
      <c r="N72" s="1"/>
    </row>
    <row r="73" spans="14:14">
      <c r="N73" s="1"/>
    </row>
    <row r="74" spans="14:14">
      <c r="N74" s="1"/>
    </row>
    <row r="75" spans="14:14">
      <c r="N75" s="1"/>
    </row>
    <row r="76" spans="14:14">
      <c r="N76" s="1"/>
    </row>
    <row r="77" spans="14:14">
      <c r="N77" s="1"/>
    </row>
    <row r="78" spans="14:14">
      <c r="N78" s="1"/>
    </row>
    <row r="79" spans="14:14">
      <c r="N79" s="1"/>
    </row>
    <row r="80" spans="14:14">
      <c r="N80" s="1"/>
    </row>
    <row r="81" spans="14:14">
      <c r="N81" s="1"/>
    </row>
    <row r="82" spans="14:14">
      <c r="N82" s="1"/>
    </row>
    <row r="83" spans="14:14">
      <c r="N83" s="1"/>
    </row>
    <row r="84" spans="14:14">
      <c r="N84" s="1"/>
    </row>
    <row r="85" spans="14:14">
      <c r="N85" s="1"/>
    </row>
    <row r="86" spans="14:14">
      <c r="N86" s="1"/>
    </row>
    <row r="87" spans="14:14">
      <c r="N87" s="1"/>
    </row>
    <row r="88" spans="14:14">
      <c r="N88" s="1"/>
    </row>
    <row r="89" spans="14:14">
      <c r="N89" s="1"/>
    </row>
    <row r="90" spans="14:14">
      <c r="N90" s="1"/>
    </row>
    <row r="91" spans="14:14">
      <c r="N91" s="1"/>
    </row>
    <row r="92" spans="14:14">
      <c r="N92" s="1"/>
    </row>
    <row r="93" spans="14:14">
      <c r="N93" s="1"/>
    </row>
    <row r="94" spans="14:14">
      <c r="N94" s="1"/>
    </row>
    <row r="95" spans="14:14">
      <c r="N95" s="1"/>
    </row>
    <row r="96" spans="14:14">
      <c r="N96" s="1"/>
    </row>
    <row r="97" spans="14:14">
      <c r="N97" s="1"/>
    </row>
    <row r="98" spans="14:14">
      <c r="N98" s="1"/>
    </row>
    <row r="99" spans="14:14">
      <c r="N99" s="1"/>
    </row>
    <row r="100" spans="14:14">
      <c r="N100" s="1"/>
    </row>
  </sheetData>
  <sheetProtection sheet="1" objects="1" scenarios="1"/>
  <mergeCells count="10">
    <mergeCell ref="A8:M8"/>
    <mergeCell ref="A9:M9"/>
    <mergeCell ref="A10:M10"/>
    <mergeCell ref="A7:M7"/>
    <mergeCell ref="A1:N1"/>
    <mergeCell ref="A3:M3"/>
    <mergeCell ref="A4:M4"/>
    <mergeCell ref="A5:M5"/>
    <mergeCell ref="A6:M6"/>
    <mergeCell ref="A2:N2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Alumnos </vt:lpstr>
      <vt:lpstr>PDI</vt:lpstr>
      <vt:lpstr>PDI!a</vt:lpstr>
      <vt:lpstr>'Alumnos '!Área_de_impresión</vt:lpstr>
      <vt:lpstr>PDI!Área_de_impresión</vt:lpstr>
      <vt:lpstr>'Alumnos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2021-09-13T10:03:17Z</dcterms:modified>
</cp:coreProperties>
</file>