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2"/>
  </bookViews>
  <sheets>
    <sheet name="Alumnos" sheetId="10" r:id="rId1"/>
    <sheet name="PDI " sheetId="9" r:id="rId2"/>
    <sheet name="Tutor" sheetId="11" r:id="rId3"/>
  </sheets>
  <definedNames>
    <definedName name="a" localSheetId="1">'PDI '!$A$1:$M$47</definedName>
    <definedName name="_xlnm.Print_Area" localSheetId="0">Alumnos!$A$1:$N$167</definedName>
    <definedName name="_xlnm.Print_Area" localSheetId="1">'PDI '!$A$1:$N$57</definedName>
    <definedName name="_xlnm.Print_Area" localSheetId="2">Tutor!$A$1:$O$80</definedName>
    <definedName name="p" localSheetId="1">'PDI '!$A$1:$N$47,'PDI '!$A$50:$N$100</definedName>
    <definedName name="pp" localSheetId="1">'PDI '!$A$1:$N$46,'PDI '!$A$50:$N$100</definedName>
    <definedName name="ppp" localSheetId="1">'PDI '!$A$1:$N$46,'PDI '!$A$50:$N$100</definedName>
    <definedName name="Print_Area" localSheetId="0">Alumnos!$A$1:$N$93</definedName>
    <definedName name="Print_Area" localSheetId="1">'PDI '!$A$1:$N$46,'PDI '!$A$50:$N$100</definedName>
  </definedNames>
  <calcPr calcId="162913"/>
</workbook>
</file>

<file path=xl/calcChain.xml><?xml version="1.0" encoding="utf-8"?>
<calcChain xmlns="http://schemas.openxmlformats.org/spreadsheetml/2006/main">
  <c r="O37" i="11" l="1"/>
  <c r="N37" i="11"/>
  <c r="M37" i="11"/>
  <c r="L37" i="11"/>
  <c r="H37" i="11"/>
  <c r="G37" i="11"/>
  <c r="F37" i="11"/>
  <c r="E37" i="11"/>
  <c r="D37" i="11"/>
  <c r="I37" i="11" s="1"/>
  <c r="C37" i="11"/>
  <c r="O36" i="11"/>
  <c r="N36" i="11"/>
  <c r="M36" i="11"/>
  <c r="L36" i="11"/>
  <c r="H36" i="11"/>
  <c r="G36" i="11"/>
  <c r="F36" i="11"/>
  <c r="K36" i="11" s="1"/>
  <c r="E36" i="11"/>
  <c r="D36" i="11"/>
  <c r="C36" i="11"/>
  <c r="O35" i="11"/>
  <c r="N35" i="11"/>
  <c r="M35" i="11"/>
  <c r="L35" i="11"/>
  <c r="H35" i="11"/>
  <c r="G35" i="11"/>
  <c r="F35" i="11"/>
  <c r="E35" i="11"/>
  <c r="D35" i="11"/>
  <c r="C35" i="11"/>
  <c r="O34" i="11"/>
  <c r="N34" i="11"/>
  <c r="M34" i="11"/>
  <c r="L34" i="11"/>
  <c r="H34" i="11"/>
  <c r="G34" i="11"/>
  <c r="F34" i="11"/>
  <c r="E34" i="11"/>
  <c r="D34" i="11"/>
  <c r="C34" i="11"/>
  <c r="O33" i="11"/>
  <c r="N33" i="11"/>
  <c r="M33" i="11"/>
  <c r="L33" i="11"/>
  <c r="H33" i="11"/>
  <c r="G33" i="11"/>
  <c r="F33" i="11"/>
  <c r="E33" i="11"/>
  <c r="D33" i="11"/>
  <c r="C33" i="11"/>
  <c r="O32" i="11"/>
  <c r="N32" i="11"/>
  <c r="M32" i="11"/>
  <c r="L32" i="11"/>
  <c r="H32" i="11"/>
  <c r="G32" i="11"/>
  <c r="F32" i="11"/>
  <c r="E32" i="11"/>
  <c r="D32" i="11"/>
  <c r="C32" i="11"/>
  <c r="I32" i="11" s="1"/>
  <c r="O31" i="11"/>
  <c r="N31" i="11"/>
  <c r="M31" i="11"/>
  <c r="L31" i="11"/>
  <c r="H31" i="11"/>
  <c r="G31" i="11"/>
  <c r="F31" i="11"/>
  <c r="E31" i="11"/>
  <c r="D31" i="11"/>
  <c r="C31" i="11"/>
  <c r="O30" i="11"/>
  <c r="N30" i="11"/>
  <c r="M30" i="11"/>
  <c r="L30" i="11"/>
  <c r="H30" i="11"/>
  <c r="G30" i="11"/>
  <c r="F30" i="11"/>
  <c r="E30" i="11"/>
  <c r="D30" i="11"/>
  <c r="C30" i="11"/>
  <c r="J30" i="11" s="1"/>
  <c r="O29" i="11"/>
  <c r="N29" i="11"/>
  <c r="M29" i="11"/>
  <c r="L29" i="11"/>
  <c r="H29" i="11"/>
  <c r="G29" i="11"/>
  <c r="F29" i="11"/>
  <c r="E29" i="11"/>
  <c r="K29" i="11" s="1"/>
  <c r="D29" i="11"/>
  <c r="C29" i="11"/>
  <c r="O28" i="11"/>
  <c r="N28" i="11"/>
  <c r="M28" i="11"/>
  <c r="L28" i="11"/>
  <c r="H28" i="11"/>
  <c r="G28" i="11"/>
  <c r="F28" i="11"/>
  <c r="E28" i="11"/>
  <c r="D28" i="11"/>
  <c r="J28" i="11" s="1"/>
  <c r="C28" i="11"/>
  <c r="O27" i="11"/>
  <c r="N27" i="11"/>
  <c r="M27" i="11"/>
  <c r="L27" i="11"/>
  <c r="H27" i="11"/>
  <c r="G27" i="11"/>
  <c r="F27" i="11"/>
  <c r="E27" i="11"/>
  <c r="D27" i="11"/>
  <c r="C27" i="11"/>
  <c r="O26" i="11"/>
  <c r="N26" i="11"/>
  <c r="M26" i="11"/>
  <c r="L26" i="11"/>
  <c r="H26" i="11"/>
  <c r="G26" i="11"/>
  <c r="F26" i="11"/>
  <c r="E26" i="11"/>
  <c r="D26" i="11"/>
  <c r="I26" i="11" s="1"/>
  <c r="C26" i="11"/>
  <c r="O25" i="11"/>
  <c r="N25" i="11"/>
  <c r="M25" i="11"/>
  <c r="L25" i="11"/>
  <c r="H25" i="11"/>
  <c r="G25" i="11"/>
  <c r="F25" i="11"/>
  <c r="E25" i="11"/>
  <c r="D25" i="11"/>
  <c r="C25" i="11"/>
  <c r="O24" i="11"/>
  <c r="N24" i="11"/>
  <c r="M24" i="11"/>
  <c r="L24" i="11"/>
  <c r="J24" i="11"/>
  <c r="H24" i="11"/>
  <c r="G24" i="11"/>
  <c r="F24" i="11"/>
  <c r="E24" i="11"/>
  <c r="D24" i="11"/>
  <c r="C24" i="11"/>
  <c r="O23" i="11"/>
  <c r="N23" i="11"/>
  <c r="M23" i="11"/>
  <c r="L23" i="11"/>
  <c r="H23" i="11"/>
  <c r="G23" i="11"/>
  <c r="K23" i="11" s="1"/>
  <c r="F23" i="11"/>
  <c r="E23" i="11"/>
  <c r="D23" i="11"/>
  <c r="C23" i="11"/>
  <c r="I23" i="11" s="1"/>
  <c r="O22" i="11"/>
  <c r="N22" i="11"/>
  <c r="M22" i="11"/>
  <c r="L22" i="11"/>
  <c r="H22" i="11"/>
  <c r="G22" i="11"/>
  <c r="F22" i="11"/>
  <c r="E22" i="11"/>
  <c r="K22" i="11" s="1"/>
  <c r="D22" i="11"/>
  <c r="C22" i="11"/>
  <c r="O21" i="11"/>
  <c r="N21" i="11"/>
  <c r="M21" i="11"/>
  <c r="L21" i="11"/>
  <c r="H21" i="11"/>
  <c r="G21" i="11"/>
  <c r="F21" i="11"/>
  <c r="E21" i="11"/>
  <c r="D21" i="11"/>
  <c r="I21" i="11" s="1"/>
  <c r="C21" i="11"/>
  <c r="O20" i="11"/>
  <c r="N20" i="11"/>
  <c r="M20" i="11"/>
  <c r="L20" i="11"/>
  <c r="H20" i="11"/>
  <c r="G20" i="11"/>
  <c r="F20" i="11"/>
  <c r="E20" i="11"/>
  <c r="D20" i="11"/>
  <c r="C20" i="11"/>
  <c r="I20" i="11" s="1"/>
  <c r="O19" i="11"/>
  <c r="N19" i="11"/>
  <c r="M19" i="11"/>
  <c r="L19" i="11"/>
  <c r="H19" i="11"/>
  <c r="G19" i="11"/>
  <c r="F19" i="11"/>
  <c r="E19" i="11"/>
  <c r="D19" i="11"/>
  <c r="C19" i="11"/>
  <c r="K24" i="11" l="1"/>
  <c r="K26" i="11"/>
  <c r="I27" i="11"/>
  <c r="J34" i="11"/>
  <c r="I19" i="11"/>
  <c r="K19" i="11"/>
  <c r="J20" i="11"/>
  <c r="J22" i="11"/>
  <c r="I24" i="11"/>
  <c r="K28" i="11"/>
  <c r="K30" i="11"/>
  <c r="I31" i="11"/>
  <c r="K31" i="11"/>
  <c r="J32" i="11"/>
  <c r="I34" i="11"/>
  <c r="K21" i="11"/>
  <c r="K27" i="11"/>
  <c r="I30" i="11"/>
  <c r="K33" i="11"/>
  <c r="I36" i="11"/>
  <c r="K37" i="11"/>
  <c r="K20" i="11"/>
  <c r="I22" i="11"/>
  <c r="K25" i="11"/>
  <c r="J26" i="11"/>
  <c r="I28" i="11"/>
  <c r="K32" i="11"/>
  <c r="K34" i="11"/>
  <c r="I35" i="11"/>
  <c r="K35" i="11"/>
  <c r="I29" i="11"/>
  <c r="I33" i="11"/>
  <c r="J36" i="11"/>
  <c r="J21" i="11"/>
  <c r="J25" i="11"/>
  <c r="J33" i="11"/>
  <c r="J37" i="11"/>
  <c r="J19" i="11"/>
  <c r="J23" i="11"/>
  <c r="J27" i="11"/>
  <c r="J31" i="11"/>
  <c r="J35" i="11"/>
  <c r="I25" i="11"/>
  <c r="J29" i="11"/>
</calcChain>
</file>

<file path=xl/sharedStrings.xml><?xml version="1.0" encoding="utf-8"?>
<sst xmlns="http://schemas.openxmlformats.org/spreadsheetml/2006/main" count="267" uniqueCount="168">
  <si>
    <t>INFORME DE RESULTADOS DE LA ENCUESTA A ALUMNOS DEL MÁSTER EN GERONTOLOGÍA SOCIAL: LONGEVIDAD, SALUD Y CALIDAD</t>
  </si>
  <si>
    <t>Máster en Gerontología Social: Longevidad, salud y calidad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</si>
  <si>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</si>
  <si>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</si>
  <si>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</si>
  <si>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</si>
  <si>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INFORME DE RESULTADOS DE LA ENCUESTA A PDI DEL MÁSTER EN GERONTOLOGÍA SOCIAL: LONGEVIDAD, SALUD Y CALIDAD</t>
  </si>
  <si>
    <t>Resultados detallados por preguntas:</t>
  </si>
  <si>
    <t>Total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</si>
  <si>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</si>
  <si>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</si>
  <si>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</si>
  <si>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</si>
  <si>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</si>
  <si>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</si>
  <si>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</si>
  <si>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</si>
  <si>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</si>
  <si>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</si>
  <si>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</si>
  <si>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</si>
  <si>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</si>
  <si>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</si>
  <si>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</si>
  <si>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</si>
  <si>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</si>
  <si>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</si>
  <si>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</si>
  <si>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</si>
  <si>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</si>
  <si>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</si>
  <si>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</si>
  <si>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</si>
  <si>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</si>
  <si>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</si>
  <si>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</si>
  <si>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</si>
  <si>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</si>
  <si>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</si>
  <si>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</si>
  <si>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</si>
  <si>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</si>
  <si>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</si>
  <si>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</si>
  <si>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</si>
  <si>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</si>
  <si>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</si>
  <si>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Profesional Externo</t>
  </si>
  <si>
    <t>Valore la práctica realizada en su conjunto, de 1(muy mala) a 5(muy buena):</t>
  </si>
  <si>
    <t>.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</si>
  <si>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</si>
  <si>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</si>
  <si>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</si>
  <si>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</si>
  <si>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</si>
  <si>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</si>
  <si>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</si>
  <si>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</si>
  <si>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</si>
  <si>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</si>
  <si>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</si>
  <si>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</si>
  <si>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</si>
  <si>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</si>
  <si>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</si>
  <si>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Sexo: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</si>
  <si>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</si>
  <si>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</si>
  <si>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</si>
  <si>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</si>
  <si>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</si>
  <si>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</si>
  <si>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</si>
  <si>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</si>
  <si>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</si>
  <si>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</si>
  <si>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</si>
  <si>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</si>
  <si>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</si>
  <si>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</si>
  <si>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</si>
  <si>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</si>
  <si>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</si>
  <si>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</si>
  <si>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</si>
  <si>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</si>
  <si>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</si>
  <si>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</si>
  <si>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</si>
  <si>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</si>
  <si>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</si>
  <si>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</si>
  <si>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</si>
  <si>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</si>
  <si>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</si>
  <si>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</si>
  <si>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</si>
  <si>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</si>
  <si>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</si>
  <si>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</si>
  <si>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</si>
  <si>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</si>
  <si>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</si>
  <si>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</si>
  <si>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</si>
  <si>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</si>
  <si>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</si>
  <si>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</si>
  <si>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</si>
  <si>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</si>
  <si>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</si>
  <si>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</si>
  <si>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</si>
  <si>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</si>
  <si>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</si>
  <si>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A Tiempo Completo</t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</si>
  <si>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</si>
  <si>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Tipo de muestreo: </t>
    </r>
    <r>
      <rPr>
        <sz val="13"/>
        <color indexed="8"/>
        <rFont val="Arial Bold"/>
      </rPr>
      <t>aleatorio simple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</si>
  <si>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</si>
  <si>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Femenino</t>
  </si>
  <si>
    <t>Masculino</t>
  </si>
  <si>
    <r>
      <t xml:space="preserve">Tamaño Muestral: 35 </t>
    </r>
    <r>
      <rPr>
        <sz val="13"/>
        <color indexed="8"/>
        <rFont val="Arial Bold"/>
      </rPr>
      <t>; calculado para un error de muestreo del (+)(-)10% y un nivel de confianza del 95%</t>
    </r>
  </si>
  <si>
    <t>Prácticas online</t>
  </si>
  <si>
    <t>100 horas</t>
  </si>
  <si>
    <t>100h autónomas de Dossier.</t>
  </si>
  <si>
    <t>25 horas semanales</t>
  </si>
  <si>
    <t>1 mes</t>
  </si>
  <si>
    <t>4 semanas</t>
  </si>
  <si>
    <t>60 años</t>
  </si>
  <si>
    <r>
      <t xml:space="preserve">Fecha encuesta: </t>
    </r>
    <r>
      <rPr>
        <sz val="13"/>
        <color indexed="8"/>
        <rFont val="Arial Bold"/>
      </rPr>
      <t>Julio 2021</t>
    </r>
  </si>
  <si>
    <t>Nº de encuestas recogidas: 13 / Nº encuestas necesarias: 35</t>
  </si>
  <si>
    <t>Porcentaje de encuestas recogidas sobre alumnos matriculados:  13 / 55 = 23,64 %</t>
  </si>
  <si>
    <t>Fecha encuesta: Junio-Julio 2021</t>
  </si>
  <si>
    <t>Tamaño Muestral: 27 ; calculado para un error de muestreo del (+)(-)10% y un nivel de confianza del 95%</t>
  </si>
  <si>
    <t>Nº de encuestas recogidas: 20 Nº encuestas necesarias: 27</t>
  </si>
  <si>
    <t>Porcentaje de encuestas recogidas sobre profesores localizables (con e-mail): 20 / 37 = 54,05 %</t>
  </si>
  <si>
    <t>Población Estudio: Tutores de prácticas del máster encuestado.</t>
  </si>
  <si>
    <t>Tipo de muestreo: aleatorio simple</t>
  </si>
  <si>
    <t xml:space="preserve">                                                                                                                                                                                                        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</si>
  <si>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</si>
  <si>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</si>
  <si>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</si>
  <si>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</si>
  <si>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</si>
  <si>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</si>
  <si>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</si>
  <si>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</si>
  <si>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</si>
  <si>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</si>
  <si>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</si>
  <si>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</si>
  <si>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</si>
  <si>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</si>
  <si>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</si>
  <si>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</si>
  <si>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</si>
  <si>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</si>
  <si>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</si>
  <si>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</si>
  <si>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</si>
  <si>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</si>
  <si>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Aportación del alumno a la empresa:</t>
  </si>
  <si>
    <t>Observaciones</t>
  </si>
  <si>
    <t>INFORME DE RESULTADOS DE LA ENCUESTA A TUTORES PRÁCTICAS EXTERNAS  DEL MÁSTER EN GERONTOLOGÍA SOCIAL: LONGEVIDAD, SALUD Y CALIDAD</t>
  </si>
  <si>
    <t xml:space="preserve">Nº de encuestas recogidas: 2 / Nº encuestas necesarias: </t>
  </si>
  <si>
    <t>Tamaño Muestral:     ; calculado para un error de muestreo del (+)(-)10% y un nivel de confianza del 95%</t>
  </si>
  <si>
    <t xml:space="preserve">Porcentaje de encuestas recogidas sobre tutores localizables (con e-mail): </t>
  </si>
  <si>
    <t>Nota: Este informe no tiene representatividad sobre la población de estudio puesto que no se alcanza el nº mínimo de encuestas necesarias para tal fín.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</si>
</sst>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"/>
    <numFmt numFmtId="167" formatCode="####.00"/>
  </numFmts>
  <fonts count="3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FF0000"/>
      <name val="Arial Bold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"/>
      <name val="Arial Bold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8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6" fillId="0" borderId="0" xfId="1" applyFont="1"/>
    <xf numFmtId="0" fontId="2" fillId="0" borderId="0" xfId="1" applyFont="1" applyFill="1" applyBorder="1" applyAlignment="1">
      <alignment horizontal="left" wrapText="1"/>
    </xf>
    <xf numFmtId="0" fontId="5" fillId="0" borderId="0" xfId="1" applyAlignment="1">
      <alignment horizontal="left"/>
    </xf>
    <xf numFmtId="0" fontId="2" fillId="0" borderId="0" xfId="1" applyFont="1"/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10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left" vertical="center" wrapText="1"/>
    </xf>
    <xf numFmtId="164" fontId="8" fillId="0" borderId="1" xfId="5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5" fillId="0" borderId="0" xfId="1" applyAlignment="1">
      <alignment horizontal="right"/>
    </xf>
    <xf numFmtId="0" fontId="0" fillId="6" borderId="0" xfId="0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left" vertical="center" wrapText="1"/>
    </xf>
    <xf numFmtId="164" fontId="14" fillId="0" borderId="1" xfId="7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6" applyFont="1" applyBorder="1" applyAlignment="1">
      <alignment horizontal="center" vertical="center"/>
    </xf>
    <xf numFmtId="167" fontId="14" fillId="0" borderId="1" xfId="7" applyNumberFormat="1" applyFont="1" applyBorder="1" applyAlignment="1">
      <alignment horizontal="center" vertical="center"/>
    </xf>
    <xf numFmtId="166" fontId="14" fillId="0" borderId="1" xfId="7" applyNumberFormat="1" applyFont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0" fillId="8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9" borderId="0" xfId="0" applyFont="1" applyFill="1" applyAlignment="1">
      <alignment wrapText="1"/>
    </xf>
    <xf numFmtId="0" fontId="7" fillId="6" borderId="0" xfId="0" applyFont="1" applyFill="1" applyBorder="1" applyAlignment="1">
      <alignment horizontal="left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167" fontId="8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0" borderId="1" xfId="7" applyFont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right" vertical="center"/>
    </xf>
    <xf numFmtId="167" fontId="8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9" fillId="0" borderId="0" xfId="0" applyFont="1"/>
    <xf numFmtId="0" fontId="17" fillId="0" borderId="0" xfId="0" applyFont="1"/>
    <xf numFmtId="0" fontId="0" fillId="0" borderId="0" xfId="0" applyBorder="1" applyAlignment="1">
      <alignment horizontal="left" vertical="center" wrapText="1"/>
    </xf>
    <xf numFmtId="10" fontId="0" fillId="0" borderId="0" xfId="0" applyNumberFormat="1"/>
    <xf numFmtId="0" fontId="15" fillId="0" borderId="8" xfId="8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0" fillId="0" borderId="0" xfId="9" applyFont="1" applyBorder="1" applyAlignment="1">
      <alignment vertical="top" wrapText="1"/>
    </xf>
    <xf numFmtId="0" fontId="21" fillId="0" borderId="0" xfId="9" applyFont="1" applyBorder="1" applyAlignment="1">
      <alignment vertical="top" wrapText="1"/>
    </xf>
    <xf numFmtId="0" fontId="20" fillId="0" borderId="0" xfId="9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15" fillId="0" borderId="0" xfId="10" applyFont="1" applyBorder="1" applyAlignment="1">
      <alignment horizontal="left" vertical="top" wrapText="1"/>
    </xf>
    <xf numFmtId="0" fontId="5" fillId="0" borderId="0" xfId="10"/>
    <xf numFmtId="10" fontId="5" fillId="0" borderId="0" xfId="1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0" xfId="0" applyNumberForma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5" fillId="0" borderId="0" xfId="1" applyFont="1"/>
    <xf numFmtId="0" fontId="29" fillId="0" borderId="0" xfId="1" applyFont="1"/>
    <xf numFmtId="0" fontId="29" fillId="0" borderId="0" xfId="1" applyFont="1" applyBorder="1" applyAlignment="1">
      <alignment horizontal="center" vertical="center" wrapText="1"/>
    </xf>
    <xf numFmtId="0" fontId="33" fillId="12" borderId="1" xfId="1" applyFont="1" applyFill="1" applyBorder="1" applyAlignment="1">
      <alignment horizontal="center" wrapText="1"/>
    </xf>
    <xf numFmtId="164" fontId="34" fillId="0" borderId="1" xfId="1" applyNumberFormat="1" applyFont="1" applyBorder="1" applyAlignment="1">
      <alignment horizontal="center" vertical="center"/>
    </xf>
    <xf numFmtId="9" fontId="34" fillId="0" borderId="1" xfId="4" applyNumberFormat="1" applyFont="1" applyBorder="1" applyAlignment="1">
      <alignment horizontal="center" vertical="center"/>
    </xf>
    <xf numFmtId="167" fontId="34" fillId="0" borderId="1" xfId="1" applyNumberFormat="1" applyFont="1" applyBorder="1" applyAlignment="1">
      <alignment horizontal="center" vertical="center"/>
    </xf>
    <xf numFmtId="166" fontId="34" fillId="0" borderId="1" xfId="1" applyNumberFormat="1" applyFont="1" applyBorder="1" applyAlignment="1">
      <alignment horizontal="center" vertical="center"/>
    </xf>
    <xf numFmtId="164" fontId="35" fillId="0" borderId="1" xfId="1" applyNumberFormat="1" applyFont="1" applyBorder="1" applyAlignment="1">
      <alignment horizontal="center" vertical="center"/>
    </xf>
    <xf numFmtId="9" fontId="35" fillId="0" borderId="1" xfId="4" applyNumberFormat="1" applyFont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center" wrapText="1"/>
    </xf>
    <xf numFmtId="164" fontId="34" fillId="0" borderId="0" xfId="1" applyNumberFormat="1" applyFont="1" applyFill="1" applyBorder="1" applyAlignment="1">
      <alignment horizontal="center" vertical="center"/>
    </xf>
    <xf numFmtId="167" fontId="34" fillId="0" borderId="0" xfId="1" applyNumberFormat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 wrapText="1"/>
    </xf>
    <xf numFmtId="0" fontId="5" fillId="0" borderId="1" xfId="1" applyBorder="1" applyAlignment="1">
      <alignment vertical="center" wrapText="1"/>
    </xf>
    <xf numFmtId="0" fontId="19" fillId="6" borderId="5" xfId="1" applyFont="1" applyFill="1" applyBorder="1" applyAlignment="1">
      <alignment vertical="center" wrapText="1" shrinkToFit="1"/>
    </xf>
    <xf numFmtId="0" fontId="19" fillId="6" borderId="6" xfId="1" applyFont="1" applyFill="1" applyBorder="1" applyAlignment="1">
      <alignment vertical="center" wrapText="1" shrinkToFit="1"/>
    </xf>
    <xf numFmtId="0" fontId="33" fillId="6" borderId="5" xfId="1" applyFont="1" applyFill="1" applyBorder="1" applyAlignment="1">
      <alignment vertical="center" wrapText="1" shrinkToFit="1"/>
    </xf>
    <xf numFmtId="0" fontId="33" fillId="6" borderId="6" xfId="1" applyFont="1" applyFill="1" applyBorder="1" applyAlignment="1">
      <alignment vertical="center" wrapText="1" shrinkToFit="1"/>
    </xf>
    <xf numFmtId="49" fontId="29" fillId="0" borderId="0" xfId="1" applyNumberFormat="1" applyFont="1"/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/>
    </xf>
    <xf numFmtId="0" fontId="11" fillId="5" borderId="9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8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9" fillId="0" borderId="1" xfId="8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9" fillId="4" borderId="0" xfId="1" applyFont="1" applyFill="1" applyAlignment="1">
      <alignment horizontal="left"/>
    </xf>
    <xf numFmtId="0" fontId="10" fillId="0" borderId="12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10" fillId="0" borderId="14" xfId="1" applyFont="1" applyFill="1" applyBorder="1" applyAlignment="1">
      <alignment horizontal="left" wrapText="1"/>
    </xf>
    <xf numFmtId="0" fontId="23" fillId="0" borderId="3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23" fillId="0" borderId="4" xfId="1" applyFont="1" applyFill="1" applyBorder="1" applyAlignment="1">
      <alignment horizontal="left" wrapText="1"/>
    </xf>
    <xf numFmtId="0" fontId="23" fillId="0" borderId="5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wrapText="1"/>
    </xf>
    <xf numFmtId="0" fontId="23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3" fillId="0" borderId="3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9" fillId="6" borderId="12" xfId="1" applyFont="1" applyFill="1" applyBorder="1" applyAlignment="1">
      <alignment horizontal="left" vertical="center" wrapText="1" shrinkToFit="1"/>
    </xf>
    <xf numFmtId="0" fontId="19" fillId="6" borderId="13" xfId="1" applyFont="1" applyFill="1" applyBorder="1" applyAlignment="1">
      <alignment horizontal="left" vertical="center" wrapText="1" shrinkToFit="1"/>
    </xf>
    <xf numFmtId="0" fontId="33" fillId="6" borderId="12" xfId="1" applyFont="1" applyFill="1" applyBorder="1" applyAlignment="1">
      <alignment horizontal="left" vertical="center" wrapText="1" shrinkToFit="1"/>
    </xf>
    <xf numFmtId="0" fontId="33" fillId="6" borderId="13" xfId="1" applyFont="1" applyFill="1" applyBorder="1" applyAlignment="1">
      <alignment horizontal="left" vertical="center" wrapText="1" shrinkToFit="1"/>
    </xf>
    <xf numFmtId="0" fontId="37" fillId="5" borderId="3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5" fillId="0" borderId="12" xfId="1" applyBorder="1" applyAlignment="1">
      <alignment horizontal="left" vertical="center" wrapText="1"/>
    </xf>
    <xf numFmtId="0" fontId="5" fillId="0" borderId="13" xfId="1" applyBorder="1" applyAlignment="1">
      <alignment horizontal="left" vertical="center" wrapText="1"/>
    </xf>
    <xf numFmtId="0" fontId="5" fillId="0" borderId="14" xfId="1" applyBorder="1" applyAlignment="1">
      <alignment horizontal="left" vertical="center" wrapText="1"/>
    </xf>
    <xf numFmtId="0" fontId="33" fillId="13" borderId="19" xfId="1" applyFont="1" applyFill="1" applyBorder="1" applyAlignment="1">
      <alignment horizontal="center" vertical="center" wrapText="1"/>
    </xf>
    <xf numFmtId="0" fontId="33" fillId="13" borderId="8" xfId="1" applyFont="1" applyFill="1" applyBorder="1" applyAlignment="1">
      <alignment horizontal="center" vertical="center" wrapText="1"/>
    </xf>
    <xf numFmtId="0" fontId="5" fillId="0" borderId="0" xfId="1" applyAlignment="1">
      <alignment horizontal="left"/>
    </xf>
    <xf numFmtId="0" fontId="19" fillId="6" borderId="5" xfId="1" applyFont="1" applyFill="1" applyBorder="1" applyAlignment="1">
      <alignment horizontal="left" vertical="center" wrapText="1" shrinkToFit="1"/>
    </xf>
    <xf numFmtId="0" fontId="19" fillId="6" borderId="6" xfId="1" applyFont="1" applyFill="1" applyBorder="1" applyAlignment="1">
      <alignment horizontal="left" vertical="center" wrapText="1" shrinkToFit="1"/>
    </xf>
    <xf numFmtId="0" fontId="33" fillId="13" borderId="12" xfId="1" applyFont="1" applyFill="1" applyBorder="1" applyAlignment="1">
      <alignment horizontal="center" vertical="center" wrapText="1"/>
    </xf>
    <xf numFmtId="0" fontId="33" fillId="13" borderId="13" xfId="1" applyFont="1" applyFill="1" applyBorder="1" applyAlignment="1">
      <alignment horizontal="center" vertical="center" wrapText="1"/>
    </xf>
    <xf numFmtId="0" fontId="33" fillId="12" borderId="12" xfId="1" applyFont="1" applyFill="1" applyBorder="1" applyAlignment="1">
      <alignment horizontal="left" vertical="center" wrapText="1"/>
    </xf>
    <xf numFmtId="0" fontId="33" fillId="12" borderId="14" xfId="1" applyFont="1" applyFill="1" applyBorder="1" applyAlignment="1">
      <alignment horizontal="left" vertical="center" wrapText="1"/>
    </xf>
    <xf numFmtId="0" fontId="28" fillId="10" borderId="16" xfId="1" applyFont="1" applyFill="1" applyBorder="1" applyAlignment="1">
      <alignment horizontal="left" vertical="center" wrapText="1"/>
    </xf>
    <xf numFmtId="0" fontId="28" fillId="10" borderId="17" xfId="1" applyFont="1" applyFill="1" applyBorder="1" applyAlignment="1">
      <alignment horizontal="left" vertical="center" wrapText="1"/>
    </xf>
    <xf numFmtId="0" fontId="28" fillId="10" borderId="18" xfId="1" applyFont="1" applyFill="1" applyBorder="1" applyAlignment="1">
      <alignment horizontal="left" vertical="center" wrapText="1"/>
    </xf>
    <xf numFmtId="0" fontId="33" fillId="13" borderId="1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left" wrapText="1"/>
    </xf>
    <xf numFmtId="0" fontId="27" fillId="0" borderId="6" xfId="1" applyFont="1" applyFill="1" applyBorder="1" applyAlignment="1">
      <alignment horizontal="left" wrapText="1"/>
    </xf>
    <xf numFmtId="0" fontId="27" fillId="0" borderId="7" xfId="1" applyFont="1" applyFill="1" applyBorder="1" applyAlignment="1">
      <alignment horizontal="left" wrapText="1"/>
    </xf>
    <xf numFmtId="0" fontId="30" fillId="11" borderId="12" xfId="1" applyFont="1" applyFill="1" applyBorder="1" applyAlignment="1">
      <alignment horizontal="center" vertical="center" wrapText="1"/>
    </xf>
    <xf numFmtId="0" fontId="30" fillId="11" borderId="13" xfId="1" applyFont="1" applyFill="1" applyBorder="1" applyAlignment="1">
      <alignment horizontal="center" vertical="center" wrapText="1"/>
    </xf>
    <xf numFmtId="0" fontId="30" fillId="11" borderId="14" xfId="1" applyFont="1" applyFill="1" applyBorder="1" applyAlignment="1">
      <alignment horizontal="center" vertical="center" wrapText="1"/>
    </xf>
    <xf numFmtId="0" fontId="31" fillId="11" borderId="12" xfId="1" applyFont="1" applyFill="1" applyBorder="1" applyAlignment="1">
      <alignment horizontal="center" vertical="center" wrapText="1"/>
    </xf>
    <xf numFmtId="0" fontId="31" fillId="11" borderId="14" xfId="1" applyFont="1" applyFill="1" applyBorder="1" applyAlignment="1">
      <alignment horizontal="center" vertical="center" wrapText="1"/>
    </xf>
    <xf numFmtId="0" fontId="32" fillId="11" borderId="12" xfId="1" applyFont="1" applyFill="1" applyBorder="1" applyAlignment="1">
      <alignment horizontal="center" vertical="center" wrapText="1"/>
    </xf>
    <xf numFmtId="0" fontId="32" fillId="11" borderId="13" xfId="1" applyFont="1" applyFill="1" applyBorder="1" applyAlignment="1">
      <alignment horizontal="center" vertical="center" wrapText="1"/>
    </xf>
    <xf numFmtId="0" fontId="32" fillId="11" borderId="14" xfId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7"/>
    <cellStyle name="Normal_Hoja1" xfId="9"/>
    <cellStyle name="Normal_Hoja1_1" xfId="8"/>
    <cellStyle name="Normal_Oliva" xfId="5"/>
    <cellStyle name="Porcentaje" xfId="6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0B3-4088-89BF-227ADE16D180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0B3-4088-89BF-227ADE16D18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Alumnos!$A$169:$A$170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Alumnos!$B$169:$B$170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B3-4088-89BF-227ADE16D1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Alumnos!$B$171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Alumnos!$B$172:$B$180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5-42DF-81C3-FE1F8CE04293}"/>
            </c:ext>
          </c:extLst>
        </c:ser>
        <c:ser>
          <c:idx val="2"/>
          <c:order val="1"/>
          <c:tx>
            <c:strRef>
              <c:f>Alumnos!$C$171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Alumnos!$C$172:$C$180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5-42DF-81C3-FE1F8CE04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2431920"/>
        <c:axId val="341413440"/>
      </c:barChart>
      <c:catAx>
        <c:axId val="34243192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1413440"/>
        <c:crosses val="autoZero"/>
        <c:auto val="1"/>
        <c:lblAlgn val="ctr"/>
        <c:lblOffset val="100"/>
        <c:tickLblSkip val="1"/>
        <c:noMultiLvlLbl val="0"/>
      </c:catAx>
      <c:valAx>
        <c:axId val="34141344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4243192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Alumnos!$F$171:$F$172</c:f>
              <c:numCache>
                <c:formatCode>General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A-4244-8CAE-FD1089BB5F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Alumnos!$F$174:$F$175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6-4A9A-A515-F92C041D7C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Alumnos!$A$182:$A$191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Alumnos!$B$182:$B$191</c:f>
              <c:numCache>
                <c:formatCode>General</c:formatCode>
                <c:ptCount val="10"/>
                <c:pt idx="5">
                  <c:v>3</c:v>
                </c:pt>
                <c:pt idx="6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7-4970-8580-323D9E590C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Alumnos!$A$192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89-4506-B908-662038005AB3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89-4506-B908-662038005A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Alumnos!$A$193:$A$202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Alumnos!$B$193:$B$202</c:f>
              <c:numCache>
                <c:formatCode>General</c:formatCode>
                <c:ptCount val="10"/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9-4506-B908-662038005A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BFC-4810-9413-4FC40408966D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BFC-4810-9413-4FC40408966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'PDI '!$A$59:$A$60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'PDI '!$B$59:$B$60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C-4810-9413-4FC4040896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'PDI '!$A$63:$A$71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'PDI '!$B$63:$B$71</c:f>
              <c:numCache>
                <c:formatCode>General</c:formatCode>
                <c:ptCount val="9"/>
                <c:pt idx="1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F-44D4-A1FC-87FBF8DFB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110576"/>
        <c:axId val="191180976"/>
        <c:axId val="0"/>
      </c:bar3DChart>
      <c:dateAx>
        <c:axId val="31111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1180976"/>
        <c:crosses val="autoZero"/>
        <c:auto val="0"/>
        <c:lblOffset val="100"/>
        <c:baseTimeUnit val="days"/>
      </c:dateAx>
      <c:valAx>
        <c:axId val="1911809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11110576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'PDI '!$B$74:$B$76</c:f>
              <c:strCache>
                <c:ptCount val="3"/>
                <c:pt idx="0">
                  <c:v>19</c:v>
                </c:pt>
                <c:pt idx="1">
                  <c:v>1</c:v>
                </c:pt>
                <c:pt idx="2">
                  <c:v>20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D0-4B1C-A271-39562A2D0F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'PDI '!$A$74:$A$76</c:f>
              <c:strCache>
                <c:ptCount val="3"/>
                <c:pt idx="0">
                  <c:v>A Tiempo Completo</c:v>
                </c:pt>
                <c:pt idx="1">
                  <c:v>Profesional Externo</c:v>
                </c:pt>
                <c:pt idx="2">
                  <c:v>Total</c:v>
                </c:pt>
              </c:strCache>
            </c:strRef>
          </c:cat>
          <c:val>
            <c:numRef>
              <c:f>'PDI '!$B$74:$B$76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0-4B1C-A271-39562A2D0F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02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22" width="11.42578125" customWidth="1"/>
    <col min="23" max="32" width="12.42578125" customWidth="1"/>
  </cols>
  <sheetData>
    <row r="1" spans="1:22" ht="1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22" s="23" customFormat="1" ht="16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1"/>
      <c r="O2"/>
      <c r="P2"/>
      <c r="Q2"/>
      <c r="R2"/>
      <c r="S2"/>
      <c r="T2"/>
      <c r="U2"/>
      <c r="V2"/>
    </row>
    <row r="3" spans="1:22" ht="16.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"/>
    </row>
    <row r="4" spans="1:22" ht="20.25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2" ht="16.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22" ht="16.5">
      <c r="A6" s="110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22" ht="16.5">
      <c r="A7" s="110" t="s">
        <v>121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22" ht="16.5">
      <c r="A8" s="110" t="s">
        <v>117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22" ht="16.5">
      <c r="A9" s="110" t="s">
        <v>129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22" ht="16.5">
      <c r="A10" s="113" t="s">
        <v>118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22" ht="16.5">
      <c r="A11" s="113" t="s">
        <v>130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22" ht="16.5">
      <c r="A12" s="101" t="s">
        <v>131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22" ht="16.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33" spans="1:14">
      <c r="A33" s="25" t="s">
        <v>7</v>
      </c>
    </row>
    <row r="34" spans="1:14" ht="30" customHeight="1"/>
    <row r="35" spans="1:14" ht="15.75" thickBot="1">
      <c r="B35" s="119" t="s">
        <v>50</v>
      </c>
      <c r="C35" s="119"/>
      <c r="D35" s="119"/>
      <c r="E35" s="119"/>
      <c r="F35" s="119"/>
      <c r="G35" s="119"/>
      <c r="H35" s="119"/>
      <c r="I35" s="120" t="s">
        <v>51</v>
      </c>
      <c r="J35" s="120"/>
      <c r="K35" s="120" t="s">
        <v>52</v>
      </c>
      <c r="L35" s="120"/>
      <c r="M35" s="120"/>
      <c r="N35" s="120"/>
    </row>
    <row r="36" spans="1:14" ht="34.5" customHeight="1">
      <c r="A36" s="26"/>
      <c r="B36" s="27">
        <v>1</v>
      </c>
      <c r="C36" s="27">
        <v>2</v>
      </c>
      <c r="D36" s="27">
        <v>3</v>
      </c>
      <c r="E36" s="27">
        <v>4</v>
      </c>
      <c r="F36" s="27">
        <v>5</v>
      </c>
      <c r="G36" s="27" t="s">
        <v>12</v>
      </c>
      <c r="H36" s="27" t="s">
        <v>8</v>
      </c>
      <c r="I36" s="27" t="s">
        <v>53</v>
      </c>
      <c r="J36" s="27" t="s">
        <v>15</v>
      </c>
      <c r="K36" s="27" t="s">
        <v>16</v>
      </c>
      <c r="L36" s="27" t="s">
        <v>17</v>
      </c>
      <c r="M36" s="27" t="s">
        <v>18</v>
      </c>
      <c r="N36" s="27" t="s">
        <v>19</v>
      </c>
    </row>
    <row r="37" spans="1:14" ht="15.75" thickBot="1">
      <c r="A37" s="28" t="s">
        <v>54</v>
      </c>
      <c r="B37" s="29">
        <v>2</v>
      </c>
      <c r="C37" s="29">
        <v>2</v>
      </c>
      <c r="D37" s="29">
        <v>2</v>
      </c>
      <c r="E37" s="29">
        <v>3</v>
      </c>
      <c r="F37" s="29">
        <v>4</v>
      </c>
      <c r="G37" s="29">
        <v>0</v>
      </c>
      <c r="H37" s="30">
        <v>13</v>
      </c>
      <c r="I37" s="31">
        <v>0.30769230769230771</v>
      </c>
      <c r="J37" s="31">
        <v>0.69230769230769229</v>
      </c>
      <c r="K37" s="32">
        <v>3.38</v>
      </c>
      <c r="L37" s="32">
        <v>1.5</v>
      </c>
      <c r="M37" s="33">
        <v>4</v>
      </c>
      <c r="N37" s="33">
        <v>5</v>
      </c>
    </row>
    <row r="38" spans="1:14" ht="26.25" thickBot="1">
      <c r="A38" s="28" t="s">
        <v>55</v>
      </c>
      <c r="B38" s="29">
        <v>2</v>
      </c>
      <c r="C38" s="29">
        <v>1</v>
      </c>
      <c r="D38" s="29">
        <v>2</v>
      </c>
      <c r="E38" s="29">
        <v>2</v>
      </c>
      <c r="F38" s="29">
        <v>6</v>
      </c>
      <c r="G38" s="29">
        <v>0</v>
      </c>
      <c r="H38" s="30">
        <v>13</v>
      </c>
      <c r="I38" s="31">
        <v>0.23076923076923078</v>
      </c>
      <c r="J38" s="31">
        <v>0.76923076923076927</v>
      </c>
      <c r="K38" s="32">
        <v>3.69</v>
      </c>
      <c r="L38" s="32">
        <v>1.55</v>
      </c>
      <c r="M38" s="33">
        <v>4</v>
      </c>
      <c r="N38" s="33">
        <v>5</v>
      </c>
    </row>
    <row r="39" spans="1:14" ht="15.75" thickBot="1">
      <c r="A39" s="28" t="s">
        <v>56</v>
      </c>
      <c r="B39" s="29">
        <v>1</v>
      </c>
      <c r="C39" s="29">
        <v>2</v>
      </c>
      <c r="D39" s="29">
        <v>2</v>
      </c>
      <c r="E39" s="29">
        <v>2</v>
      </c>
      <c r="F39" s="29">
        <v>6</v>
      </c>
      <c r="G39" s="29">
        <v>0</v>
      </c>
      <c r="H39" s="30">
        <v>13</v>
      </c>
      <c r="I39" s="31">
        <v>0.23076923076923078</v>
      </c>
      <c r="J39" s="31">
        <v>0.76923076923076927</v>
      </c>
      <c r="K39" s="32">
        <v>3.77</v>
      </c>
      <c r="L39" s="32">
        <v>1.42</v>
      </c>
      <c r="M39" s="33">
        <v>4</v>
      </c>
      <c r="N39" s="33">
        <v>5</v>
      </c>
    </row>
    <row r="40" spans="1:14" ht="15.75" thickBot="1">
      <c r="A40" s="28" t="s">
        <v>57</v>
      </c>
      <c r="B40" s="29">
        <v>0</v>
      </c>
      <c r="C40" s="29">
        <v>4</v>
      </c>
      <c r="D40" s="29">
        <v>3</v>
      </c>
      <c r="E40" s="29">
        <v>3</v>
      </c>
      <c r="F40" s="29">
        <v>3</v>
      </c>
      <c r="G40" s="29">
        <v>0</v>
      </c>
      <c r="H40" s="30">
        <v>13</v>
      </c>
      <c r="I40" s="31">
        <v>0.30769230769230771</v>
      </c>
      <c r="J40" s="31">
        <v>0.69230769230769229</v>
      </c>
      <c r="K40" s="32">
        <v>3.38</v>
      </c>
      <c r="L40" s="32">
        <v>1.19</v>
      </c>
      <c r="M40" s="33">
        <v>3</v>
      </c>
      <c r="N40" s="33">
        <v>2</v>
      </c>
    </row>
    <row r="41" spans="1:14" ht="15.75" thickBot="1">
      <c r="A41" s="28" t="s">
        <v>58</v>
      </c>
      <c r="B41" s="29">
        <v>2</v>
      </c>
      <c r="C41" s="29">
        <v>2</v>
      </c>
      <c r="D41" s="29">
        <v>4</v>
      </c>
      <c r="E41" s="29">
        <v>2</v>
      </c>
      <c r="F41" s="29">
        <v>3</v>
      </c>
      <c r="G41" s="29">
        <v>0</v>
      </c>
      <c r="H41" s="30">
        <v>13</v>
      </c>
      <c r="I41" s="31">
        <v>0.30769230769230771</v>
      </c>
      <c r="J41" s="31">
        <v>0.69230769230769229</v>
      </c>
      <c r="K41" s="32">
        <v>3.15</v>
      </c>
      <c r="L41" s="32">
        <v>1.41</v>
      </c>
      <c r="M41" s="33">
        <v>3</v>
      </c>
      <c r="N41" s="33">
        <v>3</v>
      </c>
    </row>
    <row r="42" spans="1:14" ht="15.75" thickBot="1">
      <c r="A42" s="28" t="s">
        <v>59</v>
      </c>
      <c r="B42" s="29">
        <v>2</v>
      </c>
      <c r="C42" s="29">
        <v>0</v>
      </c>
      <c r="D42" s="29">
        <v>0</v>
      </c>
      <c r="E42" s="29">
        <v>0</v>
      </c>
      <c r="F42" s="29">
        <v>3</v>
      </c>
      <c r="G42" s="29">
        <v>8</v>
      </c>
      <c r="H42" s="30">
        <v>13</v>
      </c>
      <c r="I42" s="31">
        <v>0.4</v>
      </c>
      <c r="J42" s="31">
        <v>0.6</v>
      </c>
      <c r="K42" s="32">
        <v>3.4</v>
      </c>
      <c r="L42" s="32">
        <v>2.19</v>
      </c>
      <c r="M42" s="33">
        <v>5</v>
      </c>
      <c r="N42" s="33">
        <v>5</v>
      </c>
    </row>
    <row r="43" spans="1:14" ht="15.75" thickBot="1">
      <c r="A43" s="28" t="s">
        <v>60</v>
      </c>
      <c r="B43" s="29">
        <v>2</v>
      </c>
      <c r="C43" s="29">
        <v>2</v>
      </c>
      <c r="D43" s="29">
        <v>1</v>
      </c>
      <c r="E43" s="29">
        <v>2</v>
      </c>
      <c r="F43" s="29">
        <v>4</v>
      </c>
      <c r="G43" s="29">
        <v>2</v>
      </c>
      <c r="H43" s="30">
        <v>13</v>
      </c>
      <c r="I43" s="31">
        <v>0.36363636363636365</v>
      </c>
      <c r="J43" s="31">
        <v>0.63636363636363635</v>
      </c>
      <c r="K43" s="32">
        <v>3.36</v>
      </c>
      <c r="L43" s="32">
        <v>1.63</v>
      </c>
      <c r="M43" s="33">
        <v>4</v>
      </c>
      <c r="N43" s="33">
        <v>5</v>
      </c>
    </row>
    <row r="44" spans="1:14" ht="26.25" thickBot="1">
      <c r="A44" s="28" t="s">
        <v>61</v>
      </c>
      <c r="B44" s="29">
        <v>1</v>
      </c>
      <c r="C44" s="29">
        <v>2</v>
      </c>
      <c r="D44" s="29">
        <v>1</v>
      </c>
      <c r="E44" s="29">
        <v>4</v>
      </c>
      <c r="F44" s="29">
        <v>5</v>
      </c>
      <c r="G44" s="29">
        <v>0</v>
      </c>
      <c r="H44" s="30">
        <v>13</v>
      </c>
      <c r="I44" s="31">
        <v>0.23076923076923078</v>
      </c>
      <c r="J44" s="31">
        <v>0.76923076923076927</v>
      </c>
      <c r="K44" s="32">
        <v>3.77</v>
      </c>
      <c r="L44" s="32">
        <v>1.36</v>
      </c>
      <c r="M44" s="33">
        <v>4</v>
      </c>
      <c r="N44" s="33">
        <v>5</v>
      </c>
    </row>
    <row r="45" spans="1:14" ht="15.75" thickBot="1">
      <c r="A45" s="28" t="s">
        <v>62</v>
      </c>
      <c r="B45" s="29">
        <v>1</v>
      </c>
      <c r="C45" s="29">
        <v>1</v>
      </c>
      <c r="D45" s="29">
        <v>3</v>
      </c>
      <c r="E45" s="29">
        <v>2</v>
      </c>
      <c r="F45" s="29">
        <v>5</v>
      </c>
      <c r="G45" s="29">
        <v>1</v>
      </c>
      <c r="H45" s="30">
        <v>13</v>
      </c>
      <c r="I45" s="31">
        <v>0.16666666666666666</v>
      </c>
      <c r="J45" s="31">
        <v>0.83333333333333337</v>
      </c>
      <c r="K45" s="32">
        <v>3.75</v>
      </c>
      <c r="L45" s="32">
        <v>1.36</v>
      </c>
      <c r="M45" s="33">
        <v>4</v>
      </c>
      <c r="N45" s="33">
        <v>5</v>
      </c>
    </row>
    <row r="46" spans="1:14" ht="15.75" thickBot="1">
      <c r="A46" s="28" t="s">
        <v>63</v>
      </c>
      <c r="B46" s="29">
        <v>1</v>
      </c>
      <c r="C46" s="29">
        <v>1</v>
      </c>
      <c r="D46" s="29">
        <v>2</v>
      </c>
      <c r="E46" s="29">
        <v>6</v>
      </c>
      <c r="F46" s="29">
        <v>3</v>
      </c>
      <c r="G46" s="29">
        <v>0</v>
      </c>
      <c r="H46" s="30">
        <v>13</v>
      </c>
      <c r="I46" s="31">
        <v>0.15384615384615385</v>
      </c>
      <c r="J46" s="31">
        <v>0.84615384615384615</v>
      </c>
      <c r="K46" s="32">
        <v>3.69</v>
      </c>
      <c r="L46" s="32">
        <v>1.18</v>
      </c>
      <c r="M46" s="33">
        <v>4</v>
      </c>
      <c r="N46" s="33">
        <v>4</v>
      </c>
    </row>
    <row r="47" spans="1:14" ht="15.75" thickBot="1">
      <c r="A47" s="28" t="s">
        <v>64</v>
      </c>
      <c r="B47" s="29">
        <v>1</v>
      </c>
      <c r="C47" s="29">
        <v>2</v>
      </c>
      <c r="D47" s="29">
        <v>6</v>
      </c>
      <c r="E47" s="29">
        <v>2</v>
      </c>
      <c r="F47" s="29">
        <v>1</v>
      </c>
      <c r="G47" s="29">
        <v>1</v>
      </c>
      <c r="H47" s="30">
        <v>13</v>
      </c>
      <c r="I47" s="31">
        <v>0.25</v>
      </c>
      <c r="J47" s="31">
        <v>0.75</v>
      </c>
      <c r="K47" s="32">
        <v>3</v>
      </c>
      <c r="L47" s="32">
        <v>1.04</v>
      </c>
      <c r="M47" s="33">
        <v>3</v>
      </c>
      <c r="N47" s="33">
        <v>3</v>
      </c>
    </row>
    <row r="48" spans="1:14" ht="15.75" thickBot="1">
      <c r="A48" s="28" t="s">
        <v>66</v>
      </c>
      <c r="B48" s="29">
        <v>1</v>
      </c>
      <c r="C48" s="29">
        <v>0</v>
      </c>
      <c r="D48" s="29">
        <v>0</v>
      </c>
      <c r="E48" s="29">
        <v>2</v>
      </c>
      <c r="F48" s="29">
        <v>5</v>
      </c>
      <c r="G48" s="29">
        <v>5</v>
      </c>
      <c r="H48" s="30">
        <v>13</v>
      </c>
      <c r="I48" s="31">
        <v>0.125</v>
      </c>
      <c r="J48" s="31">
        <v>0.875</v>
      </c>
      <c r="K48" s="32">
        <v>4.25</v>
      </c>
      <c r="L48" s="32">
        <v>1.39</v>
      </c>
      <c r="M48" s="33">
        <v>5</v>
      </c>
      <c r="N48" s="33">
        <v>5</v>
      </c>
    </row>
    <row r="49" spans="1:25" ht="15.75" thickBot="1">
      <c r="A49" s="28" t="s">
        <v>67</v>
      </c>
      <c r="B49" s="29">
        <v>1</v>
      </c>
      <c r="C49" s="29">
        <v>2</v>
      </c>
      <c r="D49" s="29">
        <v>1</v>
      </c>
      <c r="E49" s="29">
        <v>6</v>
      </c>
      <c r="F49" s="29">
        <v>3</v>
      </c>
      <c r="G49" s="29">
        <v>0</v>
      </c>
      <c r="H49" s="30">
        <v>13</v>
      </c>
      <c r="I49" s="31">
        <v>0.23076923076923078</v>
      </c>
      <c r="J49" s="31">
        <v>0.76923076923076927</v>
      </c>
      <c r="K49" s="32">
        <v>3.62</v>
      </c>
      <c r="L49" s="32">
        <v>1.26</v>
      </c>
      <c r="M49" s="33">
        <v>4</v>
      </c>
      <c r="N49" s="33">
        <v>4</v>
      </c>
    </row>
    <row r="50" spans="1:25" ht="15.75" thickBot="1">
      <c r="A50" s="28" t="s">
        <v>68</v>
      </c>
      <c r="B50" s="29">
        <v>1</v>
      </c>
      <c r="C50" s="29">
        <v>1</v>
      </c>
      <c r="D50" s="29">
        <v>0</v>
      </c>
      <c r="E50" s="29">
        <v>4</v>
      </c>
      <c r="F50" s="29">
        <v>3</v>
      </c>
      <c r="G50" s="29">
        <v>4</v>
      </c>
      <c r="H50" s="30">
        <v>13</v>
      </c>
      <c r="I50" s="31">
        <v>0.22222222222222221</v>
      </c>
      <c r="J50" s="31">
        <v>0.77777777777777779</v>
      </c>
      <c r="K50" s="32">
        <v>3.78</v>
      </c>
      <c r="L50" s="32">
        <v>1.39</v>
      </c>
      <c r="M50" s="33">
        <v>4</v>
      </c>
      <c r="N50" s="33">
        <v>4</v>
      </c>
    </row>
    <row r="51" spans="1:25" ht="15.75" thickBot="1">
      <c r="A51" s="28" t="s">
        <v>69</v>
      </c>
      <c r="B51" s="29">
        <v>0</v>
      </c>
      <c r="C51" s="29">
        <v>2</v>
      </c>
      <c r="D51" s="29">
        <v>3</v>
      </c>
      <c r="E51" s="29">
        <v>3</v>
      </c>
      <c r="F51" s="29">
        <v>5</v>
      </c>
      <c r="G51" s="29">
        <v>0</v>
      </c>
      <c r="H51" s="30">
        <v>13</v>
      </c>
      <c r="I51" s="31">
        <v>0.15384615384615385</v>
      </c>
      <c r="J51" s="31">
        <v>0.84615384615384615</v>
      </c>
      <c r="K51" s="32">
        <v>3.85</v>
      </c>
      <c r="L51" s="32">
        <v>1.1399999999999999</v>
      </c>
      <c r="M51" s="33">
        <v>4</v>
      </c>
      <c r="N51" s="33">
        <v>5</v>
      </c>
    </row>
    <row r="52" spans="1:25" ht="15.75" thickBot="1">
      <c r="A52" s="28" t="s">
        <v>70</v>
      </c>
      <c r="B52" s="29">
        <v>3</v>
      </c>
      <c r="C52" s="29">
        <v>1</v>
      </c>
      <c r="D52" s="29">
        <v>5</v>
      </c>
      <c r="E52" s="29">
        <v>1</v>
      </c>
      <c r="F52" s="29">
        <v>3</v>
      </c>
      <c r="G52" s="29">
        <v>0</v>
      </c>
      <c r="H52" s="30">
        <v>13</v>
      </c>
      <c r="I52" s="31">
        <v>0.30769230769230771</v>
      </c>
      <c r="J52" s="31">
        <v>0.69230769230769229</v>
      </c>
      <c r="K52" s="32">
        <v>3</v>
      </c>
      <c r="L52" s="32">
        <v>1.47</v>
      </c>
      <c r="M52" s="33">
        <v>3</v>
      </c>
      <c r="N52" s="33">
        <v>3</v>
      </c>
    </row>
    <row r="53" spans="1:25" ht="15.75" thickBot="1">
      <c r="A53" s="28" t="s">
        <v>71</v>
      </c>
      <c r="B53" s="29">
        <v>3</v>
      </c>
      <c r="C53" s="29">
        <v>2</v>
      </c>
      <c r="D53" s="29">
        <v>3</v>
      </c>
      <c r="E53" s="29">
        <v>2</v>
      </c>
      <c r="F53" s="29">
        <v>3</v>
      </c>
      <c r="G53" s="29">
        <v>0</v>
      </c>
      <c r="H53" s="30">
        <v>13</v>
      </c>
      <c r="I53" s="31">
        <v>0.38461538461538464</v>
      </c>
      <c r="J53" s="31">
        <v>0.61538461538461542</v>
      </c>
      <c r="K53" s="32">
        <v>3</v>
      </c>
      <c r="L53" s="32">
        <v>1.53</v>
      </c>
      <c r="M53" s="33">
        <v>3</v>
      </c>
      <c r="N53" s="33">
        <v>1</v>
      </c>
    </row>
    <row r="54" spans="1:25" s="34" customFormat="1" ht="15.75" thickBot="1">
      <c r="A54" s="28" t="s">
        <v>72</v>
      </c>
      <c r="B54" s="29">
        <v>1</v>
      </c>
      <c r="C54" s="29">
        <v>2</v>
      </c>
      <c r="D54" s="29">
        <v>3</v>
      </c>
      <c r="E54" s="29">
        <v>5</v>
      </c>
      <c r="F54" s="29">
        <v>2</v>
      </c>
      <c r="G54" s="29">
        <v>0</v>
      </c>
      <c r="H54" s="30">
        <v>13</v>
      </c>
      <c r="I54" s="31">
        <v>0.23076923076923078</v>
      </c>
      <c r="J54" s="31">
        <v>0.76923076923076927</v>
      </c>
      <c r="K54" s="32">
        <v>3.38</v>
      </c>
      <c r="L54" s="32">
        <v>1.19</v>
      </c>
      <c r="M54" s="33">
        <v>4</v>
      </c>
      <c r="N54" s="33">
        <v>4</v>
      </c>
      <c r="O54"/>
      <c r="P54"/>
      <c r="Q54"/>
      <c r="R54"/>
      <c r="S54"/>
      <c r="T54"/>
      <c r="U54"/>
      <c r="V54"/>
      <c r="W54"/>
      <c r="X54"/>
      <c r="Y54"/>
    </row>
    <row r="55" spans="1:25" s="34" customForma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O55"/>
      <c r="P55"/>
      <c r="Q55"/>
      <c r="R55"/>
      <c r="S55"/>
      <c r="T55"/>
      <c r="U55"/>
      <c r="V55"/>
      <c r="W55" s="38"/>
      <c r="X55"/>
      <c r="Y55"/>
    </row>
    <row r="56" spans="1: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6"/>
      <c r="N56" s="36"/>
      <c r="W56" s="38"/>
    </row>
    <row r="57" spans="1:25" ht="34.5" customHeight="1">
      <c r="A57" s="25" t="s">
        <v>7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  <c r="W57" s="38"/>
    </row>
    <row r="58" spans="1:25" ht="15.75" thickBot="1">
      <c r="A58" s="42" t="s">
        <v>73</v>
      </c>
      <c r="B58" s="119" t="s">
        <v>50</v>
      </c>
      <c r="C58" s="119"/>
      <c r="D58" s="119"/>
      <c r="E58" s="119"/>
      <c r="F58" s="119"/>
      <c r="G58" s="119"/>
      <c r="H58" s="119"/>
      <c r="I58" s="120" t="s">
        <v>51</v>
      </c>
      <c r="J58" s="120"/>
      <c r="K58" s="120" t="s">
        <v>52</v>
      </c>
      <c r="L58" s="120"/>
      <c r="M58" s="120"/>
      <c r="N58" s="120"/>
      <c r="W58" s="38"/>
    </row>
    <row r="59" spans="1:25" ht="25.5">
      <c r="A59" s="26"/>
      <c r="B59" s="27">
        <v>1</v>
      </c>
      <c r="C59" s="27">
        <v>2</v>
      </c>
      <c r="D59" s="27">
        <v>3</v>
      </c>
      <c r="E59" s="27">
        <v>4</v>
      </c>
      <c r="F59" s="27">
        <v>5</v>
      </c>
      <c r="G59" s="27" t="s">
        <v>12</v>
      </c>
      <c r="H59" s="27" t="s">
        <v>8</v>
      </c>
      <c r="I59" s="27" t="s">
        <v>53</v>
      </c>
      <c r="J59" s="27" t="s">
        <v>15</v>
      </c>
      <c r="K59" s="27" t="s">
        <v>16</v>
      </c>
      <c r="L59" s="27" t="s">
        <v>17</v>
      </c>
      <c r="M59" s="27" t="s">
        <v>18</v>
      </c>
      <c r="N59" s="27" t="s">
        <v>19</v>
      </c>
      <c r="W59" s="38"/>
    </row>
    <row r="60" spans="1:25" ht="15.75" thickBot="1">
      <c r="A60" s="28" t="s">
        <v>74</v>
      </c>
      <c r="B60" s="29">
        <v>0</v>
      </c>
      <c r="C60" s="29">
        <v>0</v>
      </c>
      <c r="D60" s="29">
        <v>1</v>
      </c>
      <c r="E60" s="29">
        <v>2</v>
      </c>
      <c r="F60" s="29">
        <v>5</v>
      </c>
      <c r="G60" s="29">
        <v>2</v>
      </c>
      <c r="H60" s="30">
        <v>10</v>
      </c>
      <c r="I60" s="31">
        <v>0</v>
      </c>
      <c r="J60" s="31">
        <v>1</v>
      </c>
      <c r="K60" s="32">
        <v>4.5</v>
      </c>
      <c r="L60" s="32">
        <v>0.76</v>
      </c>
      <c r="M60" s="33">
        <v>5</v>
      </c>
      <c r="N60" s="33">
        <v>5</v>
      </c>
      <c r="W60" s="38"/>
    </row>
    <row r="61" spans="1:25" ht="15.75" thickBot="1">
      <c r="A61" s="28" t="s">
        <v>75</v>
      </c>
      <c r="B61" s="29">
        <v>0</v>
      </c>
      <c r="C61" s="29">
        <v>1</v>
      </c>
      <c r="D61" s="29">
        <v>0</v>
      </c>
      <c r="E61" s="29">
        <v>3</v>
      </c>
      <c r="F61" s="29">
        <v>4</v>
      </c>
      <c r="G61" s="29">
        <v>2</v>
      </c>
      <c r="H61" s="30">
        <v>10</v>
      </c>
      <c r="I61" s="31">
        <v>0.125</v>
      </c>
      <c r="J61" s="31">
        <v>0.875</v>
      </c>
      <c r="K61" s="32">
        <v>4.25</v>
      </c>
      <c r="L61" s="32">
        <v>1.04</v>
      </c>
      <c r="M61" s="33">
        <v>5</v>
      </c>
      <c r="N61" s="33">
        <v>5</v>
      </c>
      <c r="W61" s="38"/>
    </row>
    <row r="62" spans="1:25" ht="15.75" thickBot="1">
      <c r="A62" s="28" t="s">
        <v>76</v>
      </c>
      <c r="B62" s="29">
        <v>0</v>
      </c>
      <c r="C62" s="29">
        <v>1</v>
      </c>
      <c r="D62" s="29">
        <v>0</v>
      </c>
      <c r="E62" s="29">
        <v>1</v>
      </c>
      <c r="F62" s="29">
        <v>6</v>
      </c>
      <c r="G62" s="29">
        <v>2</v>
      </c>
      <c r="H62" s="30">
        <v>10</v>
      </c>
      <c r="I62" s="31">
        <v>0.125</v>
      </c>
      <c r="J62" s="31">
        <v>0.875</v>
      </c>
      <c r="K62" s="32">
        <v>4.5</v>
      </c>
      <c r="L62" s="32">
        <v>1.07</v>
      </c>
      <c r="M62" s="33">
        <v>5</v>
      </c>
      <c r="N62" s="33">
        <v>5</v>
      </c>
      <c r="W62" s="38"/>
    </row>
    <row r="63" spans="1:25" ht="15.75" thickBot="1">
      <c r="A63" s="28" t="s">
        <v>77</v>
      </c>
      <c r="B63" s="29">
        <v>1</v>
      </c>
      <c r="C63" s="29">
        <v>0</v>
      </c>
      <c r="D63" s="29">
        <v>0</v>
      </c>
      <c r="E63" s="29">
        <v>2</v>
      </c>
      <c r="F63" s="29">
        <v>5</v>
      </c>
      <c r="G63" s="29">
        <v>2</v>
      </c>
      <c r="H63" s="30">
        <v>10</v>
      </c>
      <c r="I63" s="31">
        <v>0.125</v>
      </c>
      <c r="J63" s="31">
        <v>0.875</v>
      </c>
      <c r="K63" s="32">
        <v>4.25</v>
      </c>
      <c r="L63" s="32">
        <v>1.39</v>
      </c>
      <c r="M63" s="33">
        <v>5</v>
      </c>
      <c r="N63" s="33">
        <v>5</v>
      </c>
      <c r="W63" s="38"/>
    </row>
    <row r="64" spans="1:25" ht="15.75" thickBot="1">
      <c r="A64" s="28" t="s">
        <v>78</v>
      </c>
      <c r="B64" s="29">
        <v>1</v>
      </c>
      <c r="C64" s="29">
        <v>0</v>
      </c>
      <c r="D64" s="29">
        <v>1</v>
      </c>
      <c r="E64" s="29">
        <v>2</v>
      </c>
      <c r="F64" s="29">
        <v>2</v>
      </c>
      <c r="G64" s="29">
        <v>4</v>
      </c>
      <c r="H64" s="30">
        <v>10</v>
      </c>
      <c r="I64" s="31">
        <v>0.16666666666666666</v>
      </c>
      <c r="J64" s="31">
        <v>0.83333333333333337</v>
      </c>
      <c r="K64" s="32">
        <v>3.67</v>
      </c>
      <c r="L64" s="32">
        <v>1.51</v>
      </c>
      <c r="M64" s="33">
        <v>4</v>
      </c>
      <c r="N64" s="33">
        <v>4</v>
      </c>
      <c r="W64" s="38"/>
    </row>
    <row r="65" spans="1:23" ht="15.75" thickBot="1">
      <c r="A65" s="28" t="s">
        <v>79</v>
      </c>
      <c r="B65" s="29">
        <v>1</v>
      </c>
      <c r="C65" s="29">
        <v>0</v>
      </c>
      <c r="D65" s="29">
        <v>0</v>
      </c>
      <c r="E65" s="29">
        <v>2</v>
      </c>
      <c r="F65" s="29">
        <v>5</v>
      </c>
      <c r="G65" s="29">
        <v>2</v>
      </c>
      <c r="H65" s="30">
        <v>10</v>
      </c>
      <c r="I65" s="31">
        <v>0.125</v>
      </c>
      <c r="J65" s="31">
        <v>0.875</v>
      </c>
      <c r="K65" s="32">
        <v>4.25</v>
      </c>
      <c r="L65" s="32">
        <v>1.39</v>
      </c>
      <c r="M65" s="33">
        <v>5</v>
      </c>
      <c r="N65" s="33">
        <v>5</v>
      </c>
      <c r="W65" s="38"/>
    </row>
    <row r="66" spans="1:23" ht="15.75" thickBot="1">
      <c r="A66" s="28" t="s">
        <v>80</v>
      </c>
      <c r="B66" s="29">
        <v>1</v>
      </c>
      <c r="C66" s="29">
        <v>0</v>
      </c>
      <c r="D66" s="29">
        <v>0</v>
      </c>
      <c r="E66" s="29">
        <v>1</v>
      </c>
      <c r="F66" s="29">
        <v>6</v>
      </c>
      <c r="G66" s="29">
        <v>2</v>
      </c>
      <c r="H66" s="30">
        <v>10</v>
      </c>
      <c r="I66" s="31">
        <v>0.125</v>
      </c>
      <c r="J66" s="31">
        <v>0.875</v>
      </c>
      <c r="K66" s="32">
        <v>4.38</v>
      </c>
      <c r="L66" s="32">
        <v>1.41</v>
      </c>
      <c r="M66" s="33">
        <v>5</v>
      </c>
      <c r="N66" s="33">
        <v>5</v>
      </c>
      <c r="W66" s="38"/>
    </row>
    <row r="67" spans="1:23" ht="15.75" thickBot="1">
      <c r="A67" s="28" t="s">
        <v>81</v>
      </c>
      <c r="B67" s="29">
        <v>0</v>
      </c>
      <c r="C67" s="29">
        <v>0</v>
      </c>
      <c r="D67" s="29">
        <v>1</v>
      </c>
      <c r="E67" s="29">
        <v>1</v>
      </c>
      <c r="F67" s="29">
        <v>6</v>
      </c>
      <c r="G67" s="29">
        <v>2</v>
      </c>
      <c r="H67" s="30">
        <v>10</v>
      </c>
      <c r="I67" s="31">
        <v>0</v>
      </c>
      <c r="J67" s="31">
        <v>1</v>
      </c>
      <c r="K67" s="32">
        <v>4.63</v>
      </c>
      <c r="L67" s="32">
        <v>0.74</v>
      </c>
      <c r="M67" s="33">
        <v>5</v>
      </c>
      <c r="N67" s="33">
        <v>5</v>
      </c>
    </row>
    <row r="68" spans="1:23" ht="15.75" thickBot="1">
      <c r="A68" s="28" t="s">
        <v>82</v>
      </c>
      <c r="B68" s="29">
        <v>1</v>
      </c>
      <c r="C68" s="29">
        <v>1</v>
      </c>
      <c r="D68" s="29">
        <v>0</v>
      </c>
      <c r="E68" s="29">
        <v>3</v>
      </c>
      <c r="F68" s="29">
        <v>3</v>
      </c>
      <c r="G68" s="29">
        <v>2</v>
      </c>
      <c r="H68" s="30">
        <v>10</v>
      </c>
      <c r="I68" s="31">
        <v>0.25</v>
      </c>
      <c r="J68" s="31">
        <v>0.75</v>
      </c>
      <c r="K68" s="32">
        <v>3.75</v>
      </c>
      <c r="L68" s="32">
        <v>1.49</v>
      </c>
      <c r="M68" s="33">
        <v>4</v>
      </c>
      <c r="N68" s="33">
        <v>4</v>
      </c>
    </row>
    <row r="69" spans="1:23" ht="15.75" thickBot="1">
      <c r="A69" s="28" t="s">
        <v>83</v>
      </c>
      <c r="B69" s="29">
        <v>0</v>
      </c>
      <c r="C69" s="29">
        <v>0</v>
      </c>
      <c r="D69" s="29">
        <v>1</v>
      </c>
      <c r="E69" s="29">
        <v>3</v>
      </c>
      <c r="F69" s="29">
        <v>4</v>
      </c>
      <c r="G69" s="29">
        <v>2</v>
      </c>
      <c r="H69" s="30">
        <v>10</v>
      </c>
      <c r="I69" s="31">
        <v>0</v>
      </c>
      <c r="J69" s="31">
        <v>1</v>
      </c>
      <c r="K69" s="32">
        <v>4.38</v>
      </c>
      <c r="L69" s="32">
        <v>0.74</v>
      </c>
      <c r="M69" s="33">
        <v>5</v>
      </c>
      <c r="N69" s="33">
        <v>5</v>
      </c>
    </row>
    <row r="70" spans="1:23" ht="15.75" thickBot="1">
      <c r="A70" s="28" t="s">
        <v>84</v>
      </c>
      <c r="B70" s="29">
        <v>1</v>
      </c>
      <c r="C70" s="29">
        <v>1</v>
      </c>
      <c r="D70" s="29">
        <v>0</v>
      </c>
      <c r="E70" s="29">
        <v>1</v>
      </c>
      <c r="F70" s="29">
        <v>5</v>
      </c>
      <c r="G70" s="29">
        <v>2</v>
      </c>
      <c r="H70" s="30">
        <v>10</v>
      </c>
      <c r="I70" s="31">
        <v>0.25</v>
      </c>
      <c r="J70" s="31">
        <v>0.75</v>
      </c>
      <c r="K70" s="32">
        <v>4</v>
      </c>
      <c r="L70" s="32">
        <v>1.6</v>
      </c>
      <c r="M70" s="33">
        <v>5</v>
      </c>
      <c r="N70" s="33">
        <v>5</v>
      </c>
    </row>
    <row r="71" spans="1:23" ht="15.75" thickBot="1">
      <c r="A71" s="28" t="s">
        <v>85</v>
      </c>
      <c r="B71" s="29">
        <v>1</v>
      </c>
      <c r="C71" s="29">
        <v>1</v>
      </c>
      <c r="D71" s="29">
        <v>0</v>
      </c>
      <c r="E71" s="29">
        <v>3</v>
      </c>
      <c r="F71" s="29">
        <v>3</v>
      </c>
      <c r="G71" s="29">
        <v>2</v>
      </c>
      <c r="H71" s="30">
        <v>10</v>
      </c>
      <c r="I71" s="31">
        <v>0.25</v>
      </c>
      <c r="J71" s="31">
        <v>0.75</v>
      </c>
      <c r="K71" s="32">
        <v>3.75</v>
      </c>
      <c r="L71" s="32">
        <v>1.49</v>
      </c>
      <c r="M71" s="33">
        <v>4</v>
      </c>
      <c r="N71" s="33">
        <v>4</v>
      </c>
    </row>
    <row r="72" spans="1:23" ht="15.75" thickBot="1">
      <c r="A72" s="28" t="s">
        <v>86</v>
      </c>
      <c r="B72" s="29">
        <v>1</v>
      </c>
      <c r="C72" s="29">
        <v>1</v>
      </c>
      <c r="D72" s="29">
        <v>0</v>
      </c>
      <c r="E72" s="29">
        <v>1</v>
      </c>
      <c r="F72" s="29">
        <v>5</v>
      </c>
      <c r="G72" s="29">
        <v>2</v>
      </c>
      <c r="H72" s="30">
        <v>10</v>
      </c>
      <c r="I72" s="31">
        <v>0.25</v>
      </c>
      <c r="J72" s="31">
        <v>0.75</v>
      </c>
      <c r="K72" s="32">
        <v>4</v>
      </c>
      <c r="L72" s="32">
        <v>1.6</v>
      </c>
      <c r="M72" s="33">
        <v>5</v>
      </c>
      <c r="N72" s="33">
        <v>5</v>
      </c>
    </row>
    <row r="73" spans="1:23" s="23" customFormat="1" ht="15.75" thickBot="1">
      <c r="A73" s="28" t="s">
        <v>48</v>
      </c>
      <c r="B73" s="29">
        <v>1</v>
      </c>
      <c r="C73" s="29">
        <v>0</v>
      </c>
      <c r="D73" s="29">
        <v>1</v>
      </c>
      <c r="E73" s="29">
        <v>2</v>
      </c>
      <c r="F73" s="29">
        <v>4</v>
      </c>
      <c r="G73" s="29">
        <v>2</v>
      </c>
      <c r="H73" s="30">
        <v>10</v>
      </c>
      <c r="I73" s="31">
        <v>0.125</v>
      </c>
      <c r="J73" s="31">
        <v>0.875</v>
      </c>
      <c r="K73" s="32">
        <v>4</v>
      </c>
      <c r="L73" s="32">
        <v>1.41</v>
      </c>
      <c r="M73" s="33">
        <v>5</v>
      </c>
      <c r="N73" s="33">
        <v>5</v>
      </c>
      <c r="O73"/>
      <c r="P73"/>
      <c r="Q73"/>
      <c r="R73"/>
      <c r="S73"/>
      <c r="T73"/>
      <c r="U73"/>
      <c r="V73"/>
    </row>
    <row r="74" spans="1:23" s="23" customFormat="1" ht="15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/>
      <c r="P74"/>
      <c r="Q74"/>
      <c r="R74"/>
      <c r="S74"/>
      <c r="T74"/>
      <c r="U74"/>
      <c r="V74"/>
    </row>
    <row r="75" spans="1:23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</row>
    <row r="76" spans="1:23" ht="35.25" customHeight="1">
      <c r="A76" s="25" t="s">
        <v>7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</row>
    <row r="77" spans="1:23" ht="15.75" thickBot="1">
      <c r="A77" s="42" t="s">
        <v>87</v>
      </c>
      <c r="B77" s="119" t="s">
        <v>50</v>
      </c>
      <c r="C77" s="119"/>
      <c r="D77" s="119"/>
      <c r="E77" s="119"/>
      <c r="F77" s="119"/>
      <c r="G77" s="119"/>
      <c r="H77" s="119"/>
      <c r="I77" s="120" t="s">
        <v>51</v>
      </c>
      <c r="J77" s="120"/>
      <c r="K77" s="120" t="s">
        <v>52</v>
      </c>
      <c r="L77" s="120"/>
      <c r="M77" s="120"/>
      <c r="N77" s="120"/>
    </row>
    <row r="78" spans="1:23" ht="25.5">
      <c r="A78" s="26"/>
      <c r="B78" s="27">
        <v>1</v>
      </c>
      <c r="C78" s="27">
        <v>2</v>
      </c>
      <c r="D78" s="27">
        <v>3</v>
      </c>
      <c r="E78" s="27">
        <v>4</v>
      </c>
      <c r="F78" s="27">
        <v>5</v>
      </c>
      <c r="G78" s="27" t="s">
        <v>12</v>
      </c>
      <c r="H78" s="27" t="s">
        <v>8</v>
      </c>
      <c r="I78" s="27" t="s">
        <v>53</v>
      </c>
      <c r="J78" s="27" t="s">
        <v>15</v>
      </c>
      <c r="K78" s="27" t="s">
        <v>16</v>
      </c>
      <c r="L78" s="27" t="s">
        <v>17</v>
      </c>
      <c r="M78" s="27" t="s">
        <v>18</v>
      </c>
      <c r="N78" s="27" t="s">
        <v>19</v>
      </c>
    </row>
    <row r="79" spans="1:23" ht="15.75" thickBot="1">
      <c r="A79" s="28" t="s">
        <v>88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30" t="e">
        <v>#DIV/0!</v>
      </c>
      <c r="J79" s="30" t="e">
        <v>#DIV/0!</v>
      </c>
      <c r="K79" s="47" t="s">
        <v>49</v>
      </c>
      <c r="L79" s="47" t="s">
        <v>49</v>
      </c>
      <c r="M79" s="47" t="s">
        <v>49</v>
      </c>
      <c r="N79" s="47" t="s">
        <v>49</v>
      </c>
    </row>
    <row r="80" spans="1:23" ht="15.75" thickBot="1">
      <c r="A80" s="28" t="s">
        <v>89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30">
        <v>0</v>
      </c>
      <c r="I80" s="30" t="e">
        <v>#DIV/0!</v>
      </c>
      <c r="J80" s="30" t="e">
        <v>#DIV/0!</v>
      </c>
      <c r="K80" s="47" t="s">
        <v>49</v>
      </c>
      <c r="L80" s="47" t="s">
        <v>49</v>
      </c>
      <c r="M80" s="47" t="s">
        <v>49</v>
      </c>
      <c r="N80" s="47" t="s">
        <v>49</v>
      </c>
    </row>
    <row r="81" spans="1:25" ht="15.75" thickBot="1">
      <c r="A81" s="28" t="s">
        <v>90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30">
        <v>0</v>
      </c>
      <c r="I81" s="30" t="e">
        <v>#DIV/0!</v>
      </c>
      <c r="J81" s="30" t="e">
        <v>#DIV/0!</v>
      </c>
      <c r="K81" s="47" t="s">
        <v>49</v>
      </c>
      <c r="L81" s="47" t="s">
        <v>49</v>
      </c>
      <c r="M81" s="47" t="s">
        <v>49</v>
      </c>
      <c r="N81" s="47" t="s">
        <v>49</v>
      </c>
    </row>
    <row r="82" spans="1:25" ht="15.75" thickBot="1">
      <c r="A82" s="28" t="s">
        <v>91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30">
        <v>0</v>
      </c>
      <c r="I82" s="30" t="e">
        <v>#DIV/0!</v>
      </c>
      <c r="J82" s="30" t="e">
        <v>#DIV/0!</v>
      </c>
      <c r="K82" s="47" t="s">
        <v>49</v>
      </c>
      <c r="L82" s="47" t="s">
        <v>49</v>
      </c>
      <c r="M82" s="47" t="s">
        <v>49</v>
      </c>
      <c r="N82" s="47" t="s">
        <v>49</v>
      </c>
    </row>
    <row r="83" spans="1:25" ht="15.75" thickBot="1">
      <c r="A83" s="28" t="s">
        <v>92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30">
        <v>0</v>
      </c>
      <c r="I83" s="30" t="e">
        <v>#DIV/0!</v>
      </c>
      <c r="J83" s="30" t="e">
        <v>#DIV/0!</v>
      </c>
      <c r="K83" s="47" t="s">
        <v>49</v>
      </c>
      <c r="L83" s="47" t="s">
        <v>49</v>
      </c>
      <c r="M83" s="47" t="s">
        <v>49</v>
      </c>
      <c r="N83" s="47" t="s">
        <v>49</v>
      </c>
    </row>
    <row r="84" spans="1:25" s="23" customFormat="1" ht="15.75" thickBot="1">
      <c r="A84" s="28" t="s">
        <v>93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30">
        <v>0</v>
      </c>
      <c r="I84" s="30" t="e">
        <v>#DIV/0!</v>
      </c>
      <c r="J84" s="30" t="e">
        <v>#DIV/0!</v>
      </c>
      <c r="K84" s="47" t="s">
        <v>49</v>
      </c>
      <c r="L84" s="47" t="s">
        <v>49</v>
      </c>
      <c r="M84" s="47" t="s">
        <v>49</v>
      </c>
      <c r="N84" s="47" t="s">
        <v>49</v>
      </c>
      <c r="O84"/>
      <c r="P84"/>
      <c r="Q84"/>
      <c r="R84"/>
      <c r="S84"/>
      <c r="T84"/>
      <c r="U84"/>
      <c r="V84"/>
    </row>
    <row r="85" spans="1:25">
      <c r="A85" s="43"/>
      <c r="B85" s="48"/>
      <c r="C85" s="48"/>
      <c r="D85" s="48"/>
      <c r="E85" s="48"/>
      <c r="F85" s="48"/>
      <c r="G85" s="48"/>
      <c r="H85" s="48"/>
      <c r="I85" s="48"/>
      <c r="J85" s="48"/>
      <c r="K85" s="49"/>
      <c r="L85" s="49"/>
      <c r="M85" s="48"/>
      <c r="N85" s="23"/>
    </row>
    <row r="87" spans="1:2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</row>
    <row r="88" spans="1:25" s="50" customFormat="1" ht="1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/>
      <c r="P88"/>
      <c r="Q88"/>
      <c r="R88"/>
      <c r="S88"/>
      <c r="T88"/>
      <c r="U88"/>
      <c r="V88"/>
      <c r="W88" s="71"/>
      <c r="X88" s="71"/>
      <c r="Y88" s="70"/>
    </row>
    <row r="89" spans="1:25" s="50" customForma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/>
      <c r="P89"/>
      <c r="Q89"/>
      <c r="R89"/>
      <c r="S89"/>
      <c r="T89"/>
      <c r="U89"/>
      <c r="V89"/>
      <c r="W89" s="71"/>
      <c r="X89" s="71"/>
      <c r="Y89" s="70"/>
    </row>
    <row r="90" spans="1:25" s="50" customFormat="1" ht="15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/>
      <c r="P90"/>
      <c r="Q90"/>
      <c r="R90"/>
      <c r="S90"/>
      <c r="T90"/>
      <c r="U90"/>
      <c r="V90"/>
      <c r="W90" s="71"/>
      <c r="X90" s="71"/>
      <c r="Y90" s="70"/>
    </row>
    <row r="91" spans="1:25" s="50" customFormat="1" ht="15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/>
      <c r="P91"/>
      <c r="Q91"/>
      <c r="R91"/>
      <c r="S91"/>
      <c r="T91"/>
      <c r="U91"/>
      <c r="V91"/>
      <c r="W91" s="71"/>
      <c r="X91" s="71"/>
      <c r="Y91" s="70"/>
    </row>
    <row r="92" spans="1:25" s="50" customFormat="1" ht="1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/>
      <c r="P92"/>
      <c r="Q92"/>
      <c r="R92"/>
      <c r="S92"/>
      <c r="T92"/>
      <c r="U92"/>
      <c r="V92"/>
      <c r="W92" s="71"/>
      <c r="X92" s="71"/>
      <c r="Y92" s="70"/>
    </row>
    <row r="93" spans="1:25" s="50" customForma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/>
      <c r="P93"/>
      <c r="Q93"/>
      <c r="R93"/>
      <c r="S93"/>
      <c r="T93"/>
      <c r="U93"/>
      <c r="V93"/>
      <c r="W93" s="71"/>
      <c r="X93" s="71"/>
      <c r="Y93" s="70"/>
    </row>
    <row r="94" spans="1:25" s="51" customFormat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/>
      <c r="P94"/>
      <c r="Q94"/>
      <c r="R94"/>
      <c r="S94"/>
      <c r="T94"/>
      <c r="U94"/>
      <c r="V94"/>
    </row>
    <row r="95" spans="1:25" s="51" customForma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/>
      <c r="P95"/>
      <c r="Q95"/>
      <c r="R95"/>
      <c r="S95"/>
      <c r="T95"/>
      <c r="U95"/>
      <c r="V95"/>
    </row>
    <row r="96" spans="1:25" s="51" customForma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/>
      <c r="P96"/>
      <c r="Q96"/>
      <c r="R96"/>
      <c r="S96"/>
      <c r="T96"/>
      <c r="U96"/>
      <c r="V96"/>
    </row>
    <row r="97" spans="1:22" s="52" customFormat="1" ht="1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/>
      <c r="P97"/>
      <c r="Q97"/>
      <c r="R97"/>
      <c r="S97"/>
      <c r="T97"/>
      <c r="U97"/>
      <c r="V97"/>
    </row>
    <row r="98" spans="1:22" s="52" customFormat="1" ht="15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/>
      <c r="P98"/>
      <c r="Q98"/>
      <c r="R98"/>
      <c r="S98"/>
      <c r="T98"/>
      <c r="U98"/>
      <c r="V98"/>
    </row>
    <row r="99" spans="1:22" s="52" customFormat="1" ht="15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/>
      <c r="P99"/>
      <c r="Q99"/>
      <c r="R99"/>
      <c r="S99"/>
      <c r="T99"/>
      <c r="U99"/>
      <c r="V99"/>
    </row>
    <row r="100" spans="1:22" s="52" customFormat="1" ht="15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/>
      <c r="P100"/>
      <c r="Q100"/>
      <c r="R100"/>
      <c r="S100"/>
      <c r="T100"/>
      <c r="U100"/>
      <c r="V100"/>
    </row>
    <row r="101" spans="1:22" s="52" customFormat="1" ht="15.75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/>
      <c r="P101"/>
      <c r="Q101"/>
      <c r="R101"/>
      <c r="S101"/>
      <c r="T101"/>
      <c r="U101"/>
      <c r="V101"/>
    </row>
    <row r="102" spans="1:22" s="52" customFormat="1" ht="15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/>
      <c r="P102"/>
      <c r="Q102"/>
      <c r="R102"/>
      <c r="S102"/>
      <c r="T102"/>
      <c r="U102"/>
      <c r="V102"/>
    </row>
    <row r="103" spans="1:22" s="52" customFormat="1" ht="15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/>
      <c r="P103"/>
      <c r="Q103"/>
      <c r="R103"/>
      <c r="S103"/>
      <c r="T103"/>
      <c r="U103"/>
      <c r="V103"/>
    </row>
    <row r="104" spans="1:22" s="53" customFormat="1" ht="15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/>
      <c r="P104"/>
      <c r="Q104"/>
      <c r="R104"/>
      <c r="S104"/>
      <c r="T104"/>
      <c r="U104"/>
      <c r="V104"/>
    </row>
    <row r="105" spans="1:22" s="53" customFormat="1" ht="15.7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/>
      <c r="P105"/>
      <c r="Q105"/>
      <c r="R105"/>
      <c r="S105"/>
      <c r="T105"/>
      <c r="U105"/>
      <c r="V105"/>
    </row>
    <row r="106" spans="1:22" s="53" customFormat="1" ht="18.7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/>
      <c r="P106"/>
      <c r="Q106"/>
      <c r="R106"/>
      <c r="S106"/>
      <c r="T106"/>
      <c r="U106"/>
      <c r="V106"/>
    </row>
    <row r="107" spans="1:22" s="53" customFormat="1" ht="15.7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/>
      <c r="P107"/>
      <c r="Q107"/>
      <c r="R107"/>
      <c r="S107"/>
      <c r="T107"/>
      <c r="U107"/>
      <c r="V107"/>
    </row>
    <row r="108" spans="1:22" s="53" customFormat="1" ht="18.7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/>
      <c r="P108"/>
      <c r="Q108"/>
      <c r="R108"/>
      <c r="S108"/>
      <c r="T108"/>
      <c r="U108"/>
      <c r="V108"/>
    </row>
    <row r="109" spans="1:22" s="53" customFormat="1" ht="18.7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/>
      <c r="P109"/>
      <c r="Q109"/>
      <c r="R109"/>
      <c r="S109"/>
      <c r="T109"/>
      <c r="U109"/>
      <c r="V109"/>
    </row>
    <row r="110" spans="1:22" s="53" customFormat="1" ht="10.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/>
      <c r="P110"/>
      <c r="Q110"/>
      <c r="R110"/>
      <c r="S110"/>
      <c r="T110"/>
      <c r="U110"/>
      <c r="V110"/>
    </row>
    <row r="111" spans="1:22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1:22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1:14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1:14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1:14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</row>
    <row r="116" spans="1:14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</row>
    <row r="117" spans="1:14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</row>
    <row r="118" spans="1:14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</row>
    <row r="119" spans="1:14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</row>
    <row r="120" spans="1:14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</row>
    <row r="121" spans="1:14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</row>
    <row r="122" spans="1:14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</row>
    <row r="123" spans="1:14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</row>
    <row r="124" spans="1:14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</row>
    <row r="125" spans="1:14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</row>
    <row r="126" spans="1:14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</row>
    <row r="127" spans="1:14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</row>
    <row r="128" spans="1:14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</row>
    <row r="129" spans="1:2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</row>
    <row r="130" spans="1:2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</row>
    <row r="131" spans="1:21" ht="15.75">
      <c r="A131" s="54" t="s">
        <v>94</v>
      </c>
    </row>
    <row r="132" spans="1:21" ht="15.75">
      <c r="A132" s="55" t="s">
        <v>95</v>
      </c>
    </row>
    <row r="133" spans="1:21" ht="14.25" customHeight="1">
      <c r="A133" s="116" t="s">
        <v>96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8"/>
    </row>
    <row r="134" spans="1:21" ht="40.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100"/>
    </row>
    <row r="135" spans="1:21" ht="18.7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100"/>
      <c r="Q135" s="57"/>
      <c r="S135" s="57"/>
      <c r="U135" s="57"/>
    </row>
    <row r="136" spans="1:21" ht="15.7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100"/>
    </row>
    <row r="137" spans="1:2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100"/>
    </row>
    <row r="138" spans="1:21" ht="1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100"/>
    </row>
    <row r="139" spans="1:21" ht="31.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100"/>
    </row>
    <row r="140" spans="1:2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100"/>
    </row>
    <row r="141" spans="1:2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100"/>
    </row>
    <row r="142" spans="1:2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</row>
    <row r="143" spans="1:2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100"/>
    </row>
    <row r="144" spans="1:2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100"/>
    </row>
    <row r="145" spans="1:2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100"/>
    </row>
    <row r="146" spans="1:2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100"/>
    </row>
    <row r="147" spans="1:2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100"/>
    </row>
    <row r="148" spans="1:21" ht="15.75">
      <c r="A148" s="55" t="s">
        <v>97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21">
      <c r="A149" s="122" t="s">
        <v>98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1:21">
      <c r="A150" s="123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1:21" ht="33" customHeight="1">
      <c r="A151" s="125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1:21" ht="45.75" customHeight="1">
      <c r="A152" s="125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1:21" ht="32.2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1:21" ht="28.5" customHeight="1">
      <c r="A154" s="122" t="s">
        <v>99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1:21">
      <c r="A155" s="123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1:21" ht="48" customHeight="1">
      <c r="A156" s="125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Q156" s="57"/>
      <c r="S156" s="57"/>
      <c r="U156" s="57"/>
    </row>
    <row r="157" spans="1:21" ht="15.75" customHeight="1">
      <c r="A157" s="58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21" ht="15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21" ht="34.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8"/>
    </row>
    <row r="160" spans="1:21" ht="1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8"/>
    </row>
    <row r="161" spans="1:21" ht="1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8"/>
    </row>
    <row r="162" spans="1:21" ht="24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8"/>
    </row>
    <row r="163" spans="1:2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8"/>
    </row>
    <row r="164" spans="1:2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8"/>
    </row>
    <row r="165" spans="1:2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8"/>
    </row>
    <row r="166" spans="1:2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8"/>
      <c r="Q166" s="57"/>
      <c r="S166" s="57"/>
      <c r="U166" s="57"/>
    </row>
    <row r="167" spans="1:2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8"/>
    </row>
    <row r="168" spans="1:21">
      <c r="A168" s="60" t="s">
        <v>65</v>
      </c>
      <c r="B168" s="61"/>
      <c r="C168" s="61"/>
    </row>
    <row r="169" spans="1:21">
      <c r="A169" s="60" t="s">
        <v>35</v>
      </c>
      <c r="B169" s="60">
        <v>1</v>
      </c>
      <c r="C169" s="60"/>
    </row>
    <row r="170" spans="1:21">
      <c r="A170" s="60" t="s">
        <v>36</v>
      </c>
      <c r="B170" s="60">
        <v>12</v>
      </c>
      <c r="C170" s="60"/>
      <c r="E170" t="s">
        <v>100</v>
      </c>
      <c r="I170" t="s">
        <v>119</v>
      </c>
      <c r="J170" t="s">
        <v>120</v>
      </c>
    </row>
    <row r="171" spans="1:21">
      <c r="A171" s="60" t="s">
        <v>101</v>
      </c>
      <c r="B171" s="60" t="s">
        <v>35</v>
      </c>
      <c r="C171" s="60" t="s">
        <v>36</v>
      </c>
      <c r="E171" s="62" t="s">
        <v>102</v>
      </c>
      <c r="F171">
        <v>10</v>
      </c>
      <c r="H171">
        <v>23</v>
      </c>
      <c r="I171">
        <v>5</v>
      </c>
      <c r="J171" s="72">
        <v>0</v>
      </c>
      <c r="K171">
        <v>5</v>
      </c>
    </row>
    <row r="172" spans="1:21" ht="16.5" customHeight="1">
      <c r="A172" s="60" t="s">
        <v>103</v>
      </c>
      <c r="B172" s="60"/>
      <c r="C172" s="60">
        <v>5</v>
      </c>
      <c r="E172" t="s">
        <v>104</v>
      </c>
      <c r="F172">
        <v>3</v>
      </c>
      <c r="H172">
        <v>25</v>
      </c>
      <c r="I172">
        <v>1</v>
      </c>
      <c r="J172" s="72">
        <v>0</v>
      </c>
      <c r="K172">
        <v>1</v>
      </c>
    </row>
    <row r="173" spans="1:21" ht="15.75" customHeight="1">
      <c r="A173" s="60" t="s">
        <v>105</v>
      </c>
      <c r="B173" s="60">
        <v>1</v>
      </c>
      <c r="C173" s="60">
        <v>5</v>
      </c>
      <c r="E173" t="s">
        <v>106</v>
      </c>
      <c r="H173">
        <v>26</v>
      </c>
      <c r="I173">
        <v>2</v>
      </c>
      <c r="J173" s="72">
        <v>0</v>
      </c>
      <c r="K173">
        <v>2</v>
      </c>
    </row>
    <row r="174" spans="1:21">
      <c r="A174" s="60" t="s">
        <v>39</v>
      </c>
      <c r="B174" s="60"/>
      <c r="C174" s="60">
        <v>1</v>
      </c>
      <c r="E174" t="s">
        <v>102</v>
      </c>
      <c r="F174">
        <v>0</v>
      </c>
      <c r="H174">
        <v>28</v>
      </c>
      <c r="I174">
        <v>0</v>
      </c>
      <c r="J174" s="72">
        <v>1</v>
      </c>
      <c r="K174">
        <v>1</v>
      </c>
    </row>
    <row r="175" spans="1:21" ht="15.75">
      <c r="A175" s="63" t="s">
        <v>40</v>
      </c>
      <c r="B175" s="64"/>
      <c r="C175" s="64">
        <v>1</v>
      </c>
      <c r="E175" t="s">
        <v>104</v>
      </c>
      <c r="F175">
        <v>13</v>
      </c>
      <c r="H175">
        <v>29</v>
      </c>
      <c r="I175">
        <v>2</v>
      </c>
      <c r="J175" s="72">
        <v>0</v>
      </c>
      <c r="K175">
        <v>2</v>
      </c>
    </row>
    <row r="176" spans="1:21" ht="15.75">
      <c r="A176" s="63" t="s">
        <v>41</v>
      </c>
      <c r="B176" s="65"/>
      <c r="C176" s="65"/>
      <c r="H176">
        <v>30</v>
      </c>
      <c r="I176">
        <v>1</v>
      </c>
      <c r="J176" s="72">
        <v>0</v>
      </c>
      <c r="K176">
        <v>1</v>
      </c>
    </row>
    <row r="177" spans="1:13" ht="15.75">
      <c r="A177" s="63" t="s">
        <v>42</v>
      </c>
      <c r="H177">
        <v>35</v>
      </c>
      <c r="I177">
        <v>1</v>
      </c>
      <c r="J177" s="72">
        <v>0</v>
      </c>
      <c r="K177">
        <v>1</v>
      </c>
    </row>
    <row r="178" spans="1:13" ht="15.75" customHeight="1">
      <c r="A178" s="63" t="s">
        <v>43</v>
      </c>
      <c r="I178">
        <v>12</v>
      </c>
      <c r="J178" s="72">
        <v>1</v>
      </c>
      <c r="K178">
        <v>13</v>
      </c>
    </row>
    <row r="179" spans="1:13" ht="15.75">
      <c r="A179" s="63" t="s">
        <v>44</v>
      </c>
    </row>
    <row r="180" spans="1:13" ht="15.75">
      <c r="A180" s="63" t="s">
        <v>107</v>
      </c>
    </row>
    <row r="181" spans="1:13">
      <c r="A181" s="2" t="s">
        <v>108</v>
      </c>
      <c r="C181">
        <v>100</v>
      </c>
      <c r="D181">
        <v>2</v>
      </c>
    </row>
    <row r="182" spans="1:13">
      <c r="A182" s="50">
        <v>0</v>
      </c>
      <c r="C182" t="s">
        <v>123</v>
      </c>
      <c r="D182">
        <v>1</v>
      </c>
    </row>
    <row r="183" spans="1:13">
      <c r="A183" s="2" t="s">
        <v>109</v>
      </c>
      <c r="C183" t="s">
        <v>124</v>
      </c>
      <c r="D183">
        <v>1</v>
      </c>
    </row>
    <row r="184" spans="1:13">
      <c r="A184" s="66" t="s">
        <v>110</v>
      </c>
      <c r="C184">
        <v>20</v>
      </c>
      <c r="D184">
        <v>2</v>
      </c>
    </row>
    <row r="185" spans="1:13">
      <c r="A185" s="66" t="s">
        <v>111</v>
      </c>
      <c r="C185">
        <v>24</v>
      </c>
      <c r="D185">
        <v>1</v>
      </c>
    </row>
    <row r="186" spans="1:13">
      <c r="A186" s="2" t="s">
        <v>112</v>
      </c>
      <c r="C186">
        <v>25</v>
      </c>
      <c r="D186">
        <v>1</v>
      </c>
    </row>
    <row r="187" spans="1:13">
      <c r="A187" s="2" t="s">
        <v>103</v>
      </c>
      <c r="B187">
        <v>3</v>
      </c>
      <c r="C187" t="s">
        <v>125</v>
      </c>
      <c r="D187">
        <v>1</v>
      </c>
      <c r="J187" s="67"/>
      <c r="K187" s="67"/>
      <c r="L187" s="67"/>
      <c r="M187" s="68"/>
    </row>
    <row r="188" spans="1:13">
      <c r="A188" s="2" t="s">
        <v>105</v>
      </c>
      <c r="B188">
        <v>2</v>
      </c>
      <c r="C188" t="s">
        <v>122</v>
      </c>
      <c r="D188">
        <v>1</v>
      </c>
    </row>
    <row r="189" spans="1:13">
      <c r="A189" s="2" t="s">
        <v>39</v>
      </c>
    </row>
    <row r="190" spans="1:13">
      <c r="A190" s="2" t="s">
        <v>40</v>
      </c>
    </row>
    <row r="191" spans="1:13">
      <c r="A191" s="2" t="s">
        <v>113</v>
      </c>
      <c r="B191">
        <v>4</v>
      </c>
    </row>
    <row r="192" spans="1:13">
      <c r="A192" s="2" t="s">
        <v>114</v>
      </c>
    </row>
    <row r="193" spans="1:4">
      <c r="A193" s="50">
        <v>0</v>
      </c>
      <c r="C193">
        <v>0</v>
      </c>
      <c r="D193">
        <v>1</v>
      </c>
    </row>
    <row r="194" spans="1:4">
      <c r="A194" s="2" t="s">
        <v>109</v>
      </c>
      <c r="B194">
        <v>4</v>
      </c>
      <c r="C194" t="s">
        <v>126</v>
      </c>
      <c r="D194">
        <v>1</v>
      </c>
    </row>
    <row r="195" spans="1:4">
      <c r="A195" s="2" t="s">
        <v>110</v>
      </c>
      <c r="B195">
        <v>4</v>
      </c>
      <c r="C195">
        <v>4</v>
      </c>
      <c r="D195">
        <v>2</v>
      </c>
    </row>
    <row r="196" spans="1:4">
      <c r="A196" s="2" t="s">
        <v>111</v>
      </c>
      <c r="C196" t="s">
        <v>127</v>
      </c>
      <c r="D196">
        <v>1</v>
      </c>
    </row>
    <row r="197" spans="1:4">
      <c r="A197" s="2" t="s">
        <v>112</v>
      </c>
      <c r="C197">
        <v>5</v>
      </c>
      <c r="D197">
        <v>2</v>
      </c>
    </row>
    <row r="198" spans="1:4">
      <c r="A198" s="2" t="s">
        <v>103</v>
      </c>
      <c r="C198">
        <v>6</v>
      </c>
      <c r="D198">
        <v>1</v>
      </c>
    </row>
    <row r="199" spans="1:4">
      <c r="A199" s="2" t="s">
        <v>105</v>
      </c>
      <c r="C199">
        <v>8</v>
      </c>
      <c r="D199">
        <v>1</v>
      </c>
    </row>
    <row r="200" spans="1:4">
      <c r="A200" s="2" t="s">
        <v>39</v>
      </c>
      <c r="C200" t="s">
        <v>122</v>
      </c>
      <c r="D200">
        <v>1</v>
      </c>
    </row>
    <row r="201" spans="1:4">
      <c r="A201" s="2" t="s">
        <v>40</v>
      </c>
    </row>
    <row r="202" spans="1:4">
      <c r="A202" s="2" t="s">
        <v>113</v>
      </c>
    </row>
  </sheetData>
  <sheetProtection sheet="1" objects="1" scenarios="1"/>
  <mergeCells count="54">
    <mergeCell ref="A155:L155"/>
    <mergeCell ref="A156:L156"/>
    <mergeCell ref="A159:L159"/>
    <mergeCell ref="A160:L160"/>
    <mergeCell ref="A161:L161"/>
    <mergeCell ref="A134:L134"/>
    <mergeCell ref="A135:L135"/>
    <mergeCell ref="A136:L136"/>
    <mergeCell ref="A144:L144"/>
    <mergeCell ref="A145:L145"/>
    <mergeCell ref="A137:L137"/>
    <mergeCell ref="A138:L138"/>
    <mergeCell ref="A139:L139"/>
    <mergeCell ref="A140:L140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2:M12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64:L164"/>
    <mergeCell ref="A165:L165"/>
    <mergeCell ref="A166:L166"/>
    <mergeCell ref="A167:L167"/>
    <mergeCell ref="A141:L141"/>
    <mergeCell ref="A142:L142"/>
    <mergeCell ref="A143:L143"/>
    <mergeCell ref="A162:L162"/>
    <mergeCell ref="A163:L163"/>
    <mergeCell ref="A154:L154"/>
    <mergeCell ref="A146:L146"/>
    <mergeCell ref="A147:L147"/>
    <mergeCell ref="A149:L149"/>
    <mergeCell ref="A150:L150"/>
    <mergeCell ref="A151:L151"/>
    <mergeCell ref="A152:L15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4"/>
    <col min="15" max="15" width="11.140625" style="10" customWidth="1"/>
    <col min="16" max="25" width="11.140625" style="3" customWidth="1"/>
    <col min="26" max="32" width="11.42578125" style="3" customWidth="1"/>
    <col min="33" max="16384" width="11.42578125" style="3"/>
  </cols>
  <sheetData>
    <row r="1" spans="1:14" ht="32.25" customHeight="1">
      <c r="A1" s="145" t="s">
        <v>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6.5">
      <c r="B2" s="11"/>
    </row>
    <row r="3" spans="1:14" ht="16.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5"/>
    </row>
    <row r="4" spans="1:14" ht="16.5">
      <c r="A4" s="142" t="s">
        <v>116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  <c r="N4" s="6"/>
    </row>
    <row r="5" spans="1:14" ht="16.5">
      <c r="A5" s="142" t="s">
        <v>133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6"/>
    </row>
    <row r="6" spans="1:14" ht="16.5">
      <c r="A6" s="142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6"/>
    </row>
    <row r="7" spans="1:14" ht="16.5">
      <c r="A7" s="142" t="s">
        <v>132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6"/>
    </row>
    <row r="8" spans="1:14" ht="16.5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7"/>
    </row>
    <row r="9" spans="1:14" ht="16.5">
      <c r="A9" s="134" t="s">
        <v>134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  <c r="N9" s="7"/>
    </row>
    <row r="10" spans="1:14" ht="16.5">
      <c r="A10" s="137" t="s">
        <v>135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  <c r="N10" s="7"/>
    </row>
    <row r="11" spans="1:14" ht="22.5" customHeight="1">
      <c r="A11" s="9"/>
      <c r="B11" s="9"/>
      <c r="C11" s="9"/>
      <c r="D11" s="9"/>
    </row>
    <row r="12" spans="1:14" ht="24" customHeight="1">
      <c r="A12" s="9"/>
      <c r="B12" s="9"/>
      <c r="C12" s="9"/>
      <c r="D12" s="9"/>
    </row>
    <row r="13" spans="1:14" ht="34.5" customHeight="1">
      <c r="A13" s="9"/>
      <c r="B13" s="9"/>
      <c r="C13" s="9"/>
      <c r="D13" s="9"/>
    </row>
    <row r="14" spans="1:14" ht="34.5" customHeight="1">
      <c r="A14" s="9"/>
      <c r="B14" s="9"/>
      <c r="C14" s="9"/>
      <c r="D14" s="9"/>
    </row>
    <row r="15" spans="1:14" ht="34.5" customHeight="1">
      <c r="A15" s="9"/>
      <c r="B15" s="9"/>
      <c r="C15" s="9"/>
      <c r="D15" s="9"/>
    </row>
    <row r="16" spans="1:14" ht="34.5" customHeight="1">
      <c r="A16" s="9"/>
      <c r="B16" s="9"/>
      <c r="C16" s="9"/>
      <c r="D16" s="9"/>
    </row>
    <row r="17" spans="1:14" ht="34.5" customHeight="1">
      <c r="A17" s="9"/>
      <c r="B17" s="9"/>
      <c r="C17" s="9"/>
      <c r="D17" s="9"/>
    </row>
    <row r="18" spans="1:14" ht="34.5" customHeight="1">
      <c r="A18" s="9"/>
      <c r="B18" s="9"/>
      <c r="C18" s="9"/>
      <c r="D18" s="9"/>
    </row>
    <row r="19" spans="1:14" ht="34.5" customHeight="1">
      <c r="A19" s="9"/>
      <c r="B19" s="9"/>
      <c r="C19" s="9"/>
      <c r="D19" s="9"/>
    </row>
    <row r="20" spans="1:14" ht="34.5" customHeight="1">
      <c r="A20" s="9"/>
      <c r="B20" s="9"/>
      <c r="C20" s="9"/>
      <c r="D20" s="9"/>
    </row>
    <row r="21" spans="1:14" ht="34.5" customHeight="1">
      <c r="A21" s="9"/>
      <c r="B21" s="9"/>
      <c r="C21" s="9"/>
      <c r="D21" s="9"/>
    </row>
    <row r="22" spans="1:14" ht="34.5" customHeight="1">
      <c r="A22" s="9"/>
      <c r="B22" s="9"/>
      <c r="C22" s="9"/>
      <c r="D22" s="9"/>
    </row>
    <row r="23" spans="1:14" ht="34.5" customHeight="1">
      <c r="A23" s="9"/>
      <c r="B23" s="9"/>
      <c r="C23" s="9"/>
      <c r="D23" s="9"/>
    </row>
    <row r="24" spans="1:14" ht="34.5" customHeight="1">
      <c r="A24" s="9"/>
      <c r="B24" s="9"/>
      <c r="C24" s="9"/>
      <c r="D24" s="9"/>
    </row>
    <row r="25" spans="1:14" ht="34.5" customHeight="1">
      <c r="A25" s="9"/>
      <c r="B25" s="9"/>
      <c r="C25" s="9"/>
      <c r="D25" s="9"/>
    </row>
    <row r="26" spans="1:14" ht="34.5" customHeight="1">
      <c r="A26" s="9"/>
      <c r="B26" s="9"/>
      <c r="C26" s="9"/>
      <c r="D26" s="9"/>
    </row>
    <row r="27" spans="1:14" ht="34.5" customHeight="1">
      <c r="A27" s="9"/>
      <c r="B27" s="9"/>
      <c r="C27" s="9"/>
      <c r="D27" s="9"/>
    </row>
    <row r="28" spans="1:14" ht="34.5" customHeight="1">
      <c r="A28" s="9"/>
      <c r="B28" s="9"/>
      <c r="C28" s="9"/>
      <c r="D28" s="9"/>
    </row>
    <row r="29" spans="1:14" ht="16.5" customHeight="1">
      <c r="A29" s="12" t="s">
        <v>7</v>
      </c>
    </row>
    <row r="30" spans="1:14" ht="33" customHeight="1" thickBot="1">
      <c r="A30" s="13"/>
      <c r="B30" s="140" t="s">
        <v>9</v>
      </c>
      <c r="C30" s="140"/>
      <c r="D30" s="140"/>
      <c r="E30" s="140"/>
      <c r="F30" s="140"/>
      <c r="G30" s="140"/>
      <c r="H30" s="140"/>
      <c r="I30" s="141" t="s">
        <v>10</v>
      </c>
      <c r="J30" s="141"/>
      <c r="K30" s="140" t="s">
        <v>11</v>
      </c>
      <c r="L30" s="140"/>
      <c r="M30" s="140"/>
      <c r="N30" s="140"/>
    </row>
    <row r="31" spans="1:14" ht="36.75" customHeight="1" thickBot="1">
      <c r="A31" s="14"/>
      <c r="B31" s="15">
        <v>1</v>
      </c>
      <c r="C31" s="15">
        <v>2</v>
      </c>
      <c r="D31" s="15">
        <v>3</v>
      </c>
      <c r="E31" s="15">
        <v>4</v>
      </c>
      <c r="F31" s="15">
        <v>5</v>
      </c>
      <c r="G31" s="15" t="s">
        <v>12</v>
      </c>
      <c r="H31" s="15" t="s">
        <v>13</v>
      </c>
      <c r="I31" s="15" t="s">
        <v>14</v>
      </c>
      <c r="J31" s="15" t="s">
        <v>15</v>
      </c>
      <c r="K31" s="15" t="s">
        <v>16</v>
      </c>
      <c r="L31" s="15" t="s">
        <v>17</v>
      </c>
      <c r="M31" s="15" t="s">
        <v>18</v>
      </c>
      <c r="N31" s="16" t="s">
        <v>19</v>
      </c>
    </row>
    <row r="32" spans="1:14" ht="41.25" customHeight="1" thickBot="1">
      <c r="A32" s="17" t="s">
        <v>20</v>
      </c>
      <c r="B32" s="18">
        <v>1</v>
      </c>
      <c r="C32" s="18">
        <v>0</v>
      </c>
      <c r="D32" s="18">
        <v>1</v>
      </c>
      <c r="E32" s="18">
        <v>3</v>
      </c>
      <c r="F32" s="18">
        <v>15</v>
      </c>
      <c r="G32" s="18">
        <v>0</v>
      </c>
      <c r="H32" s="18">
        <v>20</v>
      </c>
      <c r="I32" s="19">
        <v>0.05</v>
      </c>
      <c r="J32" s="19">
        <v>0.95</v>
      </c>
      <c r="K32" s="20">
        <v>4.55</v>
      </c>
      <c r="L32" s="20">
        <v>1</v>
      </c>
      <c r="M32" s="21">
        <v>5</v>
      </c>
      <c r="N32" s="21">
        <v>5</v>
      </c>
    </row>
    <row r="33" spans="1:14" ht="35.25" customHeight="1" thickBot="1">
      <c r="A33" s="17" t="s">
        <v>21</v>
      </c>
      <c r="B33" s="18">
        <v>1</v>
      </c>
      <c r="C33" s="18">
        <v>1</v>
      </c>
      <c r="D33" s="18">
        <v>0</v>
      </c>
      <c r="E33" s="18">
        <v>3</v>
      </c>
      <c r="F33" s="18">
        <v>15</v>
      </c>
      <c r="G33" s="18">
        <v>0</v>
      </c>
      <c r="H33" s="18">
        <v>20</v>
      </c>
      <c r="I33" s="19">
        <v>0.1</v>
      </c>
      <c r="J33" s="19">
        <v>0.9</v>
      </c>
      <c r="K33" s="20">
        <v>4.5</v>
      </c>
      <c r="L33" s="20">
        <v>1.1000000000000001</v>
      </c>
      <c r="M33" s="21">
        <v>5</v>
      </c>
      <c r="N33" s="21">
        <v>5</v>
      </c>
    </row>
    <row r="34" spans="1:14" ht="58.5" customHeight="1" thickBot="1">
      <c r="A34" s="17" t="s">
        <v>22</v>
      </c>
      <c r="B34" s="18">
        <v>1</v>
      </c>
      <c r="C34" s="18">
        <v>0</v>
      </c>
      <c r="D34" s="18">
        <v>1</v>
      </c>
      <c r="E34" s="18">
        <v>2</v>
      </c>
      <c r="F34" s="18">
        <v>16</v>
      </c>
      <c r="G34" s="18">
        <v>0</v>
      </c>
      <c r="H34" s="18">
        <v>20</v>
      </c>
      <c r="I34" s="19">
        <v>0.05</v>
      </c>
      <c r="J34" s="19">
        <v>0.95</v>
      </c>
      <c r="K34" s="20">
        <v>4.5999999999999996</v>
      </c>
      <c r="L34" s="20">
        <v>0.99</v>
      </c>
      <c r="M34" s="21">
        <v>5</v>
      </c>
      <c r="N34" s="21">
        <v>5</v>
      </c>
    </row>
    <row r="35" spans="1:14" ht="41.25" customHeight="1" thickBot="1">
      <c r="A35" s="17" t="s">
        <v>23</v>
      </c>
      <c r="B35" s="18">
        <v>1</v>
      </c>
      <c r="C35" s="18">
        <v>0</v>
      </c>
      <c r="D35" s="18">
        <v>1</v>
      </c>
      <c r="E35" s="18">
        <v>5</v>
      </c>
      <c r="F35" s="18">
        <v>13</v>
      </c>
      <c r="G35" s="18">
        <v>0</v>
      </c>
      <c r="H35" s="18">
        <v>20</v>
      </c>
      <c r="I35" s="19">
        <v>0.05</v>
      </c>
      <c r="J35" s="19">
        <v>0.95</v>
      </c>
      <c r="K35" s="20">
        <v>4.45</v>
      </c>
      <c r="L35" s="20">
        <v>1</v>
      </c>
      <c r="M35" s="21">
        <v>5</v>
      </c>
      <c r="N35" s="21">
        <v>5</v>
      </c>
    </row>
    <row r="36" spans="1:14" ht="54" customHeight="1" thickBot="1">
      <c r="A36" s="17" t="s">
        <v>24</v>
      </c>
      <c r="B36" s="18">
        <v>1</v>
      </c>
      <c r="C36" s="18">
        <v>1</v>
      </c>
      <c r="D36" s="18">
        <v>3</v>
      </c>
      <c r="E36" s="18">
        <v>4</v>
      </c>
      <c r="F36" s="18">
        <v>11</v>
      </c>
      <c r="G36" s="18">
        <v>0</v>
      </c>
      <c r="H36" s="18">
        <v>20</v>
      </c>
      <c r="I36" s="19">
        <v>0.1</v>
      </c>
      <c r="J36" s="19">
        <v>0.9</v>
      </c>
      <c r="K36" s="20">
        <v>4.1500000000000004</v>
      </c>
      <c r="L36" s="20">
        <v>1.18</v>
      </c>
      <c r="M36" s="21">
        <v>5</v>
      </c>
      <c r="N36" s="21">
        <v>5</v>
      </c>
    </row>
    <row r="37" spans="1:14" ht="41.25" customHeight="1" thickBot="1">
      <c r="A37" s="17" t="s">
        <v>25</v>
      </c>
      <c r="B37" s="18">
        <v>1</v>
      </c>
      <c r="C37" s="18">
        <v>1</v>
      </c>
      <c r="D37" s="18">
        <v>1</v>
      </c>
      <c r="E37" s="18">
        <v>3</v>
      </c>
      <c r="F37" s="18">
        <v>14</v>
      </c>
      <c r="G37" s="18">
        <v>0</v>
      </c>
      <c r="H37" s="18">
        <v>20</v>
      </c>
      <c r="I37" s="19">
        <v>0.1</v>
      </c>
      <c r="J37" s="19">
        <v>0.9</v>
      </c>
      <c r="K37" s="20">
        <v>4.4000000000000004</v>
      </c>
      <c r="L37" s="20">
        <v>1.1399999999999999</v>
      </c>
      <c r="M37" s="21">
        <v>5</v>
      </c>
      <c r="N37" s="21">
        <v>5</v>
      </c>
    </row>
    <row r="38" spans="1:14" ht="41.25" customHeight="1" thickBot="1">
      <c r="A38" s="17" t="s">
        <v>26</v>
      </c>
      <c r="B38" s="18">
        <v>0</v>
      </c>
      <c r="C38" s="18">
        <v>0</v>
      </c>
      <c r="D38" s="18">
        <v>1</v>
      </c>
      <c r="E38" s="18">
        <v>0</v>
      </c>
      <c r="F38" s="18">
        <v>7</v>
      </c>
      <c r="G38" s="18">
        <v>12</v>
      </c>
      <c r="H38" s="18">
        <v>20</v>
      </c>
      <c r="I38" s="19">
        <v>0</v>
      </c>
      <c r="J38" s="19">
        <v>1</v>
      </c>
      <c r="K38" s="20">
        <v>4.75</v>
      </c>
      <c r="L38" s="20">
        <v>0.71</v>
      </c>
      <c r="M38" s="21">
        <v>5</v>
      </c>
      <c r="N38" s="21">
        <v>5</v>
      </c>
    </row>
    <row r="39" spans="1:14" ht="41.25" customHeight="1" thickBot="1">
      <c r="A39" s="17" t="s">
        <v>27</v>
      </c>
      <c r="B39" s="18">
        <v>1</v>
      </c>
      <c r="C39" s="18">
        <v>0</v>
      </c>
      <c r="D39" s="18">
        <v>1</v>
      </c>
      <c r="E39" s="18">
        <v>2</v>
      </c>
      <c r="F39" s="18">
        <v>11</v>
      </c>
      <c r="G39" s="18">
        <v>5</v>
      </c>
      <c r="H39" s="18">
        <v>20</v>
      </c>
      <c r="I39" s="19">
        <v>6.6666666666666666E-2</v>
      </c>
      <c r="J39" s="19">
        <v>0.93333333333333335</v>
      </c>
      <c r="K39" s="20">
        <v>4.47</v>
      </c>
      <c r="L39" s="20">
        <v>1.1299999999999999</v>
      </c>
      <c r="M39" s="21">
        <v>5</v>
      </c>
      <c r="N39" s="21">
        <v>5</v>
      </c>
    </row>
    <row r="40" spans="1:14" ht="54.75" customHeight="1" thickBot="1">
      <c r="A40" s="17" t="s">
        <v>28</v>
      </c>
      <c r="B40" s="18">
        <v>1</v>
      </c>
      <c r="C40" s="18">
        <v>1</v>
      </c>
      <c r="D40" s="18">
        <v>1</v>
      </c>
      <c r="E40" s="18">
        <v>2</v>
      </c>
      <c r="F40" s="18">
        <v>15</v>
      </c>
      <c r="G40" s="18">
        <v>0</v>
      </c>
      <c r="H40" s="18">
        <v>20</v>
      </c>
      <c r="I40" s="19">
        <v>0.1</v>
      </c>
      <c r="J40" s="19">
        <v>0.9</v>
      </c>
      <c r="K40" s="20">
        <v>4.45</v>
      </c>
      <c r="L40" s="20">
        <v>1.1499999999999999</v>
      </c>
      <c r="M40" s="21">
        <v>5</v>
      </c>
      <c r="N40" s="21">
        <v>5</v>
      </c>
    </row>
    <row r="41" spans="1:14" ht="41.25" customHeight="1" thickBot="1">
      <c r="A41" s="17" t="s">
        <v>29</v>
      </c>
      <c r="B41" s="18">
        <v>0</v>
      </c>
      <c r="C41" s="18">
        <v>1</v>
      </c>
      <c r="D41" s="18">
        <v>2</v>
      </c>
      <c r="E41" s="18">
        <v>5</v>
      </c>
      <c r="F41" s="18">
        <v>11</v>
      </c>
      <c r="G41" s="18">
        <v>1</v>
      </c>
      <c r="H41" s="18">
        <v>20</v>
      </c>
      <c r="I41" s="19">
        <v>5.2631578947368418E-2</v>
      </c>
      <c r="J41" s="19">
        <v>0.94736842105263153</v>
      </c>
      <c r="K41" s="20">
        <v>4.37</v>
      </c>
      <c r="L41" s="20">
        <v>0.9</v>
      </c>
      <c r="M41" s="21">
        <v>5</v>
      </c>
      <c r="N41" s="21">
        <v>5</v>
      </c>
    </row>
    <row r="42" spans="1:14" ht="41.25" customHeight="1" thickBot="1">
      <c r="A42" s="17" t="s">
        <v>30</v>
      </c>
      <c r="B42" s="18">
        <v>1</v>
      </c>
      <c r="C42" s="18">
        <v>0</v>
      </c>
      <c r="D42" s="18">
        <v>1</v>
      </c>
      <c r="E42" s="18">
        <v>4</v>
      </c>
      <c r="F42" s="18">
        <v>13</v>
      </c>
      <c r="G42" s="18">
        <v>1</v>
      </c>
      <c r="H42" s="18">
        <v>20</v>
      </c>
      <c r="I42" s="19">
        <v>5.2631578947368418E-2</v>
      </c>
      <c r="J42" s="19">
        <v>0.94736842105263153</v>
      </c>
      <c r="K42" s="20">
        <v>4.47</v>
      </c>
      <c r="L42" s="20">
        <v>1.02</v>
      </c>
      <c r="M42" s="21">
        <v>5</v>
      </c>
      <c r="N42" s="21">
        <v>5</v>
      </c>
    </row>
    <row r="43" spans="1:14" ht="41.25" customHeight="1" thickBot="1">
      <c r="A43" s="17" t="s">
        <v>31</v>
      </c>
      <c r="B43" s="18">
        <v>1</v>
      </c>
      <c r="C43" s="18">
        <v>0</v>
      </c>
      <c r="D43" s="18">
        <v>0</v>
      </c>
      <c r="E43" s="18">
        <v>2</v>
      </c>
      <c r="F43" s="18">
        <v>13</v>
      </c>
      <c r="G43" s="18">
        <v>4</v>
      </c>
      <c r="H43" s="18">
        <v>20</v>
      </c>
      <c r="I43" s="19">
        <v>6.25E-2</v>
      </c>
      <c r="J43" s="19">
        <v>0.9375</v>
      </c>
      <c r="K43" s="20">
        <v>4.63</v>
      </c>
      <c r="L43" s="20">
        <v>1.02</v>
      </c>
      <c r="M43" s="21">
        <v>5</v>
      </c>
      <c r="N43" s="21">
        <v>5</v>
      </c>
    </row>
    <row r="44" spans="1:14" ht="41.25" customHeight="1" thickBot="1">
      <c r="A44" s="17" t="s">
        <v>32</v>
      </c>
      <c r="B44" s="18">
        <v>1</v>
      </c>
      <c r="C44" s="18">
        <v>1</v>
      </c>
      <c r="D44" s="18">
        <v>1</v>
      </c>
      <c r="E44" s="18">
        <v>1</v>
      </c>
      <c r="F44" s="18">
        <v>16</v>
      </c>
      <c r="G44" s="18">
        <v>0</v>
      </c>
      <c r="H44" s="18">
        <v>20</v>
      </c>
      <c r="I44" s="19">
        <v>0.1</v>
      </c>
      <c r="J44" s="19">
        <v>0.9</v>
      </c>
      <c r="K44" s="20">
        <v>4.5</v>
      </c>
      <c r="L44" s="20">
        <v>1.1499999999999999</v>
      </c>
      <c r="M44" s="21">
        <v>5</v>
      </c>
      <c r="N44" s="21">
        <v>5</v>
      </c>
    </row>
    <row r="45" spans="1:14" ht="41.25" customHeight="1" thickBot="1">
      <c r="A45" s="17" t="s">
        <v>33</v>
      </c>
      <c r="B45" s="18">
        <v>1</v>
      </c>
      <c r="C45" s="18">
        <v>1</v>
      </c>
      <c r="D45" s="18">
        <v>0</v>
      </c>
      <c r="E45" s="18">
        <v>1</v>
      </c>
      <c r="F45" s="18">
        <v>15</v>
      </c>
      <c r="G45" s="18">
        <v>2</v>
      </c>
      <c r="H45" s="18">
        <v>20</v>
      </c>
      <c r="I45" s="19">
        <v>0.1111111111111111</v>
      </c>
      <c r="J45" s="19">
        <v>0.88888888888888884</v>
      </c>
      <c r="K45" s="20">
        <v>4.5599999999999996</v>
      </c>
      <c r="L45" s="20">
        <v>1.1499999999999999</v>
      </c>
      <c r="M45" s="21">
        <v>5</v>
      </c>
      <c r="N45" s="21">
        <v>5</v>
      </c>
    </row>
    <row r="46" spans="1:14" ht="41.25" customHeight="1">
      <c r="A46" s="17" t="s">
        <v>34</v>
      </c>
      <c r="B46" s="18">
        <v>1</v>
      </c>
      <c r="C46" s="18">
        <v>0</v>
      </c>
      <c r="D46" s="18">
        <v>1</v>
      </c>
      <c r="E46" s="18">
        <v>2</v>
      </c>
      <c r="F46" s="18">
        <v>16</v>
      </c>
      <c r="G46" s="18">
        <v>0</v>
      </c>
      <c r="H46" s="18">
        <v>20</v>
      </c>
      <c r="I46" s="19">
        <v>0.05</v>
      </c>
      <c r="J46" s="19">
        <v>0.95</v>
      </c>
      <c r="K46" s="20">
        <v>4.5999999999999996</v>
      </c>
      <c r="L46" s="20">
        <v>0.99</v>
      </c>
      <c r="M46" s="21">
        <v>5</v>
      </c>
      <c r="N46" s="21">
        <v>5</v>
      </c>
    </row>
    <row r="47" spans="1:14" ht="13.5" customHeight="1"/>
    <row r="50" spans="1:14" ht="15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</row>
    <row r="51" spans="1:14" ht="15.75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3"/>
    </row>
    <row r="52" spans="1:14" ht="15.7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</row>
    <row r="53" spans="1:14" ht="15.7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</row>
    <row r="54" spans="1:14" ht="13.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9"/>
    </row>
    <row r="55" spans="1:14" ht="15.7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9"/>
    </row>
    <row r="57" spans="1:14" ht="13.5" customHeight="1"/>
    <row r="59" spans="1:14">
      <c r="A59" s="3" t="s">
        <v>35</v>
      </c>
      <c r="B59" s="3">
        <v>11</v>
      </c>
    </row>
    <row r="60" spans="1:14">
      <c r="A60" s="3" t="s">
        <v>36</v>
      </c>
      <c r="B60" s="3">
        <v>9</v>
      </c>
    </row>
    <row r="61" spans="1:14" ht="13.5" customHeight="1"/>
    <row r="62" spans="1:14" ht="13.5" customHeight="1">
      <c r="A62" s="3" t="s">
        <v>37</v>
      </c>
      <c r="G62" s="3" t="s">
        <v>119</v>
      </c>
      <c r="H62" s="3" t="s">
        <v>120</v>
      </c>
    </row>
    <row r="63" spans="1:14">
      <c r="A63" s="3" t="s">
        <v>38</v>
      </c>
      <c r="F63" s="3">
        <v>31</v>
      </c>
      <c r="G63" s="3">
        <v>1</v>
      </c>
      <c r="H63" s="3">
        <v>1</v>
      </c>
      <c r="I63" s="3">
        <v>2</v>
      </c>
    </row>
    <row r="64" spans="1:14" ht="13.5" customHeight="1">
      <c r="A64" s="3" t="s">
        <v>39</v>
      </c>
      <c r="B64" s="3">
        <v>2</v>
      </c>
      <c r="F64" s="3">
        <v>43</v>
      </c>
      <c r="G64" s="3">
        <v>1</v>
      </c>
      <c r="H64" s="3">
        <v>0</v>
      </c>
      <c r="I64" s="3">
        <v>1</v>
      </c>
    </row>
    <row r="65" spans="1:9" ht="13.5" customHeight="1">
      <c r="A65" s="3" t="s">
        <v>40</v>
      </c>
      <c r="F65" s="3">
        <v>45</v>
      </c>
      <c r="G65" s="3">
        <v>1</v>
      </c>
      <c r="H65" s="3">
        <v>0</v>
      </c>
      <c r="I65" s="3">
        <v>1</v>
      </c>
    </row>
    <row r="66" spans="1:9" ht="13.5" customHeight="1">
      <c r="A66" s="3" t="s">
        <v>41</v>
      </c>
      <c r="B66" s="3">
        <v>1</v>
      </c>
      <c r="F66" s="3">
        <v>49</v>
      </c>
      <c r="G66" s="3">
        <v>1</v>
      </c>
      <c r="H66" s="3">
        <v>0</v>
      </c>
      <c r="I66" s="3">
        <v>1</v>
      </c>
    </row>
    <row r="67" spans="1:9" ht="13.5" customHeight="1">
      <c r="A67" s="3" t="s">
        <v>42</v>
      </c>
      <c r="B67" s="3">
        <v>2</v>
      </c>
      <c r="F67" s="3">
        <v>51</v>
      </c>
      <c r="G67" s="3">
        <v>1</v>
      </c>
      <c r="H67" s="3">
        <v>0</v>
      </c>
      <c r="I67" s="3">
        <v>1</v>
      </c>
    </row>
    <row r="68" spans="1:9" ht="13.5" customHeight="1">
      <c r="A68" s="3" t="s">
        <v>43</v>
      </c>
      <c r="B68" s="3">
        <v>4</v>
      </c>
      <c r="F68" s="3">
        <v>52</v>
      </c>
      <c r="G68" s="3">
        <v>0</v>
      </c>
      <c r="H68" s="3">
        <v>2</v>
      </c>
      <c r="I68" s="3">
        <v>2</v>
      </c>
    </row>
    <row r="69" spans="1:9" ht="13.5" customHeight="1">
      <c r="A69" s="3" t="s">
        <v>44</v>
      </c>
      <c r="B69" s="3">
        <v>7</v>
      </c>
      <c r="F69" s="3">
        <v>54</v>
      </c>
      <c r="G69" s="3">
        <v>1</v>
      </c>
      <c r="H69" s="3">
        <v>0</v>
      </c>
      <c r="I69" s="3">
        <v>1</v>
      </c>
    </row>
    <row r="70" spans="1:9" ht="13.5" customHeight="1">
      <c r="A70" s="3" t="s">
        <v>45</v>
      </c>
      <c r="B70" s="3">
        <v>4</v>
      </c>
      <c r="F70" s="3">
        <v>56</v>
      </c>
      <c r="G70" s="3">
        <v>0</v>
      </c>
      <c r="H70" s="3">
        <v>3</v>
      </c>
      <c r="I70" s="3">
        <v>3</v>
      </c>
    </row>
    <row r="71" spans="1:9">
      <c r="A71" s="3" t="s">
        <v>46</v>
      </c>
      <c r="F71" s="3">
        <v>57</v>
      </c>
      <c r="G71" s="3">
        <v>0</v>
      </c>
      <c r="H71" s="3">
        <v>3</v>
      </c>
      <c r="I71" s="3">
        <v>3</v>
      </c>
    </row>
    <row r="72" spans="1:9" ht="13.5" customHeight="1">
      <c r="A72" s="22" t="s">
        <v>8</v>
      </c>
      <c r="B72" s="3">
        <v>20</v>
      </c>
      <c r="F72" s="3">
        <v>59</v>
      </c>
      <c r="G72" s="3">
        <v>1</v>
      </c>
      <c r="H72" s="3">
        <v>0</v>
      </c>
      <c r="I72" s="3">
        <v>1</v>
      </c>
    </row>
    <row r="73" spans="1:9">
      <c r="F73" s="3">
        <v>60</v>
      </c>
      <c r="G73" s="3">
        <v>1</v>
      </c>
      <c r="H73" s="3">
        <v>1</v>
      </c>
      <c r="I73" s="3">
        <v>2</v>
      </c>
    </row>
    <row r="74" spans="1:9">
      <c r="A74" s="3" t="s">
        <v>115</v>
      </c>
      <c r="B74" s="3">
        <v>19</v>
      </c>
      <c r="F74" s="3" t="s">
        <v>128</v>
      </c>
      <c r="G74" s="3">
        <v>0</v>
      </c>
      <c r="H74" s="3">
        <v>1</v>
      </c>
      <c r="I74" s="3">
        <v>1</v>
      </c>
    </row>
    <row r="75" spans="1:9">
      <c r="A75" s="3" t="s">
        <v>47</v>
      </c>
      <c r="B75" s="3">
        <v>1</v>
      </c>
      <c r="F75" s="3">
        <v>63</v>
      </c>
      <c r="G75" s="3">
        <v>1</v>
      </c>
      <c r="H75" s="3">
        <v>0</v>
      </c>
      <c r="I75" s="3">
        <v>1</v>
      </c>
    </row>
    <row r="76" spans="1:9">
      <c r="A76" s="3" t="s">
        <v>8</v>
      </c>
      <c r="B76" s="3">
        <v>20</v>
      </c>
      <c r="G76" s="3">
        <v>9</v>
      </c>
      <c r="H76" s="3">
        <v>11</v>
      </c>
      <c r="I76" s="3">
        <v>20</v>
      </c>
    </row>
    <row r="82" spans="17:21">
      <c r="Q82" s="69"/>
      <c r="S82" s="69"/>
      <c r="U82" s="69"/>
    </row>
    <row r="95" spans="17:21">
      <c r="Q95" s="69"/>
      <c r="S95" s="69"/>
      <c r="U95" s="69"/>
    </row>
    <row r="100" spans="1:1" ht="18.75">
      <c r="A100" s="8"/>
    </row>
  </sheetData>
  <sheetProtection sheet="1" objects="1" scenarios="1"/>
  <mergeCells count="18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3:N53"/>
    <mergeCell ref="A55:N55"/>
    <mergeCell ref="A50:N50"/>
    <mergeCell ref="A51:N51"/>
    <mergeCell ref="A52:N52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5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3" customWidth="1"/>
    <col min="2" max="2" width="42.42578125" style="3" customWidth="1"/>
    <col min="3" max="9" width="11.42578125" style="3"/>
    <col min="10" max="10" width="12.42578125" style="3" customWidth="1"/>
    <col min="11" max="11" width="11.85546875" style="3" bestFit="1" customWidth="1"/>
    <col min="12" max="12" width="11.42578125" style="3"/>
    <col min="13" max="13" width="13.28515625" style="3" customWidth="1"/>
    <col min="14" max="15" width="11.42578125" style="3"/>
    <col min="16" max="16" width="26.42578125" style="3" customWidth="1"/>
    <col min="17" max="34" width="11.42578125" style="3" customWidth="1"/>
    <col min="35" max="16384" width="11.42578125" style="3"/>
  </cols>
  <sheetData>
    <row r="1" spans="1:15" ht="12.75" customHeight="1">
      <c r="A1" s="145" t="s">
        <v>163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 customHeight="1">
      <c r="A2" s="152" t="s">
        <v>167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6.5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73"/>
      <c r="O3"/>
    </row>
    <row r="4" spans="1:15" ht="16.5">
      <c r="A4" s="110" t="s">
        <v>136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73"/>
      <c r="O4"/>
    </row>
    <row r="5" spans="1:15" ht="16.5">
      <c r="A5" s="110" t="s">
        <v>165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73"/>
      <c r="O5"/>
    </row>
    <row r="6" spans="1:15" ht="16.5">
      <c r="A6" s="110" t="s">
        <v>137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74"/>
      <c r="O6"/>
    </row>
    <row r="7" spans="1:15" ht="16.5">
      <c r="A7" s="181" t="s">
        <v>132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74"/>
      <c r="O7"/>
    </row>
    <row r="8" spans="1:15" ht="16.5" customHeight="1">
      <c r="A8" s="113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74"/>
      <c r="O8"/>
    </row>
    <row r="9" spans="1:15" ht="16.5" customHeight="1">
      <c r="A9" s="113" t="s">
        <v>164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74"/>
      <c r="O9"/>
    </row>
    <row r="10" spans="1:15" ht="16.5" customHeight="1">
      <c r="A10" s="101" t="s">
        <v>166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74"/>
      <c r="O10"/>
    </row>
    <row r="11" spans="1:15" ht="16.5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75"/>
    </row>
    <row r="12" spans="1:15" ht="16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6"/>
    </row>
    <row r="13" spans="1:15" ht="16.5">
      <c r="A13" s="9"/>
      <c r="B13" s="9" t="s">
        <v>138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7"/>
    </row>
    <row r="14" spans="1:15" ht="37.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7"/>
    </row>
    <row r="15" spans="1:15" ht="19.5" customHeight="1" thickBot="1">
      <c r="A15" s="166" t="s">
        <v>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</row>
    <row r="16" spans="1:15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7"/>
    </row>
    <row r="17" spans="1:15" ht="57.75" customHeight="1">
      <c r="B17" s="78"/>
      <c r="C17" s="173" t="s">
        <v>50</v>
      </c>
      <c r="D17" s="174"/>
      <c r="E17" s="174"/>
      <c r="F17" s="174"/>
      <c r="G17" s="174"/>
      <c r="H17" s="174"/>
      <c r="I17" s="175"/>
      <c r="J17" s="176" t="s">
        <v>51</v>
      </c>
      <c r="K17" s="177"/>
      <c r="L17" s="178" t="s">
        <v>139</v>
      </c>
      <c r="M17" s="179"/>
      <c r="N17" s="179"/>
      <c r="O17" s="180"/>
    </row>
    <row r="18" spans="1:15" ht="32.25" customHeight="1">
      <c r="A18" s="78"/>
      <c r="B18" s="79"/>
      <c r="C18" s="80">
        <v>1</v>
      </c>
      <c r="D18" s="80">
        <v>2</v>
      </c>
      <c r="E18" s="80">
        <v>3</v>
      </c>
      <c r="F18" s="80">
        <v>4</v>
      </c>
      <c r="G18" s="80">
        <v>5</v>
      </c>
      <c r="H18" s="80" t="s">
        <v>12</v>
      </c>
      <c r="I18" s="80" t="s">
        <v>8</v>
      </c>
      <c r="J18" s="80" t="s">
        <v>53</v>
      </c>
      <c r="K18" s="80" t="s">
        <v>15</v>
      </c>
      <c r="L18" s="80" t="s">
        <v>16</v>
      </c>
      <c r="M18" s="80" t="s">
        <v>17</v>
      </c>
      <c r="N18" s="80" t="s">
        <v>18</v>
      </c>
      <c r="O18" s="80" t="s">
        <v>19</v>
      </c>
    </row>
    <row r="19" spans="1:15" ht="15">
      <c r="A19" s="164" t="s">
        <v>140</v>
      </c>
      <c r="B19" s="165"/>
      <c r="C19" s="81">
        <f>+Q3</f>
        <v>0</v>
      </c>
      <c r="D19" s="81">
        <f t="shared" ref="D19:H34" si="0">+R3</f>
        <v>0</v>
      </c>
      <c r="E19" s="81">
        <f t="shared" si="0"/>
        <v>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>SUM(C19:H19)</f>
        <v>0</v>
      </c>
      <c r="J19" s="82" t="e">
        <f t="shared" ref="J19:J37" si="1">(C19+D19)/(C19+D19+E19+F19+G19)</f>
        <v>#DIV/0!</v>
      </c>
      <c r="K19" s="82" t="e">
        <f t="shared" ref="K19:K37" si="2">(E19+F19+G19)/(C19+D19+E19+F19+G19)</f>
        <v>#DIV/0!</v>
      </c>
      <c r="L19" s="83">
        <f>+AD3</f>
        <v>0</v>
      </c>
      <c r="M19" s="83">
        <f t="shared" ref="M19:O34" si="3">+AE3</f>
        <v>0</v>
      </c>
      <c r="N19" s="84">
        <f t="shared" si="3"/>
        <v>0</v>
      </c>
      <c r="O19" s="84">
        <f t="shared" si="3"/>
        <v>0</v>
      </c>
    </row>
    <row r="20" spans="1:15" ht="15" customHeight="1">
      <c r="A20" s="164" t="s">
        <v>141</v>
      </c>
      <c r="B20" s="165"/>
      <c r="C20" s="81">
        <f t="shared" ref="C20:H37" si="4">+Q4</f>
        <v>0</v>
      </c>
      <c r="D20" s="81">
        <f t="shared" si="0"/>
        <v>0</v>
      </c>
      <c r="E20" s="81">
        <f t="shared" si="0"/>
        <v>0</v>
      </c>
      <c r="F20" s="81">
        <f t="shared" si="0"/>
        <v>0</v>
      </c>
      <c r="G20" s="81">
        <f t="shared" si="0"/>
        <v>0</v>
      </c>
      <c r="H20" s="81">
        <f t="shared" si="0"/>
        <v>0</v>
      </c>
      <c r="I20" s="81">
        <f t="shared" ref="I20:I37" si="5">SUM(C20:H20)</f>
        <v>0</v>
      </c>
      <c r="J20" s="82" t="e">
        <f t="shared" si="1"/>
        <v>#DIV/0!</v>
      </c>
      <c r="K20" s="82" t="e">
        <f t="shared" si="2"/>
        <v>#DIV/0!</v>
      </c>
      <c r="L20" s="83">
        <f t="shared" ref="L20:O37" si="6">+AD4</f>
        <v>0</v>
      </c>
      <c r="M20" s="83">
        <f t="shared" si="3"/>
        <v>0</v>
      </c>
      <c r="N20" s="84">
        <f t="shared" si="3"/>
        <v>0</v>
      </c>
      <c r="O20" s="84">
        <f t="shared" si="3"/>
        <v>0</v>
      </c>
    </row>
    <row r="21" spans="1:15" ht="15" customHeight="1">
      <c r="A21" s="164" t="s">
        <v>142</v>
      </c>
      <c r="B21" s="165"/>
      <c r="C21" s="81">
        <f t="shared" si="4"/>
        <v>0</v>
      </c>
      <c r="D21" s="81">
        <f t="shared" si="0"/>
        <v>0</v>
      </c>
      <c r="E21" s="81">
        <f t="shared" si="0"/>
        <v>0</v>
      </c>
      <c r="F21" s="81">
        <f t="shared" si="0"/>
        <v>0</v>
      </c>
      <c r="G21" s="81">
        <f t="shared" si="0"/>
        <v>0</v>
      </c>
      <c r="H21" s="81">
        <f t="shared" si="0"/>
        <v>0</v>
      </c>
      <c r="I21" s="81">
        <f t="shared" si="5"/>
        <v>0</v>
      </c>
      <c r="J21" s="82" t="e">
        <f t="shared" si="1"/>
        <v>#DIV/0!</v>
      </c>
      <c r="K21" s="82" t="e">
        <f t="shared" si="2"/>
        <v>#DIV/0!</v>
      </c>
      <c r="L21" s="83">
        <f t="shared" si="6"/>
        <v>0</v>
      </c>
      <c r="M21" s="83">
        <f t="shared" si="3"/>
        <v>0</v>
      </c>
      <c r="N21" s="84">
        <f t="shared" si="3"/>
        <v>0</v>
      </c>
      <c r="O21" s="84">
        <f t="shared" si="3"/>
        <v>0</v>
      </c>
    </row>
    <row r="22" spans="1:15" ht="13.5" customHeight="1">
      <c r="A22" s="164" t="s">
        <v>143</v>
      </c>
      <c r="B22" s="165"/>
      <c r="C22" s="81">
        <f t="shared" si="4"/>
        <v>0</v>
      </c>
      <c r="D22" s="81">
        <f t="shared" si="0"/>
        <v>0</v>
      </c>
      <c r="E22" s="81">
        <f t="shared" si="0"/>
        <v>0</v>
      </c>
      <c r="F22" s="81">
        <f t="shared" si="0"/>
        <v>0</v>
      </c>
      <c r="G22" s="81">
        <f t="shared" si="0"/>
        <v>0</v>
      </c>
      <c r="H22" s="81">
        <f t="shared" si="0"/>
        <v>0</v>
      </c>
      <c r="I22" s="81">
        <f t="shared" si="5"/>
        <v>0</v>
      </c>
      <c r="J22" s="82" t="e">
        <f t="shared" si="1"/>
        <v>#DIV/0!</v>
      </c>
      <c r="K22" s="82" t="e">
        <f t="shared" si="2"/>
        <v>#DIV/0!</v>
      </c>
      <c r="L22" s="83">
        <f t="shared" si="6"/>
        <v>0</v>
      </c>
      <c r="M22" s="83">
        <f t="shared" si="3"/>
        <v>0</v>
      </c>
      <c r="N22" s="84">
        <f t="shared" si="3"/>
        <v>0</v>
      </c>
      <c r="O22" s="84">
        <f t="shared" si="3"/>
        <v>0</v>
      </c>
    </row>
    <row r="23" spans="1:15" ht="15">
      <c r="A23" s="164" t="s">
        <v>144</v>
      </c>
      <c r="B23" s="165"/>
      <c r="C23" s="81">
        <f t="shared" si="4"/>
        <v>0</v>
      </c>
      <c r="D23" s="81">
        <f t="shared" si="0"/>
        <v>0</v>
      </c>
      <c r="E23" s="81">
        <f t="shared" si="0"/>
        <v>0</v>
      </c>
      <c r="F23" s="81">
        <f t="shared" si="0"/>
        <v>0</v>
      </c>
      <c r="G23" s="81">
        <f t="shared" si="0"/>
        <v>0</v>
      </c>
      <c r="H23" s="81">
        <f t="shared" si="0"/>
        <v>0</v>
      </c>
      <c r="I23" s="81">
        <f t="shared" si="5"/>
        <v>0</v>
      </c>
      <c r="J23" s="82" t="e">
        <f t="shared" si="1"/>
        <v>#DIV/0!</v>
      </c>
      <c r="K23" s="82" t="e">
        <f t="shared" si="2"/>
        <v>#DIV/0!</v>
      </c>
      <c r="L23" s="83">
        <f t="shared" si="6"/>
        <v>0</v>
      </c>
      <c r="M23" s="83">
        <f t="shared" si="3"/>
        <v>0</v>
      </c>
      <c r="N23" s="84">
        <f t="shared" si="3"/>
        <v>0</v>
      </c>
      <c r="O23" s="84">
        <f t="shared" si="3"/>
        <v>0</v>
      </c>
    </row>
    <row r="24" spans="1:15" ht="15" customHeight="1">
      <c r="A24" s="164" t="s">
        <v>145</v>
      </c>
      <c r="B24" s="165"/>
      <c r="C24" s="81">
        <f t="shared" si="4"/>
        <v>0</v>
      </c>
      <c r="D24" s="81">
        <f t="shared" si="0"/>
        <v>0</v>
      </c>
      <c r="E24" s="81">
        <f t="shared" si="0"/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5"/>
        <v>0</v>
      </c>
      <c r="J24" s="82" t="e">
        <f t="shared" si="1"/>
        <v>#DIV/0!</v>
      </c>
      <c r="K24" s="82" t="e">
        <f t="shared" si="2"/>
        <v>#DIV/0!</v>
      </c>
      <c r="L24" s="83">
        <f t="shared" si="6"/>
        <v>0</v>
      </c>
      <c r="M24" s="83">
        <f t="shared" si="3"/>
        <v>0</v>
      </c>
      <c r="N24" s="84">
        <f t="shared" si="3"/>
        <v>0</v>
      </c>
      <c r="O24" s="84">
        <f t="shared" si="3"/>
        <v>0</v>
      </c>
    </row>
    <row r="25" spans="1:15" ht="15">
      <c r="A25" s="164" t="s">
        <v>146</v>
      </c>
      <c r="B25" s="165"/>
      <c r="C25" s="81">
        <f t="shared" si="4"/>
        <v>0</v>
      </c>
      <c r="D25" s="81">
        <f t="shared" si="0"/>
        <v>0</v>
      </c>
      <c r="E25" s="81">
        <f t="shared" si="0"/>
        <v>0</v>
      </c>
      <c r="F25" s="81">
        <f t="shared" si="0"/>
        <v>0</v>
      </c>
      <c r="G25" s="81">
        <f t="shared" si="0"/>
        <v>0</v>
      </c>
      <c r="H25" s="81">
        <f t="shared" si="0"/>
        <v>0</v>
      </c>
      <c r="I25" s="81">
        <f t="shared" si="5"/>
        <v>0</v>
      </c>
      <c r="J25" s="82" t="e">
        <f t="shared" si="1"/>
        <v>#DIV/0!</v>
      </c>
      <c r="K25" s="82" t="e">
        <f t="shared" si="2"/>
        <v>#DIV/0!</v>
      </c>
      <c r="L25" s="83">
        <f t="shared" si="6"/>
        <v>0</v>
      </c>
      <c r="M25" s="83">
        <f t="shared" si="3"/>
        <v>0</v>
      </c>
      <c r="N25" s="84">
        <f t="shared" si="3"/>
        <v>0</v>
      </c>
      <c r="O25" s="84">
        <f t="shared" si="3"/>
        <v>0</v>
      </c>
    </row>
    <row r="26" spans="1:15" ht="15" customHeight="1">
      <c r="A26" s="164" t="s">
        <v>147</v>
      </c>
      <c r="B26" s="165"/>
      <c r="C26" s="81">
        <f t="shared" si="4"/>
        <v>0</v>
      </c>
      <c r="D26" s="81">
        <f t="shared" si="0"/>
        <v>0</v>
      </c>
      <c r="E26" s="81">
        <f t="shared" si="0"/>
        <v>0</v>
      </c>
      <c r="F26" s="81">
        <f t="shared" si="0"/>
        <v>0</v>
      </c>
      <c r="G26" s="81">
        <f t="shared" si="0"/>
        <v>0</v>
      </c>
      <c r="H26" s="81">
        <f t="shared" si="0"/>
        <v>0</v>
      </c>
      <c r="I26" s="81">
        <f t="shared" si="5"/>
        <v>0</v>
      </c>
      <c r="J26" s="82" t="e">
        <f t="shared" si="1"/>
        <v>#DIV/0!</v>
      </c>
      <c r="K26" s="82" t="e">
        <f t="shared" si="2"/>
        <v>#DIV/0!</v>
      </c>
      <c r="L26" s="83">
        <f t="shared" si="6"/>
        <v>0</v>
      </c>
      <c r="M26" s="83">
        <f t="shared" si="3"/>
        <v>0</v>
      </c>
      <c r="N26" s="84">
        <f t="shared" si="3"/>
        <v>0</v>
      </c>
      <c r="O26" s="84">
        <f t="shared" si="3"/>
        <v>0</v>
      </c>
    </row>
    <row r="27" spans="1:15" ht="15">
      <c r="A27" s="164" t="s">
        <v>148</v>
      </c>
      <c r="B27" s="165"/>
      <c r="C27" s="81">
        <f t="shared" si="4"/>
        <v>0</v>
      </c>
      <c r="D27" s="81">
        <f t="shared" si="0"/>
        <v>0</v>
      </c>
      <c r="E27" s="81">
        <f t="shared" si="0"/>
        <v>0</v>
      </c>
      <c r="F27" s="81">
        <f t="shared" si="0"/>
        <v>0</v>
      </c>
      <c r="G27" s="81">
        <f t="shared" si="0"/>
        <v>0</v>
      </c>
      <c r="H27" s="81">
        <f t="shared" si="0"/>
        <v>0</v>
      </c>
      <c r="I27" s="81">
        <f t="shared" si="5"/>
        <v>0</v>
      </c>
      <c r="J27" s="82" t="e">
        <f t="shared" si="1"/>
        <v>#DIV/0!</v>
      </c>
      <c r="K27" s="82" t="e">
        <f t="shared" si="2"/>
        <v>#DIV/0!</v>
      </c>
      <c r="L27" s="83">
        <f t="shared" si="6"/>
        <v>0</v>
      </c>
      <c r="M27" s="83">
        <f t="shared" si="3"/>
        <v>0</v>
      </c>
      <c r="N27" s="84">
        <f t="shared" si="3"/>
        <v>0</v>
      </c>
      <c r="O27" s="84">
        <f t="shared" si="3"/>
        <v>0</v>
      </c>
    </row>
    <row r="28" spans="1:15" ht="15" customHeight="1">
      <c r="A28" s="164" t="s">
        <v>149</v>
      </c>
      <c r="B28" s="165"/>
      <c r="C28" s="81">
        <f t="shared" si="4"/>
        <v>0</v>
      </c>
      <c r="D28" s="81">
        <f t="shared" si="0"/>
        <v>0</v>
      </c>
      <c r="E28" s="81">
        <f t="shared" si="0"/>
        <v>0</v>
      </c>
      <c r="F28" s="81">
        <f t="shared" si="0"/>
        <v>0</v>
      </c>
      <c r="G28" s="81">
        <f t="shared" si="0"/>
        <v>0</v>
      </c>
      <c r="H28" s="81">
        <f t="shared" si="0"/>
        <v>0</v>
      </c>
      <c r="I28" s="81">
        <f t="shared" si="5"/>
        <v>0</v>
      </c>
      <c r="J28" s="82" t="e">
        <f t="shared" si="1"/>
        <v>#DIV/0!</v>
      </c>
      <c r="K28" s="82" t="e">
        <f t="shared" si="2"/>
        <v>#DIV/0!</v>
      </c>
      <c r="L28" s="83">
        <f t="shared" si="6"/>
        <v>0</v>
      </c>
      <c r="M28" s="83">
        <f t="shared" si="3"/>
        <v>0</v>
      </c>
      <c r="N28" s="84">
        <f t="shared" si="3"/>
        <v>0</v>
      </c>
      <c r="O28" s="84">
        <f t="shared" si="3"/>
        <v>0</v>
      </c>
    </row>
    <row r="29" spans="1:15" ht="15" customHeight="1">
      <c r="A29" s="164" t="s">
        <v>150</v>
      </c>
      <c r="B29" s="165"/>
      <c r="C29" s="81">
        <f t="shared" si="4"/>
        <v>0</v>
      </c>
      <c r="D29" s="81">
        <f t="shared" si="0"/>
        <v>0</v>
      </c>
      <c r="E29" s="81">
        <f t="shared" si="0"/>
        <v>0</v>
      </c>
      <c r="F29" s="81">
        <f t="shared" si="0"/>
        <v>0</v>
      </c>
      <c r="G29" s="81">
        <f t="shared" si="0"/>
        <v>0</v>
      </c>
      <c r="H29" s="81">
        <f t="shared" si="0"/>
        <v>0</v>
      </c>
      <c r="I29" s="81">
        <f t="shared" si="5"/>
        <v>0</v>
      </c>
      <c r="J29" s="82" t="e">
        <f t="shared" si="1"/>
        <v>#DIV/0!</v>
      </c>
      <c r="K29" s="82" t="e">
        <f t="shared" si="2"/>
        <v>#DIV/0!</v>
      </c>
      <c r="L29" s="83">
        <f t="shared" si="6"/>
        <v>0</v>
      </c>
      <c r="M29" s="83">
        <f t="shared" si="3"/>
        <v>0</v>
      </c>
      <c r="N29" s="84">
        <f t="shared" si="3"/>
        <v>0</v>
      </c>
      <c r="O29" s="84">
        <f t="shared" si="3"/>
        <v>0</v>
      </c>
    </row>
    <row r="30" spans="1:15" ht="15">
      <c r="A30" s="164" t="s">
        <v>151</v>
      </c>
      <c r="B30" s="165"/>
      <c r="C30" s="81">
        <f t="shared" si="4"/>
        <v>0</v>
      </c>
      <c r="D30" s="81">
        <f t="shared" si="0"/>
        <v>0</v>
      </c>
      <c r="E30" s="81">
        <f t="shared" si="0"/>
        <v>0</v>
      </c>
      <c r="F30" s="81">
        <f t="shared" si="0"/>
        <v>0</v>
      </c>
      <c r="G30" s="81">
        <f t="shared" si="0"/>
        <v>0</v>
      </c>
      <c r="H30" s="81">
        <f t="shared" si="0"/>
        <v>0</v>
      </c>
      <c r="I30" s="81">
        <f t="shared" si="5"/>
        <v>0</v>
      </c>
      <c r="J30" s="82" t="e">
        <f t="shared" si="1"/>
        <v>#DIV/0!</v>
      </c>
      <c r="K30" s="82" t="e">
        <f t="shared" si="2"/>
        <v>#DIV/0!</v>
      </c>
      <c r="L30" s="83">
        <f t="shared" si="6"/>
        <v>0</v>
      </c>
      <c r="M30" s="83">
        <f t="shared" si="3"/>
        <v>0</v>
      </c>
      <c r="N30" s="84">
        <f t="shared" si="3"/>
        <v>0</v>
      </c>
      <c r="O30" s="84">
        <f t="shared" si="3"/>
        <v>0</v>
      </c>
    </row>
    <row r="31" spans="1:15" ht="15">
      <c r="A31" s="164" t="s">
        <v>152</v>
      </c>
      <c r="B31" s="165"/>
      <c r="C31" s="81">
        <f t="shared" si="4"/>
        <v>0</v>
      </c>
      <c r="D31" s="81">
        <f t="shared" si="0"/>
        <v>0</v>
      </c>
      <c r="E31" s="81">
        <f t="shared" si="0"/>
        <v>0</v>
      </c>
      <c r="F31" s="81">
        <f t="shared" si="0"/>
        <v>0</v>
      </c>
      <c r="G31" s="81">
        <f t="shared" si="0"/>
        <v>0</v>
      </c>
      <c r="H31" s="81">
        <f t="shared" si="0"/>
        <v>0</v>
      </c>
      <c r="I31" s="81">
        <f t="shared" si="5"/>
        <v>0</v>
      </c>
      <c r="J31" s="82" t="e">
        <f t="shared" si="1"/>
        <v>#DIV/0!</v>
      </c>
      <c r="K31" s="82" t="e">
        <f t="shared" si="2"/>
        <v>#DIV/0!</v>
      </c>
      <c r="L31" s="83">
        <f t="shared" si="6"/>
        <v>0</v>
      </c>
      <c r="M31" s="83">
        <f t="shared" si="3"/>
        <v>0</v>
      </c>
      <c r="N31" s="84">
        <f t="shared" si="3"/>
        <v>0</v>
      </c>
      <c r="O31" s="84">
        <f t="shared" si="3"/>
        <v>0</v>
      </c>
    </row>
    <row r="32" spans="1:15" ht="15">
      <c r="A32" s="164" t="s">
        <v>153</v>
      </c>
      <c r="B32" s="165"/>
      <c r="C32" s="81">
        <f t="shared" si="4"/>
        <v>0</v>
      </c>
      <c r="D32" s="81">
        <f t="shared" si="0"/>
        <v>0</v>
      </c>
      <c r="E32" s="81">
        <f t="shared" si="0"/>
        <v>0</v>
      </c>
      <c r="F32" s="81">
        <f t="shared" si="0"/>
        <v>0</v>
      </c>
      <c r="G32" s="81">
        <f t="shared" si="0"/>
        <v>0</v>
      </c>
      <c r="H32" s="81">
        <f t="shared" si="0"/>
        <v>0</v>
      </c>
      <c r="I32" s="81">
        <f t="shared" si="5"/>
        <v>0</v>
      </c>
      <c r="J32" s="82" t="e">
        <f t="shared" si="1"/>
        <v>#DIV/0!</v>
      </c>
      <c r="K32" s="82" t="e">
        <f t="shared" si="2"/>
        <v>#DIV/0!</v>
      </c>
      <c r="L32" s="83">
        <f t="shared" si="6"/>
        <v>0</v>
      </c>
      <c r="M32" s="83">
        <f t="shared" si="3"/>
        <v>0</v>
      </c>
      <c r="N32" s="84">
        <f t="shared" si="3"/>
        <v>0</v>
      </c>
      <c r="O32" s="84">
        <f t="shared" si="3"/>
        <v>0</v>
      </c>
    </row>
    <row r="33" spans="1:16" ht="15" customHeight="1">
      <c r="A33" s="164" t="s">
        <v>154</v>
      </c>
      <c r="B33" s="165"/>
      <c r="C33" s="81">
        <f t="shared" si="4"/>
        <v>0</v>
      </c>
      <c r="D33" s="81">
        <f t="shared" si="0"/>
        <v>0</v>
      </c>
      <c r="E33" s="81">
        <f t="shared" si="0"/>
        <v>0</v>
      </c>
      <c r="F33" s="81">
        <f t="shared" si="0"/>
        <v>0</v>
      </c>
      <c r="G33" s="81">
        <f t="shared" si="0"/>
        <v>0</v>
      </c>
      <c r="H33" s="81">
        <f t="shared" si="0"/>
        <v>0</v>
      </c>
      <c r="I33" s="81">
        <f t="shared" si="5"/>
        <v>0</v>
      </c>
      <c r="J33" s="82" t="e">
        <f t="shared" si="1"/>
        <v>#DIV/0!</v>
      </c>
      <c r="K33" s="82" t="e">
        <f t="shared" si="2"/>
        <v>#DIV/0!</v>
      </c>
      <c r="L33" s="83">
        <f t="shared" si="6"/>
        <v>0</v>
      </c>
      <c r="M33" s="83">
        <f t="shared" si="3"/>
        <v>0</v>
      </c>
      <c r="N33" s="84">
        <f t="shared" si="3"/>
        <v>0</v>
      </c>
      <c r="O33" s="84">
        <f t="shared" si="3"/>
        <v>0</v>
      </c>
    </row>
    <row r="34" spans="1:16" ht="15" customHeight="1">
      <c r="A34" s="164" t="s">
        <v>155</v>
      </c>
      <c r="B34" s="165"/>
      <c r="C34" s="81">
        <f t="shared" si="4"/>
        <v>0</v>
      </c>
      <c r="D34" s="81">
        <f t="shared" si="0"/>
        <v>0</v>
      </c>
      <c r="E34" s="81">
        <f t="shared" si="0"/>
        <v>0</v>
      </c>
      <c r="F34" s="81">
        <f t="shared" si="0"/>
        <v>0</v>
      </c>
      <c r="G34" s="81">
        <f t="shared" si="0"/>
        <v>0</v>
      </c>
      <c r="H34" s="81">
        <f t="shared" si="0"/>
        <v>0</v>
      </c>
      <c r="I34" s="81">
        <f t="shared" si="5"/>
        <v>0</v>
      </c>
      <c r="J34" s="82" t="e">
        <f t="shared" si="1"/>
        <v>#DIV/0!</v>
      </c>
      <c r="K34" s="82" t="e">
        <f t="shared" si="2"/>
        <v>#DIV/0!</v>
      </c>
      <c r="L34" s="83">
        <f t="shared" si="6"/>
        <v>0</v>
      </c>
      <c r="M34" s="83">
        <f t="shared" si="3"/>
        <v>0</v>
      </c>
      <c r="N34" s="84">
        <f t="shared" si="3"/>
        <v>0</v>
      </c>
      <c r="O34" s="84">
        <f t="shared" si="3"/>
        <v>0</v>
      </c>
    </row>
    <row r="35" spans="1:16" ht="36" customHeight="1">
      <c r="A35" s="164" t="s">
        <v>156</v>
      </c>
      <c r="B35" s="165"/>
      <c r="C35" s="81">
        <f t="shared" si="4"/>
        <v>0</v>
      </c>
      <c r="D35" s="81">
        <f t="shared" si="4"/>
        <v>0</v>
      </c>
      <c r="E35" s="81">
        <f t="shared" si="4"/>
        <v>0</v>
      </c>
      <c r="F35" s="81">
        <f t="shared" si="4"/>
        <v>0</v>
      </c>
      <c r="G35" s="81">
        <f t="shared" si="4"/>
        <v>0</v>
      </c>
      <c r="H35" s="81">
        <f t="shared" si="4"/>
        <v>0</v>
      </c>
      <c r="I35" s="81">
        <f t="shared" si="5"/>
        <v>0</v>
      </c>
      <c r="J35" s="82" t="e">
        <f t="shared" si="1"/>
        <v>#DIV/0!</v>
      </c>
      <c r="K35" s="82" t="e">
        <f t="shared" si="2"/>
        <v>#DIV/0!</v>
      </c>
      <c r="L35" s="83">
        <f t="shared" si="6"/>
        <v>0</v>
      </c>
      <c r="M35" s="83">
        <f t="shared" si="6"/>
        <v>0</v>
      </c>
      <c r="N35" s="84">
        <f t="shared" si="6"/>
        <v>0</v>
      </c>
      <c r="O35" s="84">
        <f t="shared" si="6"/>
        <v>0</v>
      </c>
    </row>
    <row r="36" spans="1:16" ht="37.5" customHeight="1">
      <c r="A36" s="164" t="s">
        <v>157</v>
      </c>
      <c r="B36" s="165"/>
      <c r="C36" s="81">
        <f t="shared" si="4"/>
        <v>0</v>
      </c>
      <c r="D36" s="81">
        <f t="shared" si="4"/>
        <v>0</v>
      </c>
      <c r="E36" s="81">
        <f t="shared" si="4"/>
        <v>0</v>
      </c>
      <c r="F36" s="81">
        <f t="shared" si="4"/>
        <v>0</v>
      </c>
      <c r="G36" s="81">
        <f t="shared" si="4"/>
        <v>0</v>
      </c>
      <c r="H36" s="81">
        <f t="shared" si="4"/>
        <v>0</v>
      </c>
      <c r="I36" s="81">
        <f t="shared" si="5"/>
        <v>0</v>
      </c>
      <c r="J36" s="82" t="e">
        <f t="shared" si="1"/>
        <v>#DIV/0!</v>
      </c>
      <c r="K36" s="82" t="e">
        <f t="shared" si="2"/>
        <v>#DIV/0!</v>
      </c>
      <c r="L36" s="83">
        <f t="shared" si="6"/>
        <v>0</v>
      </c>
      <c r="M36" s="83">
        <f t="shared" si="6"/>
        <v>0</v>
      </c>
      <c r="N36" s="84">
        <f t="shared" si="6"/>
        <v>0</v>
      </c>
      <c r="O36" s="84">
        <f t="shared" si="6"/>
        <v>0</v>
      </c>
    </row>
    <row r="37" spans="1:16" ht="29.25" customHeight="1">
      <c r="A37" s="164" t="s">
        <v>158</v>
      </c>
      <c r="B37" s="165"/>
      <c r="C37" s="85">
        <f t="shared" si="4"/>
        <v>0</v>
      </c>
      <c r="D37" s="85">
        <f t="shared" si="4"/>
        <v>0</v>
      </c>
      <c r="E37" s="85">
        <f t="shared" si="4"/>
        <v>0</v>
      </c>
      <c r="F37" s="85">
        <f t="shared" si="4"/>
        <v>0</v>
      </c>
      <c r="G37" s="85">
        <f t="shared" si="4"/>
        <v>0</v>
      </c>
      <c r="H37" s="85">
        <f t="shared" si="4"/>
        <v>0</v>
      </c>
      <c r="I37" s="85">
        <f t="shared" si="5"/>
        <v>0</v>
      </c>
      <c r="J37" s="86" t="e">
        <f t="shared" si="1"/>
        <v>#DIV/0!</v>
      </c>
      <c r="K37" s="86" t="e">
        <f t="shared" si="2"/>
        <v>#DIV/0!</v>
      </c>
      <c r="L37" s="83">
        <f t="shared" si="6"/>
        <v>0</v>
      </c>
      <c r="M37" s="83">
        <f t="shared" si="6"/>
        <v>0</v>
      </c>
      <c r="N37" s="84">
        <f t="shared" si="6"/>
        <v>0</v>
      </c>
      <c r="O37" s="84">
        <f t="shared" si="6"/>
        <v>0</v>
      </c>
    </row>
    <row r="38" spans="1:16" ht="37.5" customHeight="1" thickBot="1">
      <c r="A38" s="87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89"/>
      <c r="N38" s="88"/>
      <c r="O38" s="88"/>
    </row>
    <row r="39" spans="1:16" ht="15" customHeight="1" thickBot="1">
      <c r="A39" s="166" t="s">
        <v>159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8"/>
      <c r="P39" s="90"/>
    </row>
    <row r="40" spans="1:16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6" ht="38.25" customHeight="1">
      <c r="A41" s="162" t="s">
        <v>160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9"/>
    </row>
    <row r="42" spans="1:16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6"/>
    </row>
    <row r="43" spans="1:16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6"/>
    </row>
    <row r="44" spans="1:16" ht="48.7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</row>
    <row r="45" spans="1:16" ht="25.5" customHeigh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6"/>
    </row>
    <row r="46" spans="1:16">
      <c r="A46" s="154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6"/>
    </row>
    <row r="47" spans="1:16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6"/>
    </row>
    <row r="48" spans="1:16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6"/>
    </row>
    <row r="49" spans="1:16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1:16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6"/>
    </row>
    <row r="51" spans="1:16" ht="24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</row>
    <row r="52" spans="1:16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1:16" ht="15" customHeight="1">
      <c r="A53" s="162" t="s">
        <v>161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</row>
    <row r="54" spans="1:16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6"/>
    </row>
    <row r="55" spans="1:16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</row>
    <row r="56" spans="1:16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6"/>
    </row>
    <row r="57" spans="1:16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6"/>
    </row>
    <row r="58" spans="1:16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6"/>
    </row>
    <row r="59" spans="1:16">
      <c r="A59" s="154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6"/>
    </row>
    <row r="60" spans="1:16">
      <c r="A60" s="15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6"/>
    </row>
    <row r="61" spans="1:16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6"/>
    </row>
    <row r="62" spans="1:16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6"/>
    </row>
    <row r="63" spans="1:16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6"/>
      <c r="P63" s="90"/>
    </row>
    <row r="64" spans="1:16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6"/>
    </row>
    <row r="65" spans="1:1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1:1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1:15" ht="15">
      <c r="A67" s="157" t="s">
        <v>162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</row>
    <row r="68" spans="1:15" ht="1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spans="1:15" ht="45" customHeight="1">
      <c r="A69" s="16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</row>
    <row r="70" spans="1:15" ht="15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1:15" ht="15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1:15" ht="15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1:15" ht="15">
      <c r="A73" s="14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1:15" ht="15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5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ht="15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ht="1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</row>
    <row r="79" spans="1:15" ht="15">
      <c r="A79" s="15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</row>
    <row r="80" spans="1:15" ht="15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</row>
    <row r="81" spans="1:15" ht="1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1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1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1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5" ht="1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5" ht="1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1:15" ht="1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96"/>
    </row>
    <row r="91" spans="1:15" ht="1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5" ht="1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5" ht="1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5" ht="1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5" ht="1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1:15" ht="1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1:15" ht="1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1:15" ht="1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1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ht="1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ht="1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ht="1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1:15" ht="1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1:15" ht="1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1:15" ht="1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1:15" ht="1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1:15" ht="1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1:15" ht="1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1:15" ht="1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1:15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5" spans="1:1" ht="18.75">
      <c r="A115" s="8"/>
    </row>
  </sheetData>
  <sheetProtection sheet="1" objects="1" scenarios="1"/>
  <mergeCells count="67">
    <mergeCell ref="A7:M7"/>
    <mergeCell ref="A1:O1"/>
    <mergeCell ref="A3:M3"/>
    <mergeCell ref="A4:M4"/>
    <mergeCell ref="A5:M5"/>
    <mergeCell ref="A6:M6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0:O50"/>
    <mergeCell ref="A37:B37"/>
    <mergeCell ref="A39:O39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63:O63"/>
    <mergeCell ref="A51:O51"/>
    <mergeCell ref="A53:O53"/>
    <mergeCell ref="A54:O54"/>
    <mergeCell ref="A55:O55"/>
    <mergeCell ref="A56:O56"/>
    <mergeCell ref="A57:O57"/>
    <mergeCell ref="A72:O72"/>
    <mergeCell ref="A73:O73"/>
    <mergeCell ref="A79:O79"/>
    <mergeCell ref="A80:O80"/>
    <mergeCell ref="A2:O2"/>
    <mergeCell ref="A64:O64"/>
    <mergeCell ref="A67:O67"/>
    <mergeCell ref="A68:O68"/>
    <mergeCell ref="A69:O69"/>
    <mergeCell ref="A70:O70"/>
    <mergeCell ref="A71:O71"/>
    <mergeCell ref="A58:O58"/>
    <mergeCell ref="A59:O59"/>
    <mergeCell ref="A60:O60"/>
    <mergeCell ref="A61:O61"/>
    <mergeCell ref="A62:O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 </vt:lpstr>
      <vt:lpstr>Tutor</vt:lpstr>
      <vt:lpstr>'PDI '!a</vt:lpstr>
      <vt:lpstr>Alumnos!Área_de_impresión</vt:lpstr>
      <vt:lpstr>'PDI '!Área_de_impresión</vt:lpstr>
      <vt:lpstr>Tutor!Área_de_impresión</vt:lpstr>
      <vt:lpstr>'PDI '!p</vt:lpstr>
      <vt:lpstr>'PDI '!pp</vt:lpstr>
      <vt:lpstr>'PDI '!ppp</vt:lpstr>
      <vt:lpstr>Alumnos!Print_Area</vt:lpstr>
      <vt:lpstr>'PDI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2021-10-05T12:53:09Z</dcterms:modified>
</cp:coreProperties>
</file>