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10" windowHeight="10545" activeTab="2"/>
  </bookViews>
  <sheets>
    <sheet name="Alumnos" sheetId="7" r:id="rId1"/>
    <sheet name="PDI" sheetId="8" r:id="rId2"/>
    <sheet name="Tutor" sheetId="9" r:id="rId3"/>
  </sheets>
  <definedNames>
    <definedName name="a" localSheetId="1">PDI!$A$1:$M$47</definedName>
    <definedName name="_xlnm.Print_Area" localSheetId="0">Alumnos!$A$1:$N$12</definedName>
    <definedName name="_xlnm.Print_Area" localSheetId="1">PDI!$A$1:$N$57</definedName>
    <definedName name="_xlnm.Print_Area" localSheetId="2">Tutor!$A$1:$O$77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Alumnos!$A$1:$N$12</definedName>
    <definedName name="Print_Area" localSheetId="1">PDI!$A$1:$N$46,PDI!$A$50:$N$100</definedName>
  </definedNames>
  <calcPr calcId="162913"/>
</workbook>
</file>

<file path=xl/calcChain.xml><?xml version="1.0" encoding="utf-8"?>
<calcChain xmlns="http://schemas.openxmlformats.org/spreadsheetml/2006/main">
  <c r="O37" i="9" l="1"/>
  <c r="N37" i="9"/>
  <c r="M37" i="9"/>
  <c r="L37" i="9"/>
  <c r="H37" i="9"/>
  <c r="G37" i="9"/>
  <c r="F37" i="9"/>
  <c r="E37" i="9"/>
  <c r="D37" i="9"/>
  <c r="C37" i="9"/>
  <c r="O36" i="9"/>
  <c r="N36" i="9"/>
  <c r="M36" i="9"/>
  <c r="L36" i="9"/>
  <c r="H36" i="9"/>
  <c r="G36" i="9"/>
  <c r="F36" i="9"/>
  <c r="E36" i="9"/>
  <c r="D36" i="9"/>
  <c r="C36" i="9"/>
  <c r="O35" i="9"/>
  <c r="N35" i="9"/>
  <c r="M35" i="9"/>
  <c r="L35" i="9"/>
  <c r="H35" i="9"/>
  <c r="G35" i="9"/>
  <c r="F35" i="9"/>
  <c r="E35" i="9"/>
  <c r="D35" i="9"/>
  <c r="C35" i="9"/>
  <c r="O34" i="9"/>
  <c r="N34" i="9"/>
  <c r="M34" i="9"/>
  <c r="L34" i="9"/>
  <c r="H34" i="9"/>
  <c r="G34" i="9"/>
  <c r="F34" i="9"/>
  <c r="E34" i="9"/>
  <c r="D34" i="9"/>
  <c r="C34" i="9"/>
  <c r="O33" i="9"/>
  <c r="N33" i="9"/>
  <c r="M33" i="9"/>
  <c r="L33" i="9"/>
  <c r="H33" i="9"/>
  <c r="G33" i="9"/>
  <c r="F33" i="9"/>
  <c r="E33" i="9"/>
  <c r="D33" i="9"/>
  <c r="C33" i="9"/>
  <c r="O32" i="9"/>
  <c r="N32" i="9"/>
  <c r="M32" i="9"/>
  <c r="L32" i="9"/>
  <c r="H32" i="9"/>
  <c r="G32" i="9"/>
  <c r="F32" i="9"/>
  <c r="E32" i="9"/>
  <c r="D32" i="9"/>
  <c r="C32" i="9"/>
  <c r="O31" i="9"/>
  <c r="N31" i="9"/>
  <c r="M31" i="9"/>
  <c r="L31" i="9"/>
  <c r="H31" i="9"/>
  <c r="G31" i="9"/>
  <c r="F31" i="9"/>
  <c r="E31" i="9"/>
  <c r="D31" i="9"/>
  <c r="C31" i="9"/>
  <c r="O30" i="9"/>
  <c r="N30" i="9"/>
  <c r="M30" i="9"/>
  <c r="L30" i="9"/>
  <c r="H30" i="9"/>
  <c r="G30" i="9"/>
  <c r="F30" i="9"/>
  <c r="E30" i="9"/>
  <c r="D30" i="9"/>
  <c r="C30" i="9"/>
  <c r="O29" i="9"/>
  <c r="N29" i="9"/>
  <c r="M29" i="9"/>
  <c r="L29" i="9"/>
  <c r="H29" i="9"/>
  <c r="G29" i="9"/>
  <c r="F29" i="9"/>
  <c r="E29" i="9"/>
  <c r="D29" i="9"/>
  <c r="C29" i="9"/>
  <c r="O28" i="9"/>
  <c r="N28" i="9"/>
  <c r="M28" i="9"/>
  <c r="L28" i="9"/>
  <c r="H28" i="9"/>
  <c r="G28" i="9"/>
  <c r="F28" i="9"/>
  <c r="E28" i="9"/>
  <c r="D28" i="9"/>
  <c r="C28" i="9"/>
  <c r="O27" i="9"/>
  <c r="N27" i="9"/>
  <c r="M27" i="9"/>
  <c r="L27" i="9"/>
  <c r="H27" i="9"/>
  <c r="G27" i="9"/>
  <c r="F27" i="9"/>
  <c r="E27" i="9"/>
  <c r="D27" i="9"/>
  <c r="C27" i="9"/>
  <c r="O26" i="9"/>
  <c r="N26" i="9"/>
  <c r="M26" i="9"/>
  <c r="L26" i="9"/>
  <c r="H26" i="9"/>
  <c r="G26" i="9"/>
  <c r="F26" i="9"/>
  <c r="E26" i="9"/>
  <c r="D26" i="9"/>
  <c r="C26" i="9"/>
  <c r="O25" i="9"/>
  <c r="N25" i="9"/>
  <c r="M25" i="9"/>
  <c r="L25" i="9"/>
  <c r="H25" i="9"/>
  <c r="G25" i="9"/>
  <c r="F25" i="9"/>
  <c r="E25" i="9"/>
  <c r="D25" i="9"/>
  <c r="C25" i="9"/>
  <c r="O24" i="9"/>
  <c r="N24" i="9"/>
  <c r="M24" i="9"/>
  <c r="L24" i="9"/>
  <c r="H24" i="9"/>
  <c r="G24" i="9"/>
  <c r="F24" i="9"/>
  <c r="E24" i="9"/>
  <c r="D24" i="9"/>
  <c r="C24" i="9"/>
  <c r="O23" i="9"/>
  <c r="N23" i="9"/>
  <c r="M23" i="9"/>
  <c r="L23" i="9"/>
  <c r="H23" i="9"/>
  <c r="G23" i="9"/>
  <c r="F23" i="9"/>
  <c r="E23" i="9"/>
  <c r="D23" i="9"/>
  <c r="I23" i="9" s="1"/>
  <c r="C23" i="9"/>
  <c r="O22" i="9"/>
  <c r="N22" i="9"/>
  <c r="M22" i="9"/>
  <c r="L22" i="9"/>
  <c r="H22" i="9"/>
  <c r="G22" i="9"/>
  <c r="F22" i="9"/>
  <c r="E22" i="9"/>
  <c r="D22" i="9"/>
  <c r="C22" i="9"/>
  <c r="O21" i="9"/>
  <c r="N21" i="9"/>
  <c r="M21" i="9"/>
  <c r="L21" i="9"/>
  <c r="H21" i="9"/>
  <c r="G21" i="9"/>
  <c r="F21" i="9"/>
  <c r="E21" i="9"/>
  <c r="D21" i="9"/>
  <c r="C21" i="9"/>
  <c r="O20" i="9"/>
  <c r="N20" i="9"/>
  <c r="M20" i="9"/>
  <c r="L20" i="9"/>
  <c r="H20" i="9"/>
  <c r="G20" i="9"/>
  <c r="F20" i="9"/>
  <c r="E20" i="9"/>
  <c r="D20" i="9"/>
  <c r="C20" i="9"/>
  <c r="O19" i="9"/>
  <c r="N19" i="9"/>
  <c r="M19" i="9"/>
  <c r="L19" i="9"/>
  <c r="H19" i="9"/>
  <c r="G19" i="9"/>
  <c r="F19" i="9"/>
  <c r="E19" i="9"/>
  <c r="D19" i="9"/>
  <c r="C19" i="9"/>
  <c r="I22" i="9" l="1"/>
  <c r="J19" i="9"/>
  <c r="J28" i="9"/>
  <c r="J32" i="9"/>
  <c r="K24" i="9"/>
  <c r="J25" i="9"/>
  <c r="K25" i="9"/>
  <c r="I27" i="9"/>
  <c r="K37" i="9"/>
  <c r="J36" i="9"/>
  <c r="I20" i="9"/>
  <c r="K26" i="9"/>
  <c r="J29" i="9"/>
  <c r="K32" i="9"/>
  <c r="K33" i="9"/>
  <c r="K36" i="9"/>
  <c r="K20" i="9"/>
  <c r="J21" i="9"/>
  <c r="K21" i="9"/>
  <c r="J22" i="9"/>
  <c r="I26" i="9"/>
  <c r="J27" i="9"/>
  <c r="K30" i="9"/>
  <c r="K34" i="9"/>
  <c r="J23" i="9"/>
  <c r="K28" i="9"/>
  <c r="K29" i="9"/>
  <c r="J33" i="9"/>
  <c r="J37" i="9"/>
  <c r="K22" i="9"/>
  <c r="I24" i="9"/>
  <c r="I30" i="9"/>
  <c r="K31" i="9"/>
  <c r="I34" i="9"/>
  <c r="J35" i="9"/>
  <c r="I31" i="9"/>
  <c r="J34" i="9"/>
  <c r="I35" i="9"/>
  <c r="I28" i="9"/>
  <c r="J31" i="9"/>
  <c r="I32" i="9"/>
  <c r="I36" i="9"/>
  <c r="K19" i="9"/>
  <c r="J20" i="9"/>
  <c r="I21" i="9"/>
  <c r="K23" i="9"/>
  <c r="J24" i="9"/>
  <c r="I25" i="9"/>
  <c r="K27" i="9"/>
  <c r="I29" i="9"/>
  <c r="I33" i="9"/>
  <c r="K35" i="9"/>
  <c r="I37" i="9"/>
  <c r="I19" i="9"/>
  <c r="J26" i="9"/>
  <c r="J30" i="9"/>
  <c r="B33" i="8" l="1"/>
  <c r="C33" i="8"/>
  <c r="D33" i="8"/>
  <c r="E33" i="8"/>
  <c r="F33" i="8"/>
  <c r="G33" i="8"/>
  <c r="K33" i="8"/>
  <c r="L33" i="8"/>
  <c r="M33" i="8"/>
  <c r="N33" i="8"/>
  <c r="B34" i="8"/>
  <c r="C34" i="8"/>
  <c r="J34" i="8" s="1"/>
  <c r="D34" i="8"/>
  <c r="E34" i="8"/>
  <c r="F34" i="8"/>
  <c r="G34" i="8"/>
  <c r="K34" i="8"/>
  <c r="L34" i="8"/>
  <c r="M34" i="8"/>
  <c r="N34" i="8"/>
  <c r="B35" i="8"/>
  <c r="C35" i="8"/>
  <c r="D35" i="8"/>
  <c r="E35" i="8"/>
  <c r="I35" i="8" s="1"/>
  <c r="F35" i="8"/>
  <c r="G35" i="8"/>
  <c r="K35" i="8"/>
  <c r="L35" i="8"/>
  <c r="M35" i="8"/>
  <c r="N35" i="8"/>
  <c r="B36" i="8"/>
  <c r="H36" i="8" s="1"/>
  <c r="C36" i="8"/>
  <c r="D36" i="8"/>
  <c r="E36" i="8"/>
  <c r="F36" i="8"/>
  <c r="G36" i="8"/>
  <c r="K36" i="8"/>
  <c r="L36" i="8"/>
  <c r="M36" i="8"/>
  <c r="N36" i="8"/>
  <c r="B37" i="8"/>
  <c r="C37" i="8"/>
  <c r="D37" i="8"/>
  <c r="E37" i="8"/>
  <c r="F37" i="8"/>
  <c r="G37" i="8"/>
  <c r="K37" i="8"/>
  <c r="L37" i="8"/>
  <c r="M37" i="8"/>
  <c r="N37" i="8"/>
  <c r="B38" i="8"/>
  <c r="C38" i="8"/>
  <c r="D38" i="8"/>
  <c r="E38" i="8"/>
  <c r="F38" i="8"/>
  <c r="G38" i="8"/>
  <c r="K38" i="8"/>
  <c r="L38" i="8"/>
  <c r="M38" i="8"/>
  <c r="N38" i="8"/>
  <c r="B39" i="8"/>
  <c r="C39" i="8"/>
  <c r="D39" i="8"/>
  <c r="E39" i="8"/>
  <c r="F39" i="8"/>
  <c r="G39" i="8"/>
  <c r="K39" i="8"/>
  <c r="L39" i="8"/>
  <c r="M39" i="8"/>
  <c r="N39" i="8"/>
  <c r="B40" i="8"/>
  <c r="H40" i="8" s="1"/>
  <c r="C40" i="8"/>
  <c r="D40" i="8"/>
  <c r="E40" i="8"/>
  <c r="F40" i="8"/>
  <c r="G40" i="8"/>
  <c r="K40" i="8"/>
  <c r="L40" i="8"/>
  <c r="M40" i="8"/>
  <c r="N40" i="8"/>
  <c r="B41" i="8"/>
  <c r="C41" i="8"/>
  <c r="D41" i="8"/>
  <c r="E41" i="8"/>
  <c r="F41" i="8"/>
  <c r="G41" i="8"/>
  <c r="K41" i="8"/>
  <c r="L41" i="8"/>
  <c r="M41" i="8"/>
  <c r="N41" i="8"/>
  <c r="B42" i="8"/>
  <c r="C42" i="8"/>
  <c r="D42" i="8"/>
  <c r="E42" i="8"/>
  <c r="F42" i="8"/>
  <c r="G42" i="8"/>
  <c r="K42" i="8"/>
  <c r="L42" i="8"/>
  <c r="M42" i="8"/>
  <c r="N42" i="8"/>
  <c r="B43" i="8"/>
  <c r="C43" i="8"/>
  <c r="D43" i="8"/>
  <c r="E43" i="8"/>
  <c r="F43" i="8"/>
  <c r="G43" i="8"/>
  <c r="K43" i="8"/>
  <c r="L43" i="8"/>
  <c r="M43" i="8"/>
  <c r="N43" i="8"/>
  <c r="B44" i="8"/>
  <c r="C44" i="8"/>
  <c r="D44" i="8"/>
  <c r="E44" i="8"/>
  <c r="F44" i="8"/>
  <c r="G44" i="8"/>
  <c r="K44" i="8"/>
  <c r="L44" i="8"/>
  <c r="M44" i="8"/>
  <c r="N44" i="8"/>
  <c r="B45" i="8"/>
  <c r="C45" i="8"/>
  <c r="D45" i="8"/>
  <c r="E45" i="8"/>
  <c r="F45" i="8"/>
  <c r="G45" i="8"/>
  <c r="K45" i="8"/>
  <c r="L45" i="8"/>
  <c r="M45" i="8"/>
  <c r="N45" i="8"/>
  <c r="B46" i="8"/>
  <c r="H46" i="8" s="1"/>
  <c r="C46" i="8"/>
  <c r="D46" i="8"/>
  <c r="E46" i="8"/>
  <c r="F46" i="8"/>
  <c r="G46" i="8"/>
  <c r="K46" i="8"/>
  <c r="L46" i="8"/>
  <c r="M46" i="8"/>
  <c r="N46" i="8"/>
  <c r="L32" i="8"/>
  <c r="M32" i="8"/>
  <c r="N32" i="8"/>
  <c r="K32" i="8"/>
  <c r="C32" i="8"/>
  <c r="D32" i="8"/>
  <c r="E32" i="8"/>
  <c r="F32" i="8"/>
  <c r="G32" i="8"/>
  <c r="B32" i="8"/>
  <c r="H32" i="8" l="1"/>
  <c r="J42" i="8"/>
  <c r="J41" i="8"/>
  <c r="J35" i="8"/>
  <c r="J46" i="8"/>
  <c r="I43" i="8"/>
  <c r="I39" i="8"/>
  <c r="J38" i="8"/>
  <c r="I44" i="8"/>
  <c r="H39" i="8"/>
  <c r="H37" i="8"/>
  <c r="J45" i="8"/>
  <c r="H43" i="8"/>
  <c r="H41" i="8"/>
  <c r="J39" i="8"/>
  <c r="J36" i="8"/>
  <c r="H34" i="8"/>
  <c r="H45" i="8"/>
  <c r="J43" i="8"/>
  <c r="J40" i="8"/>
  <c r="H38" i="8"/>
  <c r="I36" i="8"/>
  <c r="J33" i="8"/>
  <c r="H44" i="8"/>
  <c r="J44" i="8"/>
  <c r="I42" i="8"/>
  <c r="I40" i="8"/>
  <c r="J37" i="8"/>
  <c r="H35" i="8"/>
  <c r="H33" i="8"/>
  <c r="I46" i="8"/>
  <c r="I38" i="8"/>
  <c r="I34" i="8"/>
  <c r="I45" i="8"/>
  <c r="H42" i="8"/>
  <c r="I41" i="8"/>
  <c r="I37" i="8"/>
  <c r="I33" i="8"/>
  <c r="B72" i="8"/>
  <c r="J32" i="8" l="1"/>
  <c r="I32" i="8"/>
</calcChain>
</file>

<file path=xl/sharedStrings.xml><?xml version="1.0" encoding="utf-8"?>
<sst xmlns="http://schemas.openxmlformats.org/spreadsheetml/2006/main" count="193" uniqueCount="139">
  <si>
    <t>Ficha técnica: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</si>
  <si>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</si>
  <si>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</si>
  <si>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</si>
  <si>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</si>
  <si>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</si>
  <si>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</si>
  <si>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</si>
  <si>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</si>
  <si>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</si>
  <si>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</si>
  <si>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</si>
  <si>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</si>
  <si>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</si>
  <si>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</si>
  <si>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</si>
  <si>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</si>
  <si>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</si>
  <si>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</si>
  <si>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</si>
  <si>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</si>
  <si>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</si>
  <si>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</si>
  <si>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</si>
  <si>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</si>
  <si>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</si>
  <si>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</si>
  <si>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</si>
  <si>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</si>
  <si>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</si>
  <si>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</si>
  <si>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</si>
  <si>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</si>
  <si>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</si>
  <si>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</si>
  <si>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</si>
  <si>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</si>
  <si>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</si>
  <si>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</si>
  <si>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</si>
  <si>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</si>
  <si>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</si>
  <si>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TOTal</t>
  </si>
  <si>
    <t>Seleccione el Máster en el que imparte docencia y al que valora en este cuestionario: = Máster Interuniversitario en Química Aplicada (UJA-UCO-UHU-UMA)</t>
  </si>
  <si>
    <t>NS/NC</t>
  </si>
  <si>
    <t>Total</t>
  </si>
  <si>
    <t>[1. La distribución temporal y coordinación de módulos y/o materias a lo largo del Máster] Valore de 1 a 5, recordando que: 1 = "Muy insatisfecho/a" 2 = "Insatisfecho/a" 3 = "Ni insatisfecho/a ni satisfecho/a" 4 = "Satisfecho/a" 5 = "Muy satisfecho/a"n</t>
  </si>
  <si>
    <t>[2. La coordinación entre las materias/asignaturas de un mismo módulo] Valore de 1 a 5, recordando que: 1 = "Muy insatisfecho/a" 2 = "Insatisfecho/a" 3 = "Ni insatisfecho/a ni satisfecho/a" 4 = "Satisfecho/a" 5 = "Muy satisfecho/a"ns/nc = "No sabe/No con</t>
  </si>
  <si>
    <t>[3. Los resultados alcanzados en cuanto a la consecución de los objetivos y las competencias previstas por parte de los estudiantes] Valore de 1 a 5, recordando que: 1 = "Muy insatisfecho/a" 2 = "Insatisfecho/a" 3 = "Ni insatisfecho/a ni satisfecho/a" 4 =</t>
  </si>
  <si>
    <t>[4. La distribución en el Plan de Estudios entre créditos teóricos y prácticos] Valore de 1 a 5, recordando que: 1 = "Muy insatisfecho/a" 2 = "Insatisfecho/a" 3 = "Ni insatisfecho/a ni satisfecho/a" 4 = "Satisfecho/a" 5 = "Muy satisfecho/a"ns/nc = "No</t>
  </si>
  <si>
    <t>[5. El tamaño de los grupos para su adaptación a las nuevas metodologías de enseñanza-aprendizaje] Valore de 1 a 5, recordando que: 1 = "Muy insatisfecho/a" 2 = "Insatisfecho/a" 3 = "Ni insatisfecho/a ni satisfecho/a" 4 = "Satisfecho/a" 5 = "Muy satisf</t>
  </si>
  <si>
    <t>[6. La adecuación de los horarios] Valore de 1 a 5, recordando que: 1 = "Muy insatisfecho/a" 2 = "Insatisfecho/a" 3 = "Ni insatisfecho/a ni satisfecho/a" 4 = "Satisfecho/a" 5 = "Muy satisfecho/a"ns/nc = "No sabe/No contesta</t>
  </si>
  <si>
    <t>[7. La oferta de programas de movilidad] Valore de 1 a 5, recordando que: 1 = "Muy insatisfecho/a" 2 = "Insatisfecho/a" 3 = "Ni insatisfecho/a ni satisfecho/a" 4 = "Satisfecho/a" 5 = "Muy satisfecho/a"ns/nc = "No sabe/No contesta</t>
  </si>
  <si>
    <t>[8. La oferta de prácticas externas del Máster] Valore de 1 a 5, recordando que: 1 = "Muy insatisfecho/a" 2 = "Insatisfecho/a" 3 = "Ni insatisfecho/a ni satisfecho/a" 4 = "Satisfecho/a" 5 = "Muy satisfecho/a"ns/nc = No sabe/No contesta</t>
  </si>
  <si>
    <t>[9. La disponibilidad, accesibilidad y utilidad de la información existente sobre el Máster (página WEB y otros medios de difusión)] Valore de 1 a 5, recordando que: 1 = "Muy insatisfecho/a" 2 = "Insatisfecho/a" 3 = "Ni insatisfecho/a ni satisfecho/a"</t>
  </si>
  <si>
    <t>[10. El equipamiento de las aulas disponibles para el Máster] Valore de 1 a 5, recordando que: 1 = "Muy insatisfecho/a" 2 = "Insatisfecho/a" 3 = "Ni insatisfecho/a ni satisfecho/a" 4 = "Satisfecho/a" 5 = "Muy satisfecho/a"ns/nc = "No sabe/No contesta</t>
  </si>
  <si>
    <t>[11. Las infraestructuras e instalaciones para el desarrollo del Máster] Valore de 1 a 5, recordando que: 1 = "Muy insatisfecho/a" 2 = "Insatisfecho/a" 3 = "Ni insatisfecho/a ni satisfecho/a" 4 = "Satisfecho/a" 5 = "Muy satisfecho/a"ns/nc = "No sabe/No co</t>
  </si>
  <si>
    <t>[12. El sistema existente para dar respuesta a las sugerencias y reclamaciones] Valore de 1 a 5, recordando que: 1 = "Muy insatisfecho/a" 2 = "Insatisfecho/a" 3 = "Ni insatisfecho/a ni satisfecho/a" 4 = "Satisfecho/a" 5 = "Muy satisfecho/a"ns/nc = "No sabe</t>
  </si>
  <si>
    <t>[13. La gestión desarrollada por el equipo que coordina el Máster] Valore de 1 a 5, recordando que: 1 = "Muy insatisfecho/a" 2 = "Insatisfecho/a" 3 = "Ni insatisfecho/a ni satisfecho/a" 4 = "Satisfecho/a" 5 = "Muy satisfecho/a"ns/nc = "No sabe/No contest</t>
  </si>
  <si>
    <t>[14. El cumplimiento de las expectativas con respecto al Máster] Valore de 1 a 5, recordando que: 1 = "Muy insatisfecho/a" 2 = "Insatisfecho/a" 3 = "Ni insatisfecho/a ni satisfecho/a" 4 = "Satisfecho/a" 5 = "Muy satisfecho/a"ns/nc = "No sabe/No contesta</t>
  </si>
  <si>
    <t>[15. En general, el grado de satisfacción con el Máster] Valore de 1 a 5, recordando que: 1 = "Muy insatisfecho/a" 2 = "Insatisfecho/a" 3 = "Ni insatisfecho/a ni satisfecho/a" 4 = "Satisfecho/a" 5 = "Muy satisfecho/a"ns/nc = "No sabe/No contesta</t>
  </si>
  <si>
    <t>a Seleccione el Máster en el que imparte docencia y al que valora en este cuestionario: = Máster Interuniversitario en Química Aplicada (UJA-UCO-UHU-UMA)</t>
  </si>
  <si>
    <t>b Existen múltiples modos. Se muestra el valor más pequeño</t>
  </si>
  <si>
    <t>Estadísticosa</t>
  </si>
  <si>
    <t>Dedicación:</t>
  </si>
  <si>
    <t>Observaciones/Sugerencias:</t>
  </si>
  <si>
    <t>N</t>
  </si>
  <si>
    <t>Válido</t>
  </si>
  <si>
    <t>Perdidos</t>
  </si>
  <si>
    <t>Tabla de frecuencia</t>
  </si>
  <si>
    <t>Dedicación:a</t>
  </si>
  <si>
    <t>Frecuencia</t>
  </si>
  <si>
    <t>Porcentaje</t>
  </si>
  <si>
    <t>Porcentaje válido</t>
  </si>
  <si>
    <t>Porcentaje acumulado</t>
  </si>
  <si>
    <t>A Tiempo Completo</t>
  </si>
  <si>
    <t>Observaciones/Sugerencias:a</t>
  </si>
  <si>
    <t>Resumen de procesamiento de casosa</t>
  </si>
  <si>
    <t>Casos</t>
  </si>
  <si>
    <t>Perdido</t>
  </si>
  <si>
    <t>Por favor, indique su edad: * Sexo:</t>
  </si>
  <si>
    <t>Tabla cruzada Por favor, indique su edad:*Sexo:a</t>
  </si>
  <si>
    <t xml:space="preserve">Recuento </t>
  </si>
  <si>
    <t>Sexo:</t>
  </si>
  <si>
    <t>Femenino</t>
  </si>
  <si>
    <t>Masculino</t>
  </si>
  <si>
    <t>Por favor, indique su edad:</t>
  </si>
  <si>
    <t>INFORME DE RESULTADOS DE LA ENCUESTA A PDI DEL MÁSTER INTERUNIVERSITARIO EN QUÍMICA APLICADA (UJA-UCO-UHU-UMA)</t>
  </si>
  <si>
    <r>
      <t xml:space="preserve">Tipo de muestreo: </t>
    </r>
    <r>
      <rPr>
        <sz val="13"/>
        <color indexed="8"/>
        <rFont val="Arial Bold"/>
      </rPr>
      <t>aleatorio simple</t>
    </r>
  </si>
  <si>
    <r>
      <t xml:space="preserve">Método de entrevista: </t>
    </r>
    <r>
      <rPr>
        <sz val="13"/>
        <color indexed="8"/>
        <rFont val="Arial Bold"/>
      </rPr>
      <t>encuesta realizada a través de la plataforma de encuestas on-line de la Universidad de Jaén</t>
    </r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</si>
  <si>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</si>
  <si>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r>
      <t xml:space="preserve">Ttipo de muestreo: </t>
    </r>
    <r>
      <rPr>
        <sz val="13"/>
        <color indexed="8"/>
        <rFont val="Arial Bold"/>
      </rPr>
      <t>aleatorio simple</t>
    </r>
  </si>
  <si>
    <t>INFORME DE RESULTADOS DE LA ENCUESTA A ALUMNOS DEL MÁSTER INTERUNIVERSITARIO EN QUÍMICA APLICADA (UJA-UCO-UHU-UMA)</t>
  </si>
  <si>
    <t>MÁSTER INTERUNIVERSITARIO EN QUÍMICA APLICADA (UJA-UCO-UHU-UMA)</t>
  </si>
  <si>
    <r>
      <t>Tamaño Muestral: 17</t>
    </r>
    <r>
      <rPr>
        <sz val="13"/>
        <color indexed="8"/>
        <rFont val="Arial Bold"/>
      </rPr>
      <t>; calculado para un error de muestreo del (+)(-)10% y un nivel de confianza del 95 %</t>
    </r>
  </si>
  <si>
    <r>
      <t xml:space="preserve">Fecha encuesta: </t>
    </r>
    <r>
      <rPr>
        <sz val="13"/>
        <color indexed="8"/>
        <rFont val="Arial Bold"/>
      </rPr>
      <t>Junio 2021</t>
    </r>
  </si>
  <si>
    <r>
      <t xml:space="preserve">Tamaño Muestral: 9 </t>
    </r>
    <r>
      <rPr>
        <sz val="13"/>
        <color indexed="8"/>
        <rFont val="Arial Bold"/>
      </rPr>
      <t>; calculado para un error de muestreo del (+)(-)10% y un nivel de confianza del 95 %</t>
    </r>
  </si>
  <si>
    <t>Nº de encuestas recogidas: 3 / Nº encuestas necesarias: 9</t>
  </si>
  <si>
    <t xml:space="preserve">Porcentaje de encuestas recogidas sobre alumnos localizables (con e-mail): 3 / 10 = 30 % </t>
  </si>
  <si>
    <t>Nota: Este informe no se puede realizar puesto que no se alcanza el nº mínimo de encuestas necesarias para garantizar la confidencialidad.</t>
  </si>
  <si>
    <r>
      <t xml:space="preserve">Fecha encuesta: </t>
    </r>
    <r>
      <rPr>
        <sz val="13"/>
        <color indexed="8"/>
        <rFont val="Arial Bold"/>
      </rPr>
      <t>Junio - Julio 2021</t>
    </r>
  </si>
  <si>
    <t>Nº de encuestas recogidas: 15 / Nº encuestas necesarias: 17</t>
  </si>
  <si>
    <r>
      <t xml:space="preserve">Porcentaje de encuestas recogidas sobre profesores localizables (con e-mail): 15 </t>
    </r>
    <r>
      <rPr>
        <b/>
        <sz val="13"/>
        <color rgb="FF000000"/>
        <rFont val="Arial Bold"/>
      </rPr>
      <t>/ 20 = 75 %</t>
    </r>
  </si>
  <si>
    <t>Población Estudio: Tutores de prácticas del máster encuestado.</t>
  </si>
  <si>
    <t>Tipo de muestreo: aleatorio simple</t>
  </si>
  <si>
    <t>Método de entrevista: encuesta realizada a través de la plataforma de encuestas on-line de la Universidad de Jaén</t>
  </si>
  <si>
    <t xml:space="preserve">                                                                                                                                                                                                        </t>
  </si>
  <si>
    <t>Frecuencias</t>
  </si>
  <si>
    <t>Porcentaje por nivel de satisfacción</t>
  </si>
  <si>
    <t>Estadísticos</t>
  </si>
  <si>
    <t>% Insatistación</t>
  </si>
  <si>
    <t>Regularidad en la asistencia</t>
  </si>
  <si>
    <t>Puntualidad y cumplimiento de horarios</t>
  </si>
  <si>
    <t>Conocimiento de las normas y usos del Centro</t>
  </si>
  <si>
    <t>Respeto a la confidencialidad</t>
  </si>
  <si>
    <t>Empatía</t>
  </si>
  <si>
    <t>Capacidad de trabajo en equipo / Adaptación al Centro</t>
  </si>
  <si>
    <t>Responsabilidad</t>
  </si>
  <si>
    <t>Capacidad de aplicación de conocimientos</t>
  </si>
  <si>
    <t>Sentido crítico</t>
  </si>
  <si>
    <t>Interés por acitividades / por aprender</t>
  </si>
  <si>
    <t>Motivación / participación actividades voluntarias</t>
  </si>
  <si>
    <t xml:space="preserve">Iniciativa </t>
  </si>
  <si>
    <t xml:space="preserve">Corrección en el trato </t>
  </si>
  <si>
    <t>Autonomía</t>
  </si>
  <si>
    <t>Conocimientos generales propios del Título de Máster</t>
  </si>
  <si>
    <t>Conocimiento específico útil para la actividad del Centro</t>
  </si>
  <si>
    <t xml:space="preserve">Aprovechamiento (aprendizaje) en el Centro </t>
  </si>
  <si>
    <t xml:space="preserve">Puesta en práctica de otros conocimientos básicos útiles para el desempeño del puesto (búsqueda de información, idiomas, etc.) </t>
  </si>
  <si>
    <t>Valoración global: Cumplimiento, actitud y desempeño. Valore la práctica realizada por el estudiante en su conjunto (desde 1: muy mala hasta 5: muy buena)</t>
  </si>
  <si>
    <t>Respuestas Textuales:</t>
  </si>
  <si>
    <t>Indique las principales actividades desarrolladas por los alumnos:</t>
  </si>
  <si>
    <t>Aportación del alumno a la empresa:</t>
  </si>
  <si>
    <t>INFORME DE RESULTADOS DE LA ENCUESTA A TUTORES PRÁCTICAS EXTERNAS DEL MÁSTER INTERUNIVERSITARIO EN QUÍMICA APLICADA (UJA-UCO-UHU-UMA)</t>
  </si>
  <si>
    <t>Nota: Por un error técnico no se dispone del item "Conocimientos generales propios del Título de Máster"</t>
  </si>
  <si>
    <t>Tamaño Muestral: 7  ; calculado para un error de muestreo del (+)(-)10% y un nivel de confianza del 95%</t>
  </si>
  <si>
    <t>Nº de encuestas recogidas: 3 / Nº encuestas necesarias: 7</t>
  </si>
  <si>
    <t>Porcentaje de encuestas recogidas sobre tutores localizables (con e-mail): 3 / 7 = 42,86 %</t>
  </si>
  <si>
    <t>Fecha encuesta: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</si>
</sst>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0.00"/>
    <numFmt numFmtId="166" formatCode="####.00"/>
    <numFmt numFmtId="167" formatCode="####"/>
  </numFmts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3"/>
      <color indexed="8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3"/>
      <color rgb="FF000000"/>
      <name val="Arial Bold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name val="Arial Bold"/>
    </font>
    <font>
      <b/>
      <sz val="13"/>
      <color rgb="FFFF0000"/>
      <name val="Arial Bold"/>
    </font>
    <font>
      <b/>
      <sz val="14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1"/>
    <xf numFmtId="0" fontId="3" fillId="0" borderId="0" xfId="1" applyFont="1"/>
    <xf numFmtId="49" fontId="5" fillId="0" borderId="0" xfId="1" applyNumberFormat="1"/>
    <xf numFmtId="49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0" fontId="6" fillId="0" borderId="0" xfId="1" applyFont="1"/>
    <xf numFmtId="0" fontId="5" fillId="0" borderId="0" xfId="1" applyAlignment="1">
      <alignment horizontal="center"/>
    </xf>
    <xf numFmtId="0" fontId="1" fillId="0" borderId="0" xfId="1" applyFont="1" applyAlignment="1">
      <alignment wrapText="1"/>
    </xf>
    <xf numFmtId="0" fontId="5" fillId="0" borderId="0" xfId="1" applyAlignment="1">
      <alignment wrapText="1"/>
    </xf>
    <xf numFmtId="0" fontId="5" fillId="0" borderId="8" xfId="1" applyFont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49" fontId="10" fillId="0" borderId="0" xfId="1" applyNumberFormat="1" applyFont="1" applyFill="1" applyAlignment="1">
      <alignment horizontal="center"/>
    </xf>
    <xf numFmtId="0" fontId="3" fillId="0" borderId="0" xfId="1" applyFont="1" applyFill="1" applyBorder="1" applyAlignment="1">
      <alignment horizontal="left" wrapText="1"/>
    </xf>
    <xf numFmtId="0" fontId="5" fillId="0" borderId="0" xfId="1" applyAlignment="1">
      <alignment horizontal="right"/>
    </xf>
    <xf numFmtId="10" fontId="5" fillId="0" borderId="0" xfId="1" applyNumberFormat="1"/>
    <xf numFmtId="0" fontId="3" fillId="0" borderId="0" xfId="1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3" fillId="0" borderId="0" xfId="1" applyFont="1"/>
    <xf numFmtId="0" fontId="18" fillId="0" borderId="0" xfId="1" applyFont="1"/>
    <xf numFmtId="0" fontId="18" fillId="0" borderId="0" xfId="1" applyFont="1" applyBorder="1" applyAlignment="1">
      <alignment horizontal="center" vertical="center" wrapText="1"/>
    </xf>
    <xf numFmtId="0" fontId="22" fillId="8" borderId="1" xfId="1" applyFont="1" applyFill="1" applyBorder="1" applyAlignment="1">
      <alignment horizontal="center" wrapText="1"/>
    </xf>
    <xf numFmtId="164" fontId="23" fillId="0" borderId="1" xfId="1" applyNumberFormat="1" applyFont="1" applyBorder="1" applyAlignment="1">
      <alignment horizontal="center" vertical="center"/>
    </xf>
    <xf numFmtId="9" fontId="23" fillId="0" borderId="1" xfId="4" applyNumberFormat="1" applyFont="1" applyBorder="1" applyAlignment="1">
      <alignment horizontal="center" vertical="center"/>
    </xf>
    <xf numFmtId="166" fontId="23" fillId="0" borderId="1" xfId="1" applyNumberFormat="1" applyFont="1" applyBorder="1" applyAlignment="1">
      <alignment horizontal="center" vertical="center"/>
    </xf>
    <xf numFmtId="167" fontId="23" fillId="0" borderId="1" xfId="1" applyNumberFormat="1" applyFont="1" applyBorder="1" applyAlignment="1">
      <alignment horizontal="center" vertical="center"/>
    </xf>
    <xf numFmtId="164" fontId="24" fillId="0" borderId="1" xfId="1" applyNumberFormat="1" applyFont="1" applyBorder="1" applyAlignment="1">
      <alignment horizontal="center" vertical="center"/>
    </xf>
    <xf numFmtId="9" fontId="24" fillId="0" borderId="1" xfId="4" applyNumberFormat="1" applyFont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 wrapText="1"/>
    </xf>
    <xf numFmtId="164" fontId="23" fillId="0" borderId="0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0" fontId="5" fillId="0" borderId="1" xfId="1" applyBorder="1" applyAlignment="1">
      <alignment vertical="center" wrapText="1"/>
    </xf>
    <xf numFmtId="0" fontId="25" fillId="10" borderId="5" xfId="1" applyFont="1" applyFill="1" applyBorder="1" applyAlignment="1">
      <alignment vertical="center" wrapText="1" shrinkToFit="1"/>
    </xf>
    <xf numFmtId="0" fontId="25" fillId="10" borderId="6" xfId="1" applyFont="1" applyFill="1" applyBorder="1" applyAlignment="1">
      <alignment vertical="center" wrapText="1" shrinkToFit="1"/>
    </xf>
    <xf numFmtId="0" fontId="22" fillId="10" borderId="5" xfId="1" applyFont="1" applyFill="1" applyBorder="1" applyAlignment="1">
      <alignment vertical="center" wrapText="1" shrinkToFit="1"/>
    </xf>
    <xf numFmtId="0" fontId="22" fillId="10" borderId="6" xfId="1" applyFont="1" applyFill="1" applyBorder="1" applyAlignment="1">
      <alignment vertical="center" wrapText="1" shrinkToFit="1"/>
    </xf>
    <xf numFmtId="49" fontId="18" fillId="0" borderId="0" xfId="1" applyNumberFormat="1" applyFont="1"/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0" fillId="5" borderId="0" xfId="1" applyFont="1" applyFill="1" applyAlignment="1">
      <alignment horizontal="left"/>
    </xf>
    <xf numFmtId="0" fontId="11" fillId="0" borderId="10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 wrapText="1"/>
    </xf>
    <xf numFmtId="0" fontId="11" fillId="0" borderId="12" xfId="1" applyFont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wrapText="1"/>
    </xf>
    <xf numFmtId="0" fontId="11" fillId="0" borderId="11" xfId="1" applyFont="1" applyFill="1" applyBorder="1" applyAlignment="1">
      <alignment horizontal="left" wrapText="1"/>
    </xf>
    <xf numFmtId="0" fontId="11" fillId="0" borderId="12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left" wrapText="1"/>
    </xf>
    <xf numFmtId="0" fontId="3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25" fillId="10" borderId="10" xfId="1" applyFont="1" applyFill="1" applyBorder="1" applyAlignment="1">
      <alignment horizontal="left" vertical="center" wrapText="1" shrinkToFit="1"/>
    </xf>
    <xf numFmtId="0" fontId="25" fillId="10" borderId="11" xfId="1" applyFont="1" applyFill="1" applyBorder="1" applyAlignment="1">
      <alignment horizontal="left" vertical="center" wrapText="1" shrinkToFit="1"/>
    </xf>
    <xf numFmtId="0" fontId="22" fillId="10" borderId="10" xfId="1" applyFont="1" applyFill="1" applyBorder="1" applyAlignment="1">
      <alignment horizontal="left" vertical="center" wrapText="1" shrinkToFit="1"/>
    </xf>
    <xf numFmtId="0" fontId="22" fillId="10" borderId="11" xfId="1" applyFont="1" applyFill="1" applyBorder="1" applyAlignment="1">
      <alignment horizontal="left" vertical="center" wrapText="1" shrinkToFit="1"/>
    </xf>
    <xf numFmtId="0" fontId="5" fillId="0" borderId="10" xfId="1" applyBorder="1" applyAlignment="1">
      <alignment horizontal="left" vertical="center" wrapText="1"/>
    </xf>
    <xf numFmtId="0" fontId="5" fillId="0" borderId="11" xfId="1" applyBorder="1" applyAlignment="1">
      <alignment horizontal="left" vertical="center" wrapText="1"/>
    </xf>
    <xf numFmtId="0" fontId="5" fillId="0" borderId="12" xfId="1" applyBorder="1" applyAlignment="1">
      <alignment horizontal="left" vertical="center" wrapText="1"/>
    </xf>
    <xf numFmtId="0" fontId="22" fillId="9" borderId="10" xfId="1" applyFont="1" applyFill="1" applyBorder="1" applyAlignment="1">
      <alignment horizontal="center" vertical="center" wrapText="1"/>
    </xf>
    <xf numFmtId="0" fontId="22" fillId="9" borderId="11" xfId="1" applyFont="1" applyFill="1" applyBorder="1" applyAlignment="1">
      <alignment horizontal="center" vertical="center" wrapText="1"/>
    </xf>
    <xf numFmtId="0" fontId="22" fillId="8" borderId="10" xfId="1" applyFont="1" applyFill="1" applyBorder="1" applyAlignment="1">
      <alignment horizontal="left" vertical="center" wrapText="1"/>
    </xf>
    <xf numFmtId="0" fontId="22" fillId="8" borderId="12" xfId="1" applyFont="1" applyFill="1" applyBorder="1" applyAlignment="1">
      <alignment horizontal="left" vertical="center" wrapText="1"/>
    </xf>
    <xf numFmtId="0" fontId="17" fillId="6" borderId="13" xfId="1" applyFont="1" applyFill="1" applyBorder="1" applyAlignment="1">
      <alignment horizontal="left" vertical="center" wrapText="1"/>
    </xf>
    <xf numFmtId="0" fontId="17" fillId="6" borderId="14" xfId="1" applyFont="1" applyFill="1" applyBorder="1" applyAlignment="1">
      <alignment horizontal="left" vertical="center" wrapText="1"/>
    </xf>
    <xf numFmtId="0" fontId="17" fillId="6" borderId="15" xfId="1" applyFont="1" applyFill="1" applyBorder="1" applyAlignment="1">
      <alignment horizontal="left" vertical="center" wrapText="1"/>
    </xf>
    <xf numFmtId="0" fontId="22" fillId="9" borderId="12" xfId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5" fillId="0" borderId="7" xfId="0" applyFont="1" applyFill="1" applyBorder="1" applyAlignment="1">
      <alignment horizontal="left" wrapText="1"/>
    </xf>
    <xf numFmtId="0" fontId="16" fillId="0" borderId="5" xfId="1" applyFont="1" applyFill="1" applyBorder="1" applyAlignment="1">
      <alignment horizontal="left" wrapText="1"/>
    </xf>
    <xf numFmtId="0" fontId="16" fillId="0" borderId="6" xfId="1" applyFont="1" applyFill="1" applyBorder="1" applyAlignment="1">
      <alignment horizontal="left" wrapText="1"/>
    </xf>
    <xf numFmtId="0" fontId="16" fillId="0" borderId="7" xfId="1" applyFont="1" applyFill="1" applyBorder="1" applyAlignment="1">
      <alignment horizontal="left" wrapText="1"/>
    </xf>
    <xf numFmtId="0" fontId="19" fillId="7" borderId="10" xfId="1" applyFont="1" applyFill="1" applyBorder="1" applyAlignment="1">
      <alignment horizontal="center" vertical="center" wrapText="1"/>
    </xf>
    <xf numFmtId="0" fontId="19" fillId="7" borderId="11" xfId="1" applyFont="1" applyFill="1" applyBorder="1" applyAlignment="1">
      <alignment horizontal="center" vertical="center" wrapText="1"/>
    </xf>
    <xf numFmtId="0" fontId="19" fillId="7" borderId="12" xfId="1" applyFont="1" applyFill="1" applyBorder="1" applyAlignment="1">
      <alignment horizontal="center" vertical="center" wrapText="1"/>
    </xf>
    <xf numFmtId="0" fontId="20" fillId="7" borderId="10" xfId="1" applyFont="1" applyFill="1" applyBorder="1" applyAlignment="1">
      <alignment horizontal="center" vertical="center" wrapText="1"/>
    </xf>
    <xf numFmtId="0" fontId="20" fillId="7" borderId="12" xfId="1" applyFont="1" applyFill="1" applyBorder="1" applyAlignment="1">
      <alignment horizontal="center" vertical="center" wrapText="1"/>
    </xf>
    <xf numFmtId="0" fontId="21" fillId="7" borderId="10" xfId="1" applyFont="1" applyFill="1" applyBorder="1" applyAlignment="1">
      <alignment horizontal="center" vertical="center" wrapText="1"/>
    </xf>
    <xf numFmtId="0" fontId="21" fillId="7" borderId="11" xfId="1" applyFont="1" applyFill="1" applyBorder="1" applyAlignment="1">
      <alignment horizontal="center" vertical="center" wrapText="1"/>
    </xf>
    <xf numFmtId="0" fontId="21" fillId="7" borderId="12" xfId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</cellXfs>
  <cellStyles count="5">
    <cellStyle name="Normal" xfId="0" builtinId="0"/>
    <cellStyle name="Normal 2" xfId="1"/>
    <cellStyle name="Normal 3" xfId="2"/>
    <cellStyle name="Normal 4" xfId="3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01E3-405E-8AB7-A4209FAA7C6E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1E3-405E-8AB7-A4209FAA7C6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9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E3-405E-8AB7-A4209FAA7C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8-4117-9FD1-513174444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4235080"/>
        <c:axId val="247495600"/>
        <c:axId val="0"/>
      </c:bar3DChart>
      <c:dateAx>
        <c:axId val="24423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7495600"/>
        <c:crosses val="autoZero"/>
        <c:auto val="0"/>
        <c:lblOffset val="100"/>
        <c:baseTimeUnit val="days"/>
      </c:dateAx>
      <c:valAx>
        <c:axId val="24749560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44235080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15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43-42A8-911C-F385FD21B3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PDI!$A$74:$A$76</c:f>
              <c:strCache>
                <c:ptCount val="1"/>
                <c:pt idx="0">
                  <c:v>A Tiempo Completo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3-42A8-911C-F385FD21B3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2"/>
  <sheetViews>
    <sheetView view="pageBreakPreview" zoomScaleNormal="100" zoomScaleSheetLayoutView="100" workbookViewId="0">
      <selection activeCell="A35" sqref="A35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4">
      <c r="A1" s="52" t="s">
        <v>92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>
      <c r="A2" s="53" t="s">
        <v>99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6.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"/>
    </row>
    <row r="4" spans="1:14" ht="20.25">
      <c r="A4" s="55" t="s">
        <v>93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ht="16.5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4" ht="16.5">
      <c r="A6" s="57" t="s">
        <v>90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</row>
    <row r="7" spans="1:14" ht="16.5">
      <c r="A7" s="57" t="s">
        <v>96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</row>
    <row r="8" spans="1:14" ht="16.5">
      <c r="A8" s="57" t="s">
        <v>91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</row>
    <row r="9" spans="1:14" ht="16.5">
      <c r="A9" s="57" t="s">
        <v>95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</row>
    <row r="10" spans="1:14" ht="16.5">
      <c r="A10" s="60" t="s">
        <v>89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6.5">
      <c r="A11" s="60" t="s">
        <v>97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</row>
    <row r="12" spans="1:14" ht="16.5">
      <c r="A12" s="49" t="s">
        <v>98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</sheetData>
  <sheetProtection sheet="1" objects="1" scenarios="1"/>
  <mergeCells count="12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00"/>
  <sheetViews>
    <sheetView view="pageBreakPreview" topLeftCell="A40" zoomScaleNormal="100" zoomScaleSheetLayoutView="100" workbookViewId="0">
      <selection sqref="A1:N1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5"/>
    <col min="15" max="21" width="12.28515625" style="3" hidden="1" customWidth="1"/>
    <col min="22" max="32" width="11.42578125" style="3" hidden="1" customWidth="1"/>
    <col min="33" max="16384" width="11.42578125" style="3"/>
  </cols>
  <sheetData>
    <row r="1" spans="1:32" ht="32.25" customHeight="1">
      <c r="A1" s="81" t="s">
        <v>87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3" t="s">
        <v>43</v>
      </c>
      <c r="W1" s="3" t="s">
        <v>43</v>
      </c>
    </row>
    <row r="2" spans="1:32" ht="16.5">
      <c r="B2" s="4"/>
      <c r="P2" s="3">
        <v>1</v>
      </c>
      <c r="Q2" s="3">
        <v>2</v>
      </c>
      <c r="R2" s="3">
        <v>3</v>
      </c>
      <c r="S2" s="3">
        <v>4</v>
      </c>
      <c r="T2" s="3">
        <v>5</v>
      </c>
      <c r="U2" s="3" t="s">
        <v>44</v>
      </c>
      <c r="V2" s="3" t="s">
        <v>45</v>
      </c>
      <c r="X2" s="3">
        <v>1</v>
      </c>
      <c r="Y2" s="3">
        <v>2</v>
      </c>
      <c r="Z2" s="3">
        <v>3</v>
      </c>
      <c r="AA2" s="3">
        <v>4</v>
      </c>
      <c r="AB2" s="3">
        <v>5</v>
      </c>
      <c r="AC2" s="3" t="s">
        <v>45</v>
      </c>
    </row>
    <row r="3" spans="1:32" ht="16.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6"/>
      <c r="O3" s="3" t="s">
        <v>46</v>
      </c>
      <c r="P3" s="3">
        <v>0</v>
      </c>
      <c r="Q3" s="3">
        <v>0</v>
      </c>
      <c r="R3" s="3">
        <v>0</v>
      </c>
      <c r="S3" s="3">
        <v>8</v>
      </c>
      <c r="T3" s="3">
        <v>7</v>
      </c>
      <c r="U3" s="3">
        <v>0</v>
      </c>
      <c r="V3" s="3">
        <v>15</v>
      </c>
      <c r="W3" s="3" t="s">
        <v>46</v>
      </c>
      <c r="X3" s="3">
        <v>0</v>
      </c>
      <c r="Y3" s="3">
        <v>0</v>
      </c>
      <c r="Z3" s="3">
        <v>0</v>
      </c>
      <c r="AA3" s="3">
        <v>8</v>
      </c>
      <c r="AB3" s="3">
        <v>7</v>
      </c>
      <c r="AC3" s="3">
        <v>4.47</v>
      </c>
      <c r="AD3" s="3">
        <v>0.52</v>
      </c>
      <c r="AE3" s="3">
        <v>4</v>
      </c>
      <c r="AF3" s="3">
        <v>4</v>
      </c>
    </row>
    <row r="4" spans="1:32" ht="16.5">
      <c r="A4" s="78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  <c r="N4" s="7"/>
      <c r="O4" s="3" t="s">
        <v>47</v>
      </c>
      <c r="P4" s="3">
        <v>0</v>
      </c>
      <c r="Q4" s="3">
        <v>0</v>
      </c>
      <c r="R4" s="3">
        <v>1</v>
      </c>
      <c r="S4" s="3">
        <v>4</v>
      </c>
      <c r="T4" s="3">
        <v>9</v>
      </c>
      <c r="U4" s="3">
        <v>1</v>
      </c>
      <c r="V4" s="3">
        <v>15</v>
      </c>
      <c r="W4" s="3" t="s">
        <v>47</v>
      </c>
      <c r="X4" s="3">
        <v>0</v>
      </c>
      <c r="Y4" s="3">
        <v>0</v>
      </c>
      <c r="Z4" s="3">
        <v>1</v>
      </c>
      <c r="AA4" s="3">
        <v>4</v>
      </c>
      <c r="AB4" s="3">
        <v>9</v>
      </c>
      <c r="AC4" s="3">
        <v>4.57</v>
      </c>
      <c r="AD4" s="3">
        <v>0.65</v>
      </c>
      <c r="AE4" s="3">
        <v>5</v>
      </c>
      <c r="AF4" s="3">
        <v>5</v>
      </c>
    </row>
    <row r="5" spans="1:32" ht="16.5">
      <c r="A5" s="78" t="s">
        <v>94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  <c r="N5" s="7"/>
      <c r="O5" s="3" t="s">
        <v>48</v>
      </c>
      <c r="P5" s="3">
        <v>0</v>
      </c>
      <c r="Q5" s="3">
        <v>0</v>
      </c>
      <c r="R5" s="3">
        <v>2</v>
      </c>
      <c r="S5" s="3">
        <v>7</v>
      </c>
      <c r="T5" s="3">
        <v>6</v>
      </c>
      <c r="U5" s="3">
        <v>0</v>
      </c>
      <c r="V5" s="3">
        <v>15</v>
      </c>
      <c r="W5" s="3" t="s">
        <v>48</v>
      </c>
      <c r="X5" s="3">
        <v>0</v>
      </c>
      <c r="Y5" s="3">
        <v>0</v>
      </c>
      <c r="Z5" s="3">
        <v>2</v>
      </c>
      <c r="AA5" s="3">
        <v>7</v>
      </c>
      <c r="AB5" s="3">
        <v>6</v>
      </c>
      <c r="AC5" s="3">
        <v>4.2699999999999996</v>
      </c>
      <c r="AD5" s="3">
        <v>0.7</v>
      </c>
      <c r="AE5" s="3">
        <v>4</v>
      </c>
      <c r="AF5" s="3">
        <v>4</v>
      </c>
    </row>
    <row r="6" spans="1:32" ht="16.5">
      <c r="A6" s="78" t="s">
        <v>88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7"/>
      <c r="O6" s="3" t="s">
        <v>49</v>
      </c>
      <c r="P6" s="3">
        <v>0</v>
      </c>
      <c r="Q6" s="3">
        <v>0</v>
      </c>
      <c r="R6" s="3">
        <v>2</v>
      </c>
      <c r="S6" s="3">
        <v>6</v>
      </c>
      <c r="T6" s="3">
        <v>7</v>
      </c>
      <c r="U6" s="3">
        <v>0</v>
      </c>
      <c r="V6" s="3">
        <v>15</v>
      </c>
      <c r="W6" s="3" t="s">
        <v>49</v>
      </c>
      <c r="X6" s="3">
        <v>0</v>
      </c>
      <c r="Y6" s="3">
        <v>0</v>
      </c>
      <c r="Z6" s="3">
        <v>2</v>
      </c>
      <c r="AA6" s="3">
        <v>6</v>
      </c>
      <c r="AB6" s="3">
        <v>7</v>
      </c>
      <c r="AC6" s="3">
        <v>4.33</v>
      </c>
      <c r="AD6" s="3">
        <v>0.72</v>
      </c>
      <c r="AE6" s="3">
        <v>4</v>
      </c>
      <c r="AF6" s="3">
        <v>5</v>
      </c>
    </row>
    <row r="7" spans="1:32" ht="16.5">
      <c r="A7" s="78" t="s">
        <v>100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N7" s="7"/>
      <c r="O7" s="3" t="s">
        <v>50</v>
      </c>
      <c r="P7" s="3">
        <v>0</v>
      </c>
      <c r="Q7" s="3">
        <v>0</v>
      </c>
      <c r="R7" s="3">
        <v>0</v>
      </c>
      <c r="S7" s="3">
        <v>2</v>
      </c>
      <c r="T7" s="3">
        <v>13</v>
      </c>
      <c r="U7" s="3">
        <v>0</v>
      </c>
      <c r="V7" s="3">
        <v>15</v>
      </c>
      <c r="W7" s="3" t="s">
        <v>50</v>
      </c>
      <c r="X7" s="3">
        <v>0</v>
      </c>
      <c r="Y7" s="3">
        <v>0</v>
      </c>
      <c r="Z7" s="3">
        <v>0</v>
      </c>
      <c r="AA7" s="3">
        <v>2</v>
      </c>
      <c r="AB7" s="3">
        <v>13</v>
      </c>
      <c r="AC7" s="3">
        <v>4.87</v>
      </c>
      <c r="AD7" s="3">
        <v>0.35</v>
      </c>
      <c r="AE7" s="3">
        <v>5</v>
      </c>
      <c r="AF7" s="3">
        <v>5</v>
      </c>
    </row>
    <row r="8" spans="1:32" ht="16.5">
      <c r="A8" s="70" t="s">
        <v>89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N8" s="8"/>
      <c r="O8" s="3" t="s">
        <v>51</v>
      </c>
      <c r="P8" s="3">
        <v>0</v>
      </c>
      <c r="Q8" s="3">
        <v>0</v>
      </c>
      <c r="R8" s="3">
        <v>1</v>
      </c>
      <c r="S8" s="3">
        <v>4</v>
      </c>
      <c r="T8" s="3">
        <v>10</v>
      </c>
      <c r="U8" s="3">
        <v>0</v>
      </c>
      <c r="V8" s="3">
        <v>15</v>
      </c>
      <c r="W8" s="3" t="s">
        <v>51</v>
      </c>
      <c r="X8" s="3">
        <v>0</v>
      </c>
      <c r="Y8" s="3">
        <v>0</v>
      </c>
      <c r="Z8" s="3">
        <v>1</v>
      </c>
      <c r="AA8" s="3">
        <v>4</v>
      </c>
      <c r="AB8" s="3">
        <v>10</v>
      </c>
      <c r="AC8" s="3">
        <v>4.5999999999999996</v>
      </c>
      <c r="AD8" s="3">
        <v>0.63</v>
      </c>
      <c r="AE8" s="3">
        <v>5</v>
      </c>
      <c r="AF8" s="3">
        <v>5</v>
      </c>
    </row>
    <row r="9" spans="1:32" ht="16.5">
      <c r="A9" s="70" t="s">
        <v>101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8"/>
      <c r="O9" s="3" t="s">
        <v>52</v>
      </c>
      <c r="P9" s="3">
        <v>0</v>
      </c>
      <c r="Q9" s="3">
        <v>0</v>
      </c>
      <c r="R9" s="3">
        <v>2</v>
      </c>
      <c r="S9" s="3">
        <v>4</v>
      </c>
      <c r="T9" s="3">
        <v>5</v>
      </c>
      <c r="U9" s="3">
        <v>4</v>
      </c>
      <c r="V9" s="3">
        <v>15</v>
      </c>
      <c r="W9" s="3" t="s">
        <v>52</v>
      </c>
      <c r="X9" s="3">
        <v>0</v>
      </c>
      <c r="Y9" s="3">
        <v>0</v>
      </c>
      <c r="Z9" s="3">
        <v>2</v>
      </c>
      <c r="AA9" s="3">
        <v>4</v>
      </c>
      <c r="AB9" s="3">
        <v>5</v>
      </c>
      <c r="AC9" s="3">
        <v>4.2699999999999996</v>
      </c>
      <c r="AD9" s="3">
        <v>0.79</v>
      </c>
      <c r="AE9" s="3">
        <v>4</v>
      </c>
      <c r="AF9" s="3">
        <v>5</v>
      </c>
    </row>
    <row r="10" spans="1:32" ht="16.5">
      <c r="A10" s="73" t="s">
        <v>102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5"/>
      <c r="N10" s="8"/>
      <c r="O10" s="3" t="s">
        <v>53</v>
      </c>
      <c r="P10" s="3">
        <v>0</v>
      </c>
      <c r="Q10" s="3">
        <v>0</v>
      </c>
      <c r="R10" s="3">
        <v>0</v>
      </c>
      <c r="S10" s="3">
        <v>5</v>
      </c>
      <c r="T10" s="3">
        <v>5</v>
      </c>
      <c r="U10" s="3">
        <v>5</v>
      </c>
      <c r="V10" s="3">
        <v>15</v>
      </c>
      <c r="W10" s="3" t="s">
        <v>53</v>
      </c>
      <c r="X10" s="3">
        <v>0</v>
      </c>
      <c r="Y10" s="3">
        <v>0</v>
      </c>
      <c r="Z10" s="3">
        <v>0</v>
      </c>
      <c r="AA10" s="3">
        <v>5</v>
      </c>
      <c r="AB10" s="3">
        <v>5</v>
      </c>
      <c r="AC10" s="3">
        <v>4.5</v>
      </c>
      <c r="AD10" s="3">
        <v>0.53</v>
      </c>
      <c r="AE10" s="3">
        <v>5</v>
      </c>
      <c r="AF10" s="3">
        <v>4</v>
      </c>
    </row>
    <row r="11" spans="1:32" ht="22.5" customHeight="1">
      <c r="A11" s="22"/>
      <c r="B11" s="22"/>
      <c r="C11" s="22"/>
      <c r="D11" s="22"/>
      <c r="O11" s="3" t="s">
        <v>54</v>
      </c>
      <c r="P11" s="3">
        <v>0</v>
      </c>
      <c r="Q11" s="3">
        <v>0</v>
      </c>
      <c r="R11" s="3">
        <v>0</v>
      </c>
      <c r="S11" s="3">
        <v>7</v>
      </c>
      <c r="T11" s="3">
        <v>7</v>
      </c>
      <c r="U11" s="3">
        <v>1</v>
      </c>
      <c r="V11" s="3">
        <v>15</v>
      </c>
      <c r="W11" s="3" t="s">
        <v>54</v>
      </c>
      <c r="X11" s="3">
        <v>0</v>
      </c>
      <c r="Y11" s="3">
        <v>0</v>
      </c>
      <c r="Z11" s="3">
        <v>0</v>
      </c>
      <c r="AA11" s="3">
        <v>7</v>
      </c>
      <c r="AB11" s="3">
        <v>7</v>
      </c>
      <c r="AC11" s="3">
        <v>4.5</v>
      </c>
      <c r="AD11" s="3">
        <v>0.52</v>
      </c>
      <c r="AE11" s="3">
        <v>5</v>
      </c>
      <c r="AF11" s="3">
        <v>4</v>
      </c>
    </row>
    <row r="12" spans="1:32" ht="24" customHeight="1">
      <c r="A12" s="22"/>
      <c r="B12" s="22"/>
      <c r="C12" s="22"/>
      <c r="D12" s="22"/>
      <c r="O12" s="3" t="s">
        <v>55</v>
      </c>
      <c r="P12" s="3">
        <v>0</v>
      </c>
      <c r="Q12" s="3">
        <v>0</v>
      </c>
      <c r="R12" s="3">
        <v>0</v>
      </c>
      <c r="S12" s="3">
        <v>2</v>
      </c>
      <c r="T12" s="3">
        <v>13</v>
      </c>
      <c r="U12" s="3">
        <v>0</v>
      </c>
      <c r="V12" s="3">
        <v>15</v>
      </c>
      <c r="W12" s="3" t="s">
        <v>55</v>
      </c>
      <c r="X12" s="3">
        <v>0</v>
      </c>
      <c r="Y12" s="3">
        <v>0</v>
      </c>
      <c r="Z12" s="3">
        <v>0</v>
      </c>
      <c r="AA12" s="3">
        <v>2</v>
      </c>
      <c r="AB12" s="3">
        <v>13</v>
      </c>
      <c r="AC12" s="3">
        <v>4.87</v>
      </c>
      <c r="AD12" s="3">
        <v>0.35</v>
      </c>
      <c r="AE12" s="3">
        <v>5</v>
      </c>
      <c r="AF12" s="3">
        <v>5</v>
      </c>
    </row>
    <row r="13" spans="1:32" ht="34.5" customHeight="1">
      <c r="A13" s="22"/>
      <c r="B13" s="22"/>
      <c r="C13" s="22"/>
      <c r="D13" s="22"/>
      <c r="O13" s="3" t="s">
        <v>56</v>
      </c>
      <c r="P13" s="3">
        <v>0</v>
      </c>
      <c r="Q13" s="3">
        <v>0</v>
      </c>
      <c r="R13" s="3">
        <v>0</v>
      </c>
      <c r="S13" s="3">
        <v>2</v>
      </c>
      <c r="T13" s="3">
        <v>13</v>
      </c>
      <c r="U13" s="3">
        <v>0</v>
      </c>
      <c r="V13" s="3">
        <v>15</v>
      </c>
      <c r="W13" s="3" t="s">
        <v>56</v>
      </c>
      <c r="X13" s="3">
        <v>0</v>
      </c>
      <c r="Y13" s="3">
        <v>0</v>
      </c>
      <c r="Z13" s="3">
        <v>0</v>
      </c>
      <c r="AA13" s="3">
        <v>2</v>
      </c>
      <c r="AB13" s="3">
        <v>13</v>
      </c>
      <c r="AC13" s="3">
        <v>4.87</v>
      </c>
      <c r="AD13" s="3">
        <v>0.35</v>
      </c>
      <c r="AE13" s="3">
        <v>5</v>
      </c>
      <c r="AF13" s="3">
        <v>5</v>
      </c>
    </row>
    <row r="14" spans="1:32" ht="34.5" customHeight="1">
      <c r="A14" s="22"/>
      <c r="B14" s="22"/>
      <c r="C14" s="22"/>
      <c r="D14" s="22"/>
      <c r="O14" s="3" t="s">
        <v>57</v>
      </c>
      <c r="P14" s="3">
        <v>0</v>
      </c>
      <c r="Q14" s="3">
        <v>0</v>
      </c>
      <c r="R14" s="3">
        <v>0</v>
      </c>
      <c r="S14" s="3">
        <v>5</v>
      </c>
      <c r="T14" s="3">
        <v>5</v>
      </c>
      <c r="U14" s="3">
        <v>5</v>
      </c>
      <c r="V14" s="3">
        <v>15</v>
      </c>
      <c r="W14" s="3" t="s">
        <v>57</v>
      </c>
      <c r="X14" s="3">
        <v>0</v>
      </c>
      <c r="Y14" s="3">
        <v>0</v>
      </c>
      <c r="Z14" s="3">
        <v>0</v>
      </c>
      <c r="AA14" s="3">
        <v>5</v>
      </c>
      <c r="AB14" s="3">
        <v>5</v>
      </c>
      <c r="AC14" s="3">
        <v>4.5</v>
      </c>
      <c r="AD14" s="3">
        <v>0.53</v>
      </c>
      <c r="AE14" s="3">
        <v>5</v>
      </c>
      <c r="AF14" s="3">
        <v>4</v>
      </c>
    </row>
    <row r="15" spans="1:32" ht="34.5" customHeight="1">
      <c r="A15" s="22"/>
      <c r="B15" s="22"/>
      <c r="C15" s="22"/>
      <c r="D15" s="22"/>
      <c r="O15" s="3" t="s">
        <v>58</v>
      </c>
      <c r="P15" s="3">
        <v>0</v>
      </c>
      <c r="Q15" s="3">
        <v>0</v>
      </c>
      <c r="R15" s="3">
        <v>1</v>
      </c>
      <c r="S15" s="3">
        <v>6</v>
      </c>
      <c r="T15" s="3">
        <v>8</v>
      </c>
      <c r="U15" s="3">
        <v>0</v>
      </c>
      <c r="V15" s="3">
        <v>15</v>
      </c>
      <c r="W15" s="3" t="s">
        <v>58</v>
      </c>
      <c r="X15" s="3">
        <v>0</v>
      </c>
      <c r="Y15" s="3">
        <v>0</v>
      </c>
      <c r="Z15" s="3">
        <v>1</v>
      </c>
      <c r="AA15" s="3">
        <v>6</v>
      </c>
      <c r="AB15" s="3">
        <v>8</v>
      </c>
      <c r="AC15" s="3">
        <v>4.47</v>
      </c>
      <c r="AD15" s="3">
        <v>0.64</v>
      </c>
      <c r="AE15" s="3">
        <v>5</v>
      </c>
      <c r="AF15" s="3">
        <v>5</v>
      </c>
    </row>
    <row r="16" spans="1:32" ht="34.5" customHeight="1">
      <c r="A16" s="22"/>
      <c r="B16" s="22"/>
      <c r="C16" s="22"/>
      <c r="D16" s="22"/>
      <c r="O16" s="3" t="s">
        <v>59</v>
      </c>
      <c r="P16" s="3">
        <v>0</v>
      </c>
      <c r="Q16" s="3">
        <v>0</v>
      </c>
      <c r="R16" s="3">
        <v>1</v>
      </c>
      <c r="S16" s="3">
        <v>8</v>
      </c>
      <c r="T16" s="3">
        <v>6</v>
      </c>
      <c r="U16" s="3">
        <v>0</v>
      </c>
      <c r="V16" s="3">
        <v>15</v>
      </c>
      <c r="W16" s="3" t="s">
        <v>59</v>
      </c>
      <c r="X16" s="3">
        <v>0</v>
      </c>
      <c r="Y16" s="3">
        <v>0</v>
      </c>
      <c r="Z16" s="3">
        <v>1</v>
      </c>
      <c r="AA16" s="3">
        <v>8</v>
      </c>
      <c r="AB16" s="3">
        <v>6</v>
      </c>
      <c r="AC16" s="3">
        <v>4.33</v>
      </c>
      <c r="AD16" s="3">
        <v>0.62</v>
      </c>
      <c r="AE16" s="3">
        <v>4</v>
      </c>
      <c r="AF16" s="3">
        <v>4</v>
      </c>
    </row>
    <row r="17" spans="1:32" ht="34.5" customHeight="1">
      <c r="A17" s="22"/>
      <c r="B17" s="22"/>
      <c r="C17" s="22"/>
      <c r="D17" s="22"/>
      <c r="O17" s="3" t="s">
        <v>60</v>
      </c>
      <c r="P17" s="3">
        <v>0</v>
      </c>
      <c r="Q17" s="3">
        <v>0</v>
      </c>
      <c r="R17" s="3">
        <v>1</v>
      </c>
      <c r="S17" s="3">
        <v>5</v>
      </c>
      <c r="T17" s="3">
        <v>9</v>
      </c>
      <c r="U17" s="3">
        <v>0</v>
      </c>
      <c r="V17" s="3">
        <v>15</v>
      </c>
      <c r="W17" s="3" t="s">
        <v>60</v>
      </c>
      <c r="X17" s="3">
        <v>0</v>
      </c>
      <c r="Y17" s="3">
        <v>0</v>
      </c>
      <c r="Z17" s="3">
        <v>1</v>
      </c>
      <c r="AA17" s="3">
        <v>5</v>
      </c>
      <c r="AB17" s="3">
        <v>9</v>
      </c>
      <c r="AC17" s="3">
        <v>4.53</v>
      </c>
      <c r="AD17" s="3">
        <v>0.64</v>
      </c>
      <c r="AE17" s="3">
        <v>5</v>
      </c>
      <c r="AF17" s="3">
        <v>5</v>
      </c>
    </row>
    <row r="18" spans="1:32" ht="34.5" customHeight="1">
      <c r="A18" s="22"/>
      <c r="B18" s="22"/>
      <c r="C18" s="22"/>
      <c r="D18" s="22"/>
      <c r="O18" s="3" t="s">
        <v>61</v>
      </c>
      <c r="W18" s="3" t="s">
        <v>61</v>
      </c>
    </row>
    <row r="19" spans="1:32" ht="34.5" customHeight="1">
      <c r="A19" s="22"/>
      <c r="B19" s="22"/>
      <c r="C19" s="22"/>
      <c r="D19" s="22"/>
      <c r="W19" s="3" t="s">
        <v>62</v>
      </c>
    </row>
    <row r="20" spans="1:32" ht="34.5" customHeight="1">
      <c r="A20" s="22"/>
      <c r="B20" s="22"/>
      <c r="C20" s="22"/>
      <c r="D20" s="22"/>
    </row>
    <row r="21" spans="1:32" ht="34.5" customHeight="1">
      <c r="A21" s="22"/>
      <c r="B21" s="22"/>
      <c r="C21" s="22"/>
      <c r="D21" s="22"/>
    </row>
    <row r="22" spans="1:32" ht="34.5" customHeight="1">
      <c r="A22" s="22"/>
      <c r="B22" s="22"/>
      <c r="C22" s="22"/>
      <c r="D22" s="22"/>
    </row>
    <row r="23" spans="1:32" ht="34.5" customHeight="1">
      <c r="A23" s="22"/>
      <c r="B23" s="22"/>
      <c r="C23" s="22"/>
      <c r="D23" s="22"/>
    </row>
    <row r="24" spans="1:32" ht="34.5" customHeight="1">
      <c r="A24" s="22"/>
      <c r="B24" s="22"/>
      <c r="C24" s="22"/>
      <c r="D24" s="22"/>
    </row>
    <row r="25" spans="1:32" ht="34.5" customHeight="1">
      <c r="A25" s="22"/>
      <c r="B25" s="22"/>
      <c r="C25" s="22"/>
      <c r="D25" s="22"/>
      <c r="O25" s="3" t="s">
        <v>43</v>
      </c>
    </row>
    <row r="26" spans="1:32" ht="34.5" customHeight="1">
      <c r="A26" s="22"/>
      <c r="B26" s="22"/>
      <c r="C26" s="22"/>
      <c r="D26" s="22"/>
      <c r="O26" s="3" t="s">
        <v>63</v>
      </c>
    </row>
    <row r="27" spans="1:32" ht="34.5" customHeight="1">
      <c r="A27" s="22"/>
      <c r="B27" s="22"/>
      <c r="C27" s="22"/>
      <c r="D27" s="22"/>
      <c r="O27" s="10"/>
      <c r="Q27" s="3" t="s">
        <v>65</v>
      </c>
      <c r="R27" s="3" t="s">
        <v>64</v>
      </c>
    </row>
    <row r="28" spans="1:32" ht="34.5" customHeight="1">
      <c r="A28" s="22"/>
      <c r="B28" s="22"/>
      <c r="C28" s="22"/>
      <c r="D28" s="22"/>
      <c r="O28" s="3" t="s">
        <v>66</v>
      </c>
      <c r="P28" s="3" t="s">
        <v>67</v>
      </c>
      <c r="Q28" s="3">
        <v>15</v>
      </c>
      <c r="R28" s="3">
        <v>15</v>
      </c>
    </row>
    <row r="29" spans="1:32" ht="16.5" customHeight="1">
      <c r="A29" s="11" t="s">
        <v>2</v>
      </c>
      <c r="P29" s="3" t="s">
        <v>68</v>
      </c>
      <c r="Q29" s="3">
        <v>0</v>
      </c>
      <c r="R29" s="3">
        <v>0</v>
      </c>
    </row>
    <row r="30" spans="1:32" ht="33" customHeight="1" thickBot="1">
      <c r="A30" s="12"/>
      <c r="B30" s="76" t="s">
        <v>3</v>
      </c>
      <c r="C30" s="76"/>
      <c r="D30" s="76"/>
      <c r="E30" s="76"/>
      <c r="F30" s="76"/>
      <c r="G30" s="76"/>
      <c r="H30" s="76"/>
      <c r="I30" s="77" t="s">
        <v>4</v>
      </c>
      <c r="J30" s="77"/>
      <c r="K30" s="76" t="s">
        <v>5</v>
      </c>
      <c r="L30" s="76"/>
      <c r="M30" s="76"/>
      <c r="N30" s="76"/>
      <c r="O30" s="3" t="s">
        <v>61</v>
      </c>
    </row>
    <row r="31" spans="1:32" ht="36.75" customHeight="1" thickBot="1">
      <c r="A31" s="13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 t="s">
        <v>6</v>
      </c>
      <c r="H31" s="14" t="s">
        <v>7</v>
      </c>
      <c r="I31" s="14" t="s">
        <v>8</v>
      </c>
      <c r="J31" s="14" t="s">
        <v>9</v>
      </c>
      <c r="K31" s="14" t="s">
        <v>10</v>
      </c>
      <c r="L31" s="14" t="s">
        <v>11</v>
      </c>
      <c r="M31" s="14" t="s">
        <v>12</v>
      </c>
      <c r="N31" s="15" t="s">
        <v>13</v>
      </c>
    </row>
    <row r="32" spans="1:32" ht="41.25" customHeight="1" thickBot="1">
      <c r="A32" s="16" t="s">
        <v>14</v>
      </c>
      <c r="B32" s="17">
        <f>+P3</f>
        <v>0</v>
      </c>
      <c r="C32" s="17">
        <f t="shared" ref="C32:G32" si="0">+Q3</f>
        <v>0</v>
      </c>
      <c r="D32" s="17">
        <f t="shared" si="0"/>
        <v>0</v>
      </c>
      <c r="E32" s="17">
        <f t="shared" si="0"/>
        <v>8</v>
      </c>
      <c r="F32" s="17">
        <f t="shared" si="0"/>
        <v>7</v>
      </c>
      <c r="G32" s="17">
        <f t="shared" si="0"/>
        <v>0</v>
      </c>
      <c r="H32" s="17">
        <f>SUM(B32:G32)</f>
        <v>15</v>
      </c>
      <c r="I32" s="18">
        <f>(B32+C32)/(B32+C32+D32+E32+F32)</f>
        <v>0</v>
      </c>
      <c r="J32" s="18">
        <f>(D32+E32+F32)/(B32+C32+D32+E32+F32)</f>
        <v>1</v>
      </c>
      <c r="K32" s="19">
        <f>+AC3</f>
        <v>4.47</v>
      </c>
      <c r="L32" s="19">
        <f t="shared" ref="L32:N32" si="1">+AD3</f>
        <v>0.52</v>
      </c>
      <c r="M32" s="17">
        <f t="shared" si="1"/>
        <v>4</v>
      </c>
      <c r="N32" s="17">
        <f t="shared" si="1"/>
        <v>4</v>
      </c>
    </row>
    <row r="33" spans="1:20" ht="35.25" customHeight="1" thickBot="1">
      <c r="A33" s="16" t="s">
        <v>15</v>
      </c>
      <c r="B33" s="17">
        <f t="shared" ref="B33:B46" si="2">+P4</f>
        <v>0</v>
      </c>
      <c r="C33" s="17">
        <f t="shared" ref="C33:C46" si="3">+Q4</f>
        <v>0</v>
      </c>
      <c r="D33" s="17">
        <f t="shared" ref="D33:D46" si="4">+R4</f>
        <v>1</v>
      </c>
      <c r="E33" s="17">
        <f t="shared" ref="E33:E46" si="5">+S4</f>
        <v>4</v>
      </c>
      <c r="F33" s="17">
        <f t="shared" ref="F33:F46" si="6">+T4</f>
        <v>9</v>
      </c>
      <c r="G33" s="17">
        <f t="shared" ref="G33:G46" si="7">+U4</f>
        <v>1</v>
      </c>
      <c r="H33" s="17">
        <f t="shared" ref="H33:H46" si="8">SUM(B33:G33)</f>
        <v>15</v>
      </c>
      <c r="I33" s="18">
        <f t="shared" ref="I33:I46" si="9">(B33+C33)/(B33+C33+D33+E33+F33)</f>
        <v>0</v>
      </c>
      <c r="J33" s="18">
        <f t="shared" ref="J33:J46" si="10">(D33+E33+F33)/(B33+C33+D33+E33+F33)</f>
        <v>1</v>
      </c>
      <c r="K33" s="19">
        <f t="shared" ref="K33:K46" si="11">+AC4</f>
        <v>4.57</v>
      </c>
      <c r="L33" s="19">
        <f t="shared" ref="L33:L46" si="12">+AD4</f>
        <v>0.65</v>
      </c>
      <c r="M33" s="17">
        <f t="shared" ref="M33:M46" si="13">+AE4</f>
        <v>5</v>
      </c>
      <c r="N33" s="17">
        <f t="shared" ref="N33:N46" si="14">+AF4</f>
        <v>5</v>
      </c>
    </row>
    <row r="34" spans="1:20" ht="58.5" customHeight="1" thickBot="1">
      <c r="A34" s="16" t="s">
        <v>16</v>
      </c>
      <c r="B34" s="17">
        <f t="shared" si="2"/>
        <v>0</v>
      </c>
      <c r="C34" s="17">
        <f t="shared" si="3"/>
        <v>0</v>
      </c>
      <c r="D34" s="17">
        <f t="shared" si="4"/>
        <v>2</v>
      </c>
      <c r="E34" s="17">
        <f t="shared" si="5"/>
        <v>7</v>
      </c>
      <c r="F34" s="17">
        <f t="shared" si="6"/>
        <v>6</v>
      </c>
      <c r="G34" s="17">
        <f t="shared" si="7"/>
        <v>0</v>
      </c>
      <c r="H34" s="17">
        <f t="shared" si="8"/>
        <v>15</v>
      </c>
      <c r="I34" s="18">
        <f t="shared" si="9"/>
        <v>0</v>
      </c>
      <c r="J34" s="18">
        <f t="shared" si="10"/>
        <v>1</v>
      </c>
      <c r="K34" s="19">
        <f t="shared" si="11"/>
        <v>4.2699999999999996</v>
      </c>
      <c r="L34" s="19">
        <f t="shared" si="12"/>
        <v>0.7</v>
      </c>
      <c r="M34" s="17">
        <f t="shared" si="13"/>
        <v>4</v>
      </c>
      <c r="N34" s="17">
        <f t="shared" si="14"/>
        <v>4</v>
      </c>
      <c r="O34" s="3" t="s">
        <v>69</v>
      </c>
    </row>
    <row r="35" spans="1:20" ht="41.25" customHeight="1" thickBot="1">
      <c r="A35" s="16" t="s">
        <v>17</v>
      </c>
      <c r="B35" s="17">
        <f t="shared" si="2"/>
        <v>0</v>
      </c>
      <c r="C35" s="17">
        <f t="shared" si="3"/>
        <v>0</v>
      </c>
      <c r="D35" s="17">
        <f t="shared" si="4"/>
        <v>2</v>
      </c>
      <c r="E35" s="17">
        <f t="shared" si="5"/>
        <v>6</v>
      </c>
      <c r="F35" s="17">
        <f t="shared" si="6"/>
        <v>7</v>
      </c>
      <c r="G35" s="17">
        <f t="shared" si="7"/>
        <v>0</v>
      </c>
      <c r="H35" s="17">
        <f t="shared" si="8"/>
        <v>15</v>
      </c>
      <c r="I35" s="18">
        <f t="shared" si="9"/>
        <v>0</v>
      </c>
      <c r="J35" s="18">
        <f t="shared" si="10"/>
        <v>1</v>
      </c>
      <c r="K35" s="19">
        <f t="shared" si="11"/>
        <v>4.33</v>
      </c>
      <c r="L35" s="19">
        <f t="shared" si="12"/>
        <v>0.72</v>
      </c>
      <c r="M35" s="17">
        <f t="shared" si="13"/>
        <v>4</v>
      </c>
      <c r="N35" s="17">
        <f t="shared" si="14"/>
        <v>5</v>
      </c>
      <c r="O35" s="3" t="s">
        <v>76</v>
      </c>
    </row>
    <row r="36" spans="1:20" ht="54" customHeight="1" thickBot="1">
      <c r="A36" s="16" t="s">
        <v>18</v>
      </c>
      <c r="B36" s="17">
        <f t="shared" si="2"/>
        <v>0</v>
      </c>
      <c r="C36" s="17">
        <f t="shared" si="3"/>
        <v>0</v>
      </c>
      <c r="D36" s="17">
        <f t="shared" si="4"/>
        <v>0</v>
      </c>
      <c r="E36" s="17">
        <f t="shared" si="5"/>
        <v>2</v>
      </c>
      <c r="F36" s="17">
        <f t="shared" si="6"/>
        <v>13</v>
      </c>
      <c r="G36" s="17">
        <f t="shared" si="7"/>
        <v>0</v>
      </c>
      <c r="H36" s="17">
        <f t="shared" si="8"/>
        <v>15</v>
      </c>
      <c r="I36" s="18">
        <f t="shared" si="9"/>
        <v>0</v>
      </c>
      <c r="J36" s="18">
        <f t="shared" si="10"/>
        <v>1</v>
      </c>
      <c r="K36" s="19">
        <f t="shared" si="11"/>
        <v>4.87</v>
      </c>
      <c r="L36" s="19">
        <f t="shared" si="12"/>
        <v>0.35</v>
      </c>
      <c r="M36" s="17">
        <f t="shared" si="13"/>
        <v>5</v>
      </c>
      <c r="N36" s="17">
        <f t="shared" si="14"/>
        <v>5</v>
      </c>
      <c r="Q36" s="3" t="s">
        <v>71</v>
      </c>
      <c r="R36" s="3" t="s">
        <v>72</v>
      </c>
      <c r="S36" s="3" t="s">
        <v>73</v>
      </c>
      <c r="T36" s="3" t="s">
        <v>74</v>
      </c>
    </row>
    <row r="37" spans="1:20" ht="41.25" customHeight="1" thickBot="1">
      <c r="A37" s="16" t="s">
        <v>19</v>
      </c>
      <c r="B37" s="17">
        <f t="shared" si="2"/>
        <v>0</v>
      </c>
      <c r="C37" s="17">
        <f t="shared" si="3"/>
        <v>0</v>
      </c>
      <c r="D37" s="17">
        <f t="shared" si="4"/>
        <v>1</v>
      </c>
      <c r="E37" s="17">
        <f t="shared" si="5"/>
        <v>4</v>
      </c>
      <c r="F37" s="17">
        <f t="shared" si="6"/>
        <v>10</v>
      </c>
      <c r="G37" s="17">
        <f t="shared" si="7"/>
        <v>0</v>
      </c>
      <c r="H37" s="17">
        <f t="shared" si="8"/>
        <v>15</v>
      </c>
      <c r="I37" s="18">
        <f t="shared" si="9"/>
        <v>0</v>
      </c>
      <c r="J37" s="18">
        <f t="shared" si="10"/>
        <v>1</v>
      </c>
      <c r="K37" s="19">
        <f t="shared" si="11"/>
        <v>4.5999999999999996</v>
      </c>
      <c r="L37" s="19">
        <f t="shared" si="12"/>
        <v>0.63</v>
      </c>
      <c r="M37" s="17">
        <f t="shared" si="13"/>
        <v>5</v>
      </c>
      <c r="N37" s="17">
        <f t="shared" si="14"/>
        <v>5</v>
      </c>
      <c r="O37" s="3" t="s">
        <v>67</v>
      </c>
      <c r="Q37" s="3">
        <v>15</v>
      </c>
      <c r="R37" s="3">
        <v>100</v>
      </c>
      <c r="S37" s="3">
        <v>100</v>
      </c>
      <c r="T37" s="3">
        <v>100</v>
      </c>
    </row>
    <row r="38" spans="1:20" ht="41.25" customHeight="1" thickBot="1">
      <c r="A38" s="16" t="s">
        <v>20</v>
      </c>
      <c r="B38" s="17">
        <f t="shared" si="2"/>
        <v>0</v>
      </c>
      <c r="C38" s="17">
        <f t="shared" si="3"/>
        <v>0</v>
      </c>
      <c r="D38" s="17">
        <f t="shared" si="4"/>
        <v>2</v>
      </c>
      <c r="E38" s="17">
        <f t="shared" si="5"/>
        <v>4</v>
      </c>
      <c r="F38" s="17">
        <f t="shared" si="6"/>
        <v>5</v>
      </c>
      <c r="G38" s="17">
        <f t="shared" si="7"/>
        <v>4</v>
      </c>
      <c r="H38" s="17">
        <f t="shared" si="8"/>
        <v>15</v>
      </c>
      <c r="I38" s="18">
        <f t="shared" si="9"/>
        <v>0</v>
      </c>
      <c r="J38" s="18">
        <f t="shared" si="10"/>
        <v>1</v>
      </c>
      <c r="K38" s="19">
        <f t="shared" si="11"/>
        <v>4.2699999999999996</v>
      </c>
      <c r="L38" s="19">
        <f t="shared" si="12"/>
        <v>0.79</v>
      </c>
      <c r="M38" s="17">
        <f t="shared" si="13"/>
        <v>4</v>
      </c>
      <c r="N38" s="17">
        <f t="shared" si="14"/>
        <v>5</v>
      </c>
      <c r="O38" s="3" t="s">
        <v>61</v>
      </c>
    </row>
    <row r="39" spans="1:20" ht="41.25" customHeight="1" thickBot="1">
      <c r="A39" s="16" t="s">
        <v>21</v>
      </c>
      <c r="B39" s="17">
        <f t="shared" si="2"/>
        <v>0</v>
      </c>
      <c r="C39" s="17">
        <f t="shared" si="3"/>
        <v>0</v>
      </c>
      <c r="D39" s="17">
        <f t="shared" si="4"/>
        <v>0</v>
      </c>
      <c r="E39" s="17">
        <f t="shared" si="5"/>
        <v>5</v>
      </c>
      <c r="F39" s="17">
        <f t="shared" si="6"/>
        <v>5</v>
      </c>
      <c r="G39" s="17">
        <f t="shared" si="7"/>
        <v>5</v>
      </c>
      <c r="H39" s="17">
        <f t="shared" si="8"/>
        <v>15</v>
      </c>
      <c r="I39" s="18">
        <f t="shared" si="9"/>
        <v>0</v>
      </c>
      <c r="J39" s="18">
        <f t="shared" si="10"/>
        <v>1</v>
      </c>
      <c r="K39" s="19">
        <f t="shared" si="11"/>
        <v>4.5</v>
      </c>
      <c r="L39" s="19">
        <f t="shared" si="12"/>
        <v>0.53</v>
      </c>
      <c r="M39" s="17">
        <f t="shared" si="13"/>
        <v>5</v>
      </c>
      <c r="N39" s="17">
        <f t="shared" si="14"/>
        <v>4</v>
      </c>
    </row>
    <row r="40" spans="1:20" ht="54.75" customHeight="1" thickBot="1">
      <c r="A40" s="16" t="s">
        <v>22</v>
      </c>
      <c r="B40" s="17">
        <f t="shared" si="2"/>
        <v>0</v>
      </c>
      <c r="C40" s="17">
        <f t="shared" si="3"/>
        <v>0</v>
      </c>
      <c r="D40" s="17">
        <f t="shared" si="4"/>
        <v>0</v>
      </c>
      <c r="E40" s="17">
        <f t="shared" si="5"/>
        <v>7</v>
      </c>
      <c r="F40" s="17">
        <f t="shared" si="6"/>
        <v>7</v>
      </c>
      <c r="G40" s="17">
        <f t="shared" si="7"/>
        <v>1</v>
      </c>
      <c r="H40" s="17">
        <f t="shared" si="8"/>
        <v>15</v>
      </c>
      <c r="I40" s="18">
        <f t="shared" si="9"/>
        <v>0</v>
      </c>
      <c r="J40" s="18">
        <f t="shared" si="10"/>
        <v>1</v>
      </c>
      <c r="K40" s="19">
        <f t="shared" si="11"/>
        <v>4.5</v>
      </c>
      <c r="L40" s="19">
        <f t="shared" si="12"/>
        <v>0.52</v>
      </c>
      <c r="M40" s="17">
        <f t="shared" si="13"/>
        <v>5</v>
      </c>
      <c r="N40" s="17">
        <f t="shared" si="14"/>
        <v>4</v>
      </c>
    </row>
    <row r="41" spans="1:20" ht="41.25" customHeight="1" thickBot="1">
      <c r="A41" s="16" t="s">
        <v>23</v>
      </c>
      <c r="B41" s="17">
        <f t="shared" si="2"/>
        <v>0</v>
      </c>
      <c r="C41" s="17">
        <f t="shared" si="3"/>
        <v>0</v>
      </c>
      <c r="D41" s="17">
        <f t="shared" si="4"/>
        <v>0</v>
      </c>
      <c r="E41" s="17">
        <f t="shared" si="5"/>
        <v>2</v>
      </c>
      <c r="F41" s="17">
        <f t="shared" si="6"/>
        <v>13</v>
      </c>
      <c r="G41" s="17">
        <f t="shared" si="7"/>
        <v>0</v>
      </c>
      <c r="H41" s="17">
        <f t="shared" si="8"/>
        <v>15</v>
      </c>
      <c r="I41" s="18">
        <f t="shared" si="9"/>
        <v>0</v>
      </c>
      <c r="J41" s="18">
        <f t="shared" si="10"/>
        <v>1</v>
      </c>
      <c r="K41" s="19">
        <f t="shared" si="11"/>
        <v>4.87</v>
      </c>
      <c r="L41" s="19">
        <f t="shared" si="12"/>
        <v>0.35</v>
      </c>
      <c r="M41" s="17">
        <f t="shared" si="13"/>
        <v>5</v>
      </c>
      <c r="N41" s="17">
        <f t="shared" si="14"/>
        <v>5</v>
      </c>
    </row>
    <row r="42" spans="1:20" ht="41.25" customHeight="1" thickBot="1">
      <c r="A42" s="16" t="s">
        <v>24</v>
      </c>
      <c r="B42" s="17">
        <f t="shared" si="2"/>
        <v>0</v>
      </c>
      <c r="C42" s="17">
        <f t="shared" si="3"/>
        <v>0</v>
      </c>
      <c r="D42" s="17">
        <f t="shared" si="4"/>
        <v>0</v>
      </c>
      <c r="E42" s="17">
        <f t="shared" si="5"/>
        <v>2</v>
      </c>
      <c r="F42" s="17">
        <f t="shared" si="6"/>
        <v>13</v>
      </c>
      <c r="G42" s="17">
        <f t="shared" si="7"/>
        <v>0</v>
      </c>
      <c r="H42" s="17">
        <f t="shared" si="8"/>
        <v>15</v>
      </c>
      <c r="I42" s="18">
        <f t="shared" si="9"/>
        <v>0</v>
      </c>
      <c r="J42" s="18">
        <f t="shared" si="10"/>
        <v>1</v>
      </c>
      <c r="K42" s="19">
        <f t="shared" si="11"/>
        <v>4.87</v>
      </c>
      <c r="L42" s="19">
        <f t="shared" si="12"/>
        <v>0.35</v>
      </c>
      <c r="M42" s="17">
        <f t="shared" si="13"/>
        <v>5</v>
      </c>
      <c r="N42" s="17">
        <f t="shared" si="14"/>
        <v>5</v>
      </c>
      <c r="O42" s="3" t="s">
        <v>70</v>
      </c>
    </row>
    <row r="43" spans="1:20" ht="41.25" customHeight="1" thickBot="1">
      <c r="A43" s="16" t="s">
        <v>25</v>
      </c>
      <c r="B43" s="17">
        <f t="shared" si="2"/>
        <v>0</v>
      </c>
      <c r="C43" s="17">
        <f t="shared" si="3"/>
        <v>0</v>
      </c>
      <c r="D43" s="17">
        <f t="shared" si="4"/>
        <v>0</v>
      </c>
      <c r="E43" s="17">
        <f t="shared" si="5"/>
        <v>5</v>
      </c>
      <c r="F43" s="17">
        <f t="shared" si="6"/>
        <v>5</v>
      </c>
      <c r="G43" s="17">
        <f t="shared" si="7"/>
        <v>5</v>
      </c>
      <c r="H43" s="17">
        <f t="shared" si="8"/>
        <v>15</v>
      </c>
      <c r="I43" s="18">
        <f t="shared" si="9"/>
        <v>0</v>
      </c>
      <c r="J43" s="18">
        <f t="shared" si="10"/>
        <v>1</v>
      </c>
      <c r="K43" s="19">
        <f t="shared" si="11"/>
        <v>4.5</v>
      </c>
      <c r="L43" s="19">
        <f t="shared" si="12"/>
        <v>0.53</v>
      </c>
      <c r="M43" s="17">
        <f t="shared" si="13"/>
        <v>5</v>
      </c>
      <c r="N43" s="17">
        <f t="shared" si="14"/>
        <v>4</v>
      </c>
      <c r="Q43" s="3" t="s">
        <v>71</v>
      </c>
      <c r="R43" s="3" t="s">
        <v>72</v>
      </c>
      <c r="S43" s="3" t="s">
        <v>73</v>
      </c>
      <c r="T43" s="3" t="s">
        <v>74</v>
      </c>
    </row>
    <row r="44" spans="1:20" ht="41.25" customHeight="1" thickBot="1">
      <c r="A44" s="16" t="s">
        <v>26</v>
      </c>
      <c r="B44" s="17">
        <f t="shared" si="2"/>
        <v>0</v>
      </c>
      <c r="C44" s="17">
        <f t="shared" si="3"/>
        <v>0</v>
      </c>
      <c r="D44" s="17">
        <f t="shared" si="4"/>
        <v>1</v>
      </c>
      <c r="E44" s="17">
        <f t="shared" si="5"/>
        <v>6</v>
      </c>
      <c r="F44" s="17">
        <f t="shared" si="6"/>
        <v>8</v>
      </c>
      <c r="G44" s="17">
        <f t="shared" si="7"/>
        <v>0</v>
      </c>
      <c r="H44" s="17">
        <f t="shared" si="8"/>
        <v>15</v>
      </c>
      <c r="I44" s="18">
        <f t="shared" si="9"/>
        <v>0</v>
      </c>
      <c r="J44" s="18">
        <f t="shared" si="10"/>
        <v>1</v>
      </c>
      <c r="K44" s="19">
        <f t="shared" si="11"/>
        <v>4.47</v>
      </c>
      <c r="L44" s="19">
        <f t="shared" si="12"/>
        <v>0.64</v>
      </c>
      <c r="M44" s="17">
        <f t="shared" si="13"/>
        <v>5</v>
      </c>
      <c r="N44" s="17">
        <f t="shared" si="14"/>
        <v>5</v>
      </c>
      <c r="O44" s="3" t="s">
        <v>67</v>
      </c>
      <c r="P44" s="3" t="s">
        <v>75</v>
      </c>
      <c r="Q44" s="3">
        <v>15</v>
      </c>
      <c r="R44" s="3">
        <v>100</v>
      </c>
      <c r="S44" s="3">
        <v>100</v>
      </c>
      <c r="T44" s="3">
        <v>100</v>
      </c>
    </row>
    <row r="45" spans="1:20" ht="41.25" customHeight="1" thickBot="1">
      <c r="A45" s="16" t="s">
        <v>27</v>
      </c>
      <c r="B45" s="17">
        <f t="shared" si="2"/>
        <v>0</v>
      </c>
      <c r="C45" s="17">
        <f t="shared" si="3"/>
        <v>0</v>
      </c>
      <c r="D45" s="17">
        <f t="shared" si="4"/>
        <v>1</v>
      </c>
      <c r="E45" s="17">
        <f t="shared" si="5"/>
        <v>8</v>
      </c>
      <c r="F45" s="17">
        <f t="shared" si="6"/>
        <v>6</v>
      </c>
      <c r="G45" s="17">
        <f t="shared" si="7"/>
        <v>0</v>
      </c>
      <c r="H45" s="17">
        <f t="shared" si="8"/>
        <v>15</v>
      </c>
      <c r="I45" s="18">
        <f t="shared" si="9"/>
        <v>0</v>
      </c>
      <c r="J45" s="18">
        <f t="shared" si="10"/>
        <v>1</v>
      </c>
      <c r="K45" s="19">
        <f t="shared" si="11"/>
        <v>4.33</v>
      </c>
      <c r="L45" s="19">
        <f t="shared" si="12"/>
        <v>0.62</v>
      </c>
      <c r="M45" s="17">
        <f t="shared" si="13"/>
        <v>4</v>
      </c>
      <c r="N45" s="17">
        <f t="shared" si="14"/>
        <v>4</v>
      </c>
      <c r="O45" s="3" t="s">
        <v>61</v>
      </c>
    </row>
    <row r="46" spans="1:20" ht="41.25" customHeight="1">
      <c r="A46" s="16" t="s">
        <v>28</v>
      </c>
      <c r="B46" s="17">
        <f t="shared" si="2"/>
        <v>0</v>
      </c>
      <c r="C46" s="17">
        <f t="shared" si="3"/>
        <v>0</v>
      </c>
      <c r="D46" s="17">
        <f t="shared" si="4"/>
        <v>1</v>
      </c>
      <c r="E46" s="17">
        <f t="shared" si="5"/>
        <v>5</v>
      </c>
      <c r="F46" s="17">
        <f t="shared" si="6"/>
        <v>9</v>
      </c>
      <c r="G46" s="17">
        <f t="shared" si="7"/>
        <v>0</v>
      </c>
      <c r="H46" s="17">
        <f t="shared" si="8"/>
        <v>15</v>
      </c>
      <c r="I46" s="18">
        <f t="shared" si="9"/>
        <v>0</v>
      </c>
      <c r="J46" s="18">
        <f t="shared" si="10"/>
        <v>1</v>
      </c>
      <c r="K46" s="19">
        <f t="shared" si="11"/>
        <v>4.53</v>
      </c>
      <c r="L46" s="19">
        <f t="shared" si="12"/>
        <v>0.64</v>
      </c>
      <c r="M46" s="17">
        <f t="shared" si="13"/>
        <v>5</v>
      </c>
      <c r="N46" s="17">
        <f t="shared" si="14"/>
        <v>5</v>
      </c>
    </row>
    <row r="47" spans="1:20" ht="13.5" customHeight="1"/>
    <row r="49" spans="1:21">
      <c r="O49" s="3" t="s">
        <v>43</v>
      </c>
    </row>
    <row r="50" spans="1:21" ht="15.75">
      <c r="A50" s="63" t="s">
        <v>29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3" t="s">
        <v>77</v>
      </c>
    </row>
    <row r="51" spans="1:21" ht="15.75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6"/>
      <c r="P51" s="3" t="s">
        <v>78</v>
      </c>
    </row>
    <row r="52" spans="1:21" ht="15.75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6"/>
      <c r="P52" s="3" t="s">
        <v>67</v>
      </c>
      <c r="R52" s="3" t="s">
        <v>79</v>
      </c>
      <c r="T52" s="3" t="s">
        <v>45</v>
      </c>
    </row>
    <row r="53" spans="1:21" ht="15.7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9"/>
      <c r="P53" s="3" t="s">
        <v>66</v>
      </c>
      <c r="Q53" s="3" t="s">
        <v>72</v>
      </c>
      <c r="R53" s="3" t="s">
        <v>66</v>
      </c>
      <c r="S53" s="3" t="s">
        <v>72</v>
      </c>
      <c r="T53" s="3" t="s">
        <v>66</v>
      </c>
      <c r="U53" s="3" t="s">
        <v>72</v>
      </c>
    </row>
    <row r="54" spans="1:21" ht="15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9"/>
      <c r="O54" s="3" t="s">
        <v>80</v>
      </c>
      <c r="P54" s="3">
        <v>15</v>
      </c>
      <c r="Q54" s="24">
        <v>1</v>
      </c>
      <c r="R54" s="3">
        <v>0</v>
      </c>
      <c r="S54" s="24">
        <v>0</v>
      </c>
      <c r="T54" s="3">
        <v>15</v>
      </c>
      <c r="U54" s="24">
        <v>1</v>
      </c>
    </row>
    <row r="55" spans="1:21" ht="15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  <c r="O55" s="3" t="s">
        <v>61</v>
      </c>
      <c r="Q55" s="24"/>
      <c r="S55" s="24"/>
      <c r="U55" s="24"/>
    </row>
    <row r="57" spans="1:21" ht="13.5" customHeight="1"/>
    <row r="59" spans="1:21">
      <c r="A59" s="3" t="s">
        <v>30</v>
      </c>
      <c r="B59" s="3">
        <v>9</v>
      </c>
      <c r="O59" s="3" t="s">
        <v>81</v>
      </c>
    </row>
    <row r="60" spans="1:21">
      <c r="A60" s="3" t="s">
        <v>31</v>
      </c>
      <c r="B60" s="3">
        <v>6</v>
      </c>
      <c r="O60" s="3" t="s">
        <v>82</v>
      </c>
    </row>
    <row r="61" spans="1:21" ht="13.5" customHeight="1">
      <c r="Q61" s="3" t="s">
        <v>83</v>
      </c>
      <c r="S61" s="3" t="s">
        <v>45</v>
      </c>
    </row>
    <row r="62" spans="1:21" ht="13.5" customHeight="1">
      <c r="A62" s="3" t="s">
        <v>32</v>
      </c>
      <c r="Q62" s="3" t="s">
        <v>84</v>
      </c>
      <c r="R62" s="3" t="s">
        <v>85</v>
      </c>
    </row>
    <row r="63" spans="1:21">
      <c r="A63" s="3" t="s">
        <v>33</v>
      </c>
      <c r="O63" s="3" t="s">
        <v>86</v>
      </c>
      <c r="P63" s="3">
        <v>40</v>
      </c>
      <c r="Q63" s="3">
        <v>0</v>
      </c>
      <c r="R63" s="3">
        <v>1</v>
      </c>
      <c r="S63" s="3">
        <v>1</v>
      </c>
    </row>
    <row r="64" spans="1:21" ht="13.5" customHeight="1">
      <c r="A64" s="3" t="s">
        <v>34</v>
      </c>
      <c r="P64" s="3">
        <v>44</v>
      </c>
      <c r="Q64" s="3">
        <v>1</v>
      </c>
      <c r="R64" s="3">
        <v>0</v>
      </c>
      <c r="S64" s="3">
        <v>1</v>
      </c>
    </row>
    <row r="65" spans="1:19" ht="13.5" customHeight="1">
      <c r="A65" s="3" t="s">
        <v>35</v>
      </c>
      <c r="P65" s="3">
        <v>47</v>
      </c>
      <c r="Q65" s="3">
        <v>0</v>
      </c>
      <c r="R65" s="3">
        <v>2</v>
      </c>
      <c r="S65" s="3">
        <v>2</v>
      </c>
    </row>
    <row r="66" spans="1:19">
      <c r="A66" s="3" t="s">
        <v>36</v>
      </c>
      <c r="B66" s="3">
        <v>2</v>
      </c>
      <c r="P66" s="3">
        <v>49</v>
      </c>
      <c r="Q66" s="3">
        <v>0</v>
      </c>
      <c r="R66" s="3">
        <v>1</v>
      </c>
      <c r="S66" s="3">
        <v>1</v>
      </c>
    </row>
    <row r="67" spans="1:19" ht="13.5" customHeight="1">
      <c r="A67" s="3" t="s">
        <v>37</v>
      </c>
      <c r="B67" s="3">
        <v>3</v>
      </c>
      <c r="P67" s="3">
        <v>51</v>
      </c>
      <c r="Q67" s="3">
        <v>1</v>
      </c>
      <c r="R67" s="3">
        <v>0</v>
      </c>
      <c r="S67" s="3">
        <v>1</v>
      </c>
    </row>
    <row r="68" spans="1:19" ht="13.5" customHeight="1">
      <c r="A68" s="3" t="s">
        <v>38</v>
      </c>
      <c r="B68" s="3">
        <v>4</v>
      </c>
      <c r="P68" s="3">
        <v>52</v>
      </c>
      <c r="Q68" s="3">
        <v>0</v>
      </c>
      <c r="R68" s="3">
        <v>2</v>
      </c>
      <c r="S68" s="3">
        <v>2</v>
      </c>
    </row>
    <row r="69" spans="1:19" ht="13.5" customHeight="1">
      <c r="A69" s="3" t="s">
        <v>39</v>
      </c>
      <c r="B69" s="3">
        <v>4</v>
      </c>
      <c r="P69" s="3">
        <v>54</v>
      </c>
      <c r="Q69" s="3">
        <v>1</v>
      </c>
      <c r="R69" s="3">
        <v>0</v>
      </c>
      <c r="S69" s="3">
        <v>1</v>
      </c>
    </row>
    <row r="70" spans="1:19">
      <c r="A70" s="3" t="s">
        <v>40</v>
      </c>
      <c r="B70" s="3">
        <v>2</v>
      </c>
      <c r="P70" s="3">
        <v>55</v>
      </c>
      <c r="Q70" s="3">
        <v>1</v>
      </c>
      <c r="R70" s="3">
        <v>0</v>
      </c>
      <c r="S70" s="3">
        <v>1</v>
      </c>
    </row>
    <row r="71" spans="1:19">
      <c r="A71" s="3" t="s">
        <v>41</v>
      </c>
      <c r="P71" s="3">
        <v>56</v>
      </c>
      <c r="Q71" s="3">
        <v>1</v>
      </c>
      <c r="R71" s="3">
        <v>1</v>
      </c>
      <c r="S71" s="3">
        <v>2</v>
      </c>
    </row>
    <row r="72" spans="1:19" ht="13.5" customHeight="1">
      <c r="A72" s="23" t="s">
        <v>42</v>
      </c>
      <c r="B72" s="3">
        <f>SUM(B63:B71)</f>
        <v>15</v>
      </c>
      <c r="P72" s="3">
        <v>58</v>
      </c>
      <c r="Q72" s="3">
        <v>0</v>
      </c>
      <c r="R72" s="3">
        <v>1</v>
      </c>
      <c r="S72" s="3">
        <v>1</v>
      </c>
    </row>
    <row r="73" spans="1:19">
      <c r="P73" s="3">
        <v>61</v>
      </c>
      <c r="Q73" s="3">
        <v>1</v>
      </c>
      <c r="R73" s="3">
        <v>0</v>
      </c>
      <c r="S73" s="3">
        <v>1</v>
      </c>
    </row>
    <row r="74" spans="1:19">
      <c r="A74" s="3" t="s">
        <v>75</v>
      </c>
      <c r="B74" s="3">
        <v>15</v>
      </c>
      <c r="P74" s="3">
        <v>63</v>
      </c>
      <c r="Q74" s="3">
        <v>0</v>
      </c>
      <c r="R74" s="3">
        <v>1</v>
      </c>
      <c r="S74" s="3">
        <v>1</v>
      </c>
    </row>
    <row r="75" spans="1:19">
      <c r="O75" s="3" t="s">
        <v>45</v>
      </c>
      <c r="Q75" s="3">
        <v>6</v>
      </c>
      <c r="R75" s="3">
        <v>9</v>
      </c>
      <c r="S75" s="3">
        <v>15</v>
      </c>
    </row>
    <row r="76" spans="1:19">
      <c r="O76" s="3" t="s">
        <v>61</v>
      </c>
    </row>
    <row r="100" spans="1:1" ht="18.75">
      <c r="A100" s="9"/>
    </row>
  </sheetData>
  <sheetProtection sheet="1" objects="1" scenarios="1"/>
  <mergeCells count="17">
    <mergeCell ref="A7:M7"/>
    <mergeCell ref="A1:N1"/>
    <mergeCell ref="A3:M3"/>
    <mergeCell ref="A4:M4"/>
    <mergeCell ref="A5:M5"/>
    <mergeCell ref="A6:M6"/>
    <mergeCell ref="A8:M8"/>
    <mergeCell ref="A9:M9"/>
    <mergeCell ref="A10:M10"/>
    <mergeCell ref="B30:H30"/>
    <mergeCell ref="I30:J30"/>
    <mergeCell ref="K30:N30"/>
    <mergeCell ref="A50:N50"/>
    <mergeCell ref="A51:N51"/>
    <mergeCell ref="A52:N52"/>
    <mergeCell ref="A53:N53"/>
    <mergeCell ref="A54:N54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12"/>
  <sheetViews>
    <sheetView tabSelected="1" view="pageBreakPreview" zoomScaleNormal="100" zoomScaleSheetLayoutView="100" workbookViewId="0">
      <selection sqref="A1:O1"/>
    </sheetView>
  </sheetViews>
  <sheetFormatPr baseColWidth="10" defaultRowHeight="12.75"/>
  <cols>
    <col min="1" max="1" width="32.28515625" style="3" customWidth="1"/>
    <col min="2" max="2" width="42.42578125" style="3" customWidth="1"/>
    <col min="3" max="9" width="11.42578125" style="3"/>
    <col min="10" max="10" width="12.42578125" style="3" customWidth="1"/>
    <col min="11" max="11" width="11.85546875" style="3" bestFit="1" customWidth="1"/>
    <col min="12" max="12" width="11.42578125" style="3"/>
    <col min="13" max="13" width="13.28515625" style="3" customWidth="1"/>
    <col min="14" max="16384" width="11.42578125" style="3"/>
  </cols>
  <sheetData>
    <row r="1" spans="1:15" ht="12.75" customHeight="1">
      <c r="A1" s="81" t="s">
        <v>133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customFormat="1" ht="15">
      <c r="A2" s="53" t="s">
        <v>99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5" ht="16.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6"/>
      <c r="O3"/>
    </row>
    <row r="4" spans="1:15" ht="16.5">
      <c r="A4" s="57" t="s">
        <v>103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26"/>
      <c r="O4"/>
    </row>
    <row r="5" spans="1:15" ht="16.5">
      <c r="A5" s="57" t="s">
        <v>135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26"/>
      <c r="O5"/>
    </row>
    <row r="6" spans="1:15" ht="16.5">
      <c r="A6" s="57" t="s">
        <v>104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  <c r="N6" s="27"/>
      <c r="O6"/>
    </row>
    <row r="7" spans="1:15" ht="16.5">
      <c r="A7" s="113" t="s">
        <v>138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27"/>
      <c r="O7"/>
    </row>
    <row r="8" spans="1:15" ht="16.5" customHeight="1">
      <c r="A8" s="60" t="s">
        <v>105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27"/>
      <c r="O8"/>
    </row>
    <row r="9" spans="1:15" ht="16.5" customHeight="1">
      <c r="A9" s="60" t="s">
        <v>136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  <c r="N9" s="27"/>
      <c r="O9"/>
    </row>
    <row r="10" spans="1:15" ht="16.5" customHeight="1">
      <c r="A10" s="99" t="s">
        <v>137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27"/>
      <c r="O10"/>
    </row>
    <row r="11" spans="1:15" ht="16.5">
      <c r="A11" s="102" t="s">
        <v>134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28"/>
    </row>
    <row r="12" spans="1:15" ht="16.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9"/>
    </row>
    <row r="13" spans="1:15" ht="16.5">
      <c r="A13" s="25"/>
      <c r="B13" s="25" t="s">
        <v>106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30"/>
    </row>
    <row r="14" spans="1:15" ht="37.5" customHeight="1" thickBo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5" ht="19.5" customHeight="1" thickBot="1">
      <c r="A15" s="95" t="s">
        <v>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7"/>
    </row>
    <row r="16" spans="1:15" ht="16.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30"/>
    </row>
    <row r="17" spans="1:15" ht="57.75" customHeight="1">
      <c r="B17" s="31"/>
      <c r="C17" s="105" t="s">
        <v>107</v>
      </c>
      <c r="D17" s="106"/>
      <c r="E17" s="106"/>
      <c r="F17" s="106"/>
      <c r="G17" s="106"/>
      <c r="H17" s="106"/>
      <c r="I17" s="107"/>
      <c r="J17" s="108" t="s">
        <v>108</v>
      </c>
      <c r="K17" s="109"/>
      <c r="L17" s="110" t="s">
        <v>109</v>
      </c>
      <c r="M17" s="111"/>
      <c r="N17" s="111"/>
      <c r="O17" s="112"/>
    </row>
    <row r="18" spans="1:15" ht="32.25" customHeight="1">
      <c r="A18" s="31"/>
      <c r="B18" s="32"/>
      <c r="C18" s="33">
        <v>1</v>
      </c>
      <c r="D18" s="33">
        <v>2</v>
      </c>
      <c r="E18" s="33">
        <v>3</v>
      </c>
      <c r="F18" s="33">
        <v>4</v>
      </c>
      <c r="G18" s="33">
        <v>5</v>
      </c>
      <c r="H18" s="33" t="s">
        <v>6</v>
      </c>
      <c r="I18" s="33" t="s">
        <v>45</v>
      </c>
      <c r="J18" s="33" t="s">
        <v>110</v>
      </c>
      <c r="K18" s="33" t="s">
        <v>9</v>
      </c>
      <c r="L18" s="33" t="s">
        <v>10</v>
      </c>
      <c r="M18" s="33" t="s">
        <v>11</v>
      </c>
      <c r="N18" s="33" t="s">
        <v>12</v>
      </c>
      <c r="O18" s="33" t="s">
        <v>13</v>
      </c>
    </row>
    <row r="19" spans="1:15" ht="15">
      <c r="A19" s="93" t="s">
        <v>111</v>
      </c>
      <c r="B19" s="94"/>
      <c r="C19" s="34" t="e">
        <f>+#REF!</f>
        <v>#REF!</v>
      </c>
      <c r="D19" s="34" t="e">
        <f>+#REF!</f>
        <v>#REF!</v>
      </c>
      <c r="E19" s="34" t="e">
        <f>+#REF!</f>
        <v>#REF!</v>
      </c>
      <c r="F19" s="34" t="e">
        <f>+#REF!</f>
        <v>#REF!</v>
      </c>
      <c r="G19" s="34" t="e">
        <f>+#REF!</f>
        <v>#REF!</v>
      </c>
      <c r="H19" s="34" t="e">
        <f>+#REF!</f>
        <v>#REF!</v>
      </c>
      <c r="I19" s="34" t="e">
        <f>SUM(C19:H19)</f>
        <v>#REF!</v>
      </c>
      <c r="J19" s="35" t="e">
        <f t="shared" ref="J19:J37" si="0">(C19+D19)/(C19+D19+E19+F19+G19)</f>
        <v>#REF!</v>
      </c>
      <c r="K19" s="35" t="e">
        <f t="shared" ref="K19:K37" si="1">(E19+F19+G19)/(C19+D19+E19+F19+G19)</f>
        <v>#REF!</v>
      </c>
      <c r="L19" s="36" t="e">
        <f>+#REF!</f>
        <v>#REF!</v>
      </c>
      <c r="M19" s="36" t="e">
        <f>+#REF!</f>
        <v>#REF!</v>
      </c>
      <c r="N19" s="37" t="e">
        <f>+#REF!</f>
        <v>#REF!</v>
      </c>
      <c r="O19" s="37" t="e">
        <f>+#REF!</f>
        <v>#REF!</v>
      </c>
    </row>
    <row r="20" spans="1:15" ht="15" customHeight="1">
      <c r="A20" s="93" t="s">
        <v>112</v>
      </c>
      <c r="B20" s="94"/>
      <c r="C20" s="34" t="e">
        <f>+#REF!</f>
        <v>#REF!</v>
      </c>
      <c r="D20" s="34" t="e">
        <f>+#REF!</f>
        <v>#REF!</v>
      </c>
      <c r="E20" s="34" t="e">
        <f>+#REF!</f>
        <v>#REF!</v>
      </c>
      <c r="F20" s="34" t="e">
        <f>+#REF!</f>
        <v>#REF!</v>
      </c>
      <c r="G20" s="34" t="e">
        <f>+#REF!</f>
        <v>#REF!</v>
      </c>
      <c r="H20" s="34" t="e">
        <f>+#REF!</f>
        <v>#REF!</v>
      </c>
      <c r="I20" s="34" t="e">
        <f t="shared" ref="I20:I37" si="2">SUM(C20:H20)</f>
        <v>#REF!</v>
      </c>
      <c r="J20" s="35" t="e">
        <f t="shared" si="0"/>
        <v>#REF!</v>
      </c>
      <c r="K20" s="35" t="e">
        <f t="shared" si="1"/>
        <v>#REF!</v>
      </c>
      <c r="L20" s="36" t="e">
        <f>+#REF!</f>
        <v>#REF!</v>
      </c>
      <c r="M20" s="36" t="e">
        <f>+#REF!</f>
        <v>#REF!</v>
      </c>
      <c r="N20" s="37" t="e">
        <f>+#REF!</f>
        <v>#REF!</v>
      </c>
      <c r="O20" s="37" t="e">
        <f>+#REF!</f>
        <v>#REF!</v>
      </c>
    </row>
    <row r="21" spans="1:15" ht="15" customHeight="1">
      <c r="A21" s="93" t="s">
        <v>113</v>
      </c>
      <c r="B21" s="94"/>
      <c r="C21" s="34" t="e">
        <f>+#REF!</f>
        <v>#REF!</v>
      </c>
      <c r="D21" s="34" t="e">
        <f>+#REF!</f>
        <v>#REF!</v>
      </c>
      <c r="E21" s="34" t="e">
        <f>+#REF!</f>
        <v>#REF!</v>
      </c>
      <c r="F21" s="34" t="e">
        <f>+#REF!</f>
        <v>#REF!</v>
      </c>
      <c r="G21" s="34" t="e">
        <f>+#REF!</f>
        <v>#REF!</v>
      </c>
      <c r="H21" s="34" t="e">
        <f>+#REF!</f>
        <v>#REF!</v>
      </c>
      <c r="I21" s="34" t="e">
        <f t="shared" si="2"/>
        <v>#REF!</v>
      </c>
      <c r="J21" s="35" t="e">
        <f t="shared" si="0"/>
        <v>#REF!</v>
      </c>
      <c r="K21" s="35" t="e">
        <f t="shared" si="1"/>
        <v>#REF!</v>
      </c>
      <c r="L21" s="36" t="e">
        <f>+#REF!</f>
        <v>#REF!</v>
      </c>
      <c r="M21" s="36" t="e">
        <f>+#REF!</f>
        <v>#REF!</v>
      </c>
      <c r="N21" s="37" t="e">
        <f>+#REF!</f>
        <v>#REF!</v>
      </c>
      <c r="O21" s="37" t="e">
        <f>+#REF!</f>
        <v>#REF!</v>
      </c>
    </row>
    <row r="22" spans="1:15" ht="13.5" customHeight="1">
      <c r="A22" s="93" t="s">
        <v>114</v>
      </c>
      <c r="B22" s="94"/>
      <c r="C22" s="34" t="e">
        <f>+#REF!</f>
        <v>#REF!</v>
      </c>
      <c r="D22" s="34" t="e">
        <f>+#REF!</f>
        <v>#REF!</v>
      </c>
      <c r="E22" s="34" t="e">
        <f>+#REF!</f>
        <v>#REF!</v>
      </c>
      <c r="F22" s="34" t="e">
        <f>+#REF!</f>
        <v>#REF!</v>
      </c>
      <c r="G22" s="34" t="e">
        <f>+#REF!</f>
        <v>#REF!</v>
      </c>
      <c r="H22" s="34" t="e">
        <f>+#REF!</f>
        <v>#REF!</v>
      </c>
      <c r="I22" s="34" t="e">
        <f t="shared" si="2"/>
        <v>#REF!</v>
      </c>
      <c r="J22" s="35" t="e">
        <f t="shared" si="0"/>
        <v>#REF!</v>
      </c>
      <c r="K22" s="35" t="e">
        <f t="shared" si="1"/>
        <v>#REF!</v>
      </c>
      <c r="L22" s="36" t="e">
        <f>+#REF!</f>
        <v>#REF!</v>
      </c>
      <c r="M22" s="36" t="e">
        <f>+#REF!</f>
        <v>#REF!</v>
      </c>
      <c r="N22" s="37" t="e">
        <f>+#REF!</f>
        <v>#REF!</v>
      </c>
      <c r="O22" s="37" t="e">
        <f>+#REF!</f>
        <v>#REF!</v>
      </c>
    </row>
    <row r="23" spans="1:15" ht="15">
      <c r="A23" s="93" t="s">
        <v>115</v>
      </c>
      <c r="B23" s="94"/>
      <c r="C23" s="34" t="e">
        <f>+#REF!</f>
        <v>#REF!</v>
      </c>
      <c r="D23" s="34" t="e">
        <f>+#REF!</f>
        <v>#REF!</v>
      </c>
      <c r="E23" s="34" t="e">
        <f>+#REF!</f>
        <v>#REF!</v>
      </c>
      <c r="F23" s="34" t="e">
        <f>+#REF!</f>
        <v>#REF!</v>
      </c>
      <c r="G23" s="34" t="e">
        <f>+#REF!</f>
        <v>#REF!</v>
      </c>
      <c r="H23" s="34" t="e">
        <f>+#REF!</f>
        <v>#REF!</v>
      </c>
      <c r="I23" s="34" t="e">
        <f t="shared" si="2"/>
        <v>#REF!</v>
      </c>
      <c r="J23" s="35" t="e">
        <f t="shared" si="0"/>
        <v>#REF!</v>
      </c>
      <c r="K23" s="35" t="e">
        <f t="shared" si="1"/>
        <v>#REF!</v>
      </c>
      <c r="L23" s="36" t="e">
        <f>+#REF!</f>
        <v>#REF!</v>
      </c>
      <c r="M23" s="36" t="e">
        <f>+#REF!</f>
        <v>#REF!</v>
      </c>
      <c r="N23" s="37" t="e">
        <f>+#REF!</f>
        <v>#REF!</v>
      </c>
      <c r="O23" s="37" t="e">
        <f>+#REF!</f>
        <v>#REF!</v>
      </c>
    </row>
    <row r="24" spans="1:15" ht="15" customHeight="1">
      <c r="A24" s="93" t="s">
        <v>116</v>
      </c>
      <c r="B24" s="94"/>
      <c r="C24" s="34" t="e">
        <f>+#REF!</f>
        <v>#REF!</v>
      </c>
      <c r="D24" s="34" t="e">
        <f>+#REF!</f>
        <v>#REF!</v>
      </c>
      <c r="E24" s="34" t="e">
        <f>+#REF!</f>
        <v>#REF!</v>
      </c>
      <c r="F24" s="34" t="e">
        <f>+#REF!</f>
        <v>#REF!</v>
      </c>
      <c r="G24" s="34" t="e">
        <f>+#REF!</f>
        <v>#REF!</v>
      </c>
      <c r="H24" s="34" t="e">
        <f>+#REF!</f>
        <v>#REF!</v>
      </c>
      <c r="I24" s="34" t="e">
        <f t="shared" si="2"/>
        <v>#REF!</v>
      </c>
      <c r="J24" s="35" t="e">
        <f t="shared" si="0"/>
        <v>#REF!</v>
      </c>
      <c r="K24" s="35" t="e">
        <f t="shared" si="1"/>
        <v>#REF!</v>
      </c>
      <c r="L24" s="36" t="e">
        <f>+#REF!</f>
        <v>#REF!</v>
      </c>
      <c r="M24" s="36" t="e">
        <f>+#REF!</f>
        <v>#REF!</v>
      </c>
      <c r="N24" s="37" t="e">
        <f>+#REF!</f>
        <v>#REF!</v>
      </c>
      <c r="O24" s="37" t="e">
        <f>+#REF!</f>
        <v>#REF!</v>
      </c>
    </row>
    <row r="25" spans="1:15" ht="15">
      <c r="A25" s="93" t="s">
        <v>117</v>
      </c>
      <c r="B25" s="94"/>
      <c r="C25" s="34" t="e">
        <f>+#REF!</f>
        <v>#REF!</v>
      </c>
      <c r="D25" s="34" t="e">
        <f>+#REF!</f>
        <v>#REF!</v>
      </c>
      <c r="E25" s="34" t="e">
        <f>+#REF!</f>
        <v>#REF!</v>
      </c>
      <c r="F25" s="34" t="e">
        <f>+#REF!</f>
        <v>#REF!</v>
      </c>
      <c r="G25" s="34" t="e">
        <f>+#REF!</f>
        <v>#REF!</v>
      </c>
      <c r="H25" s="34" t="e">
        <f>+#REF!</f>
        <v>#REF!</v>
      </c>
      <c r="I25" s="34" t="e">
        <f t="shared" si="2"/>
        <v>#REF!</v>
      </c>
      <c r="J25" s="35" t="e">
        <f t="shared" si="0"/>
        <v>#REF!</v>
      </c>
      <c r="K25" s="35" t="e">
        <f t="shared" si="1"/>
        <v>#REF!</v>
      </c>
      <c r="L25" s="36" t="e">
        <f>+#REF!</f>
        <v>#REF!</v>
      </c>
      <c r="M25" s="36" t="e">
        <f>+#REF!</f>
        <v>#REF!</v>
      </c>
      <c r="N25" s="37" t="e">
        <f>+#REF!</f>
        <v>#REF!</v>
      </c>
      <c r="O25" s="37" t="e">
        <f>+#REF!</f>
        <v>#REF!</v>
      </c>
    </row>
    <row r="26" spans="1:15" ht="15" customHeight="1">
      <c r="A26" s="93" t="s">
        <v>118</v>
      </c>
      <c r="B26" s="94"/>
      <c r="C26" s="34" t="e">
        <f>+#REF!</f>
        <v>#REF!</v>
      </c>
      <c r="D26" s="34" t="e">
        <f>+#REF!</f>
        <v>#REF!</v>
      </c>
      <c r="E26" s="34" t="e">
        <f>+#REF!</f>
        <v>#REF!</v>
      </c>
      <c r="F26" s="34" t="e">
        <f>+#REF!</f>
        <v>#REF!</v>
      </c>
      <c r="G26" s="34" t="e">
        <f>+#REF!</f>
        <v>#REF!</v>
      </c>
      <c r="H26" s="34" t="e">
        <f>+#REF!</f>
        <v>#REF!</v>
      </c>
      <c r="I26" s="34" t="e">
        <f t="shared" si="2"/>
        <v>#REF!</v>
      </c>
      <c r="J26" s="35" t="e">
        <f t="shared" si="0"/>
        <v>#REF!</v>
      </c>
      <c r="K26" s="35" t="e">
        <f t="shared" si="1"/>
        <v>#REF!</v>
      </c>
      <c r="L26" s="36" t="e">
        <f>+#REF!</f>
        <v>#REF!</v>
      </c>
      <c r="M26" s="36" t="e">
        <f>+#REF!</f>
        <v>#REF!</v>
      </c>
      <c r="N26" s="37" t="e">
        <f>+#REF!</f>
        <v>#REF!</v>
      </c>
      <c r="O26" s="37" t="e">
        <f>+#REF!</f>
        <v>#REF!</v>
      </c>
    </row>
    <row r="27" spans="1:15" ht="15">
      <c r="A27" s="93" t="s">
        <v>119</v>
      </c>
      <c r="B27" s="94"/>
      <c r="C27" s="34" t="e">
        <f>+#REF!</f>
        <v>#REF!</v>
      </c>
      <c r="D27" s="34" t="e">
        <f>+#REF!</f>
        <v>#REF!</v>
      </c>
      <c r="E27" s="34" t="e">
        <f>+#REF!</f>
        <v>#REF!</v>
      </c>
      <c r="F27" s="34" t="e">
        <f>+#REF!</f>
        <v>#REF!</v>
      </c>
      <c r="G27" s="34" t="e">
        <f>+#REF!</f>
        <v>#REF!</v>
      </c>
      <c r="H27" s="34" t="e">
        <f>+#REF!</f>
        <v>#REF!</v>
      </c>
      <c r="I27" s="34" t="e">
        <f t="shared" si="2"/>
        <v>#REF!</v>
      </c>
      <c r="J27" s="35" t="e">
        <f t="shared" si="0"/>
        <v>#REF!</v>
      </c>
      <c r="K27" s="35" t="e">
        <f t="shared" si="1"/>
        <v>#REF!</v>
      </c>
      <c r="L27" s="36" t="e">
        <f>+#REF!</f>
        <v>#REF!</v>
      </c>
      <c r="M27" s="36" t="e">
        <f>+#REF!</f>
        <v>#REF!</v>
      </c>
      <c r="N27" s="37" t="e">
        <f>+#REF!</f>
        <v>#REF!</v>
      </c>
      <c r="O27" s="37" t="e">
        <f>+#REF!</f>
        <v>#REF!</v>
      </c>
    </row>
    <row r="28" spans="1:15" ht="15" customHeight="1">
      <c r="A28" s="93" t="s">
        <v>120</v>
      </c>
      <c r="B28" s="94"/>
      <c r="C28" s="34" t="e">
        <f>+#REF!</f>
        <v>#REF!</v>
      </c>
      <c r="D28" s="34" t="e">
        <f>+#REF!</f>
        <v>#REF!</v>
      </c>
      <c r="E28" s="34" t="e">
        <f>+#REF!</f>
        <v>#REF!</v>
      </c>
      <c r="F28" s="34" t="e">
        <f>+#REF!</f>
        <v>#REF!</v>
      </c>
      <c r="G28" s="34" t="e">
        <f>+#REF!</f>
        <v>#REF!</v>
      </c>
      <c r="H28" s="34" t="e">
        <f>+#REF!</f>
        <v>#REF!</v>
      </c>
      <c r="I28" s="34" t="e">
        <f t="shared" si="2"/>
        <v>#REF!</v>
      </c>
      <c r="J28" s="35" t="e">
        <f t="shared" si="0"/>
        <v>#REF!</v>
      </c>
      <c r="K28" s="35" t="e">
        <f t="shared" si="1"/>
        <v>#REF!</v>
      </c>
      <c r="L28" s="36" t="e">
        <f>+#REF!</f>
        <v>#REF!</v>
      </c>
      <c r="M28" s="36" t="e">
        <f>+#REF!</f>
        <v>#REF!</v>
      </c>
      <c r="N28" s="37" t="e">
        <f>+#REF!</f>
        <v>#REF!</v>
      </c>
      <c r="O28" s="37" t="e">
        <f>+#REF!</f>
        <v>#REF!</v>
      </c>
    </row>
    <row r="29" spans="1:15" ht="15" customHeight="1">
      <c r="A29" s="93" t="s">
        <v>121</v>
      </c>
      <c r="B29" s="94"/>
      <c r="C29" s="34" t="e">
        <f>+#REF!</f>
        <v>#REF!</v>
      </c>
      <c r="D29" s="34" t="e">
        <f>+#REF!</f>
        <v>#REF!</v>
      </c>
      <c r="E29" s="34" t="e">
        <f>+#REF!</f>
        <v>#REF!</v>
      </c>
      <c r="F29" s="34" t="e">
        <f>+#REF!</f>
        <v>#REF!</v>
      </c>
      <c r="G29" s="34" t="e">
        <f>+#REF!</f>
        <v>#REF!</v>
      </c>
      <c r="H29" s="34" t="e">
        <f>+#REF!</f>
        <v>#REF!</v>
      </c>
      <c r="I29" s="34" t="e">
        <f t="shared" si="2"/>
        <v>#REF!</v>
      </c>
      <c r="J29" s="35" t="e">
        <f t="shared" si="0"/>
        <v>#REF!</v>
      </c>
      <c r="K29" s="35" t="e">
        <f t="shared" si="1"/>
        <v>#REF!</v>
      </c>
      <c r="L29" s="36" t="e">
        <f>+#REF!</f>
        <v>#REF!</v>
      </c>
      <c r="M29" s="36" t="e">
        <f>+#REF!</f>
        <v>#REF!</v>
      </c>
      <c r="N29" s="37" t="e">
        <f>+#REF!</f>
        <v>#REF!</v>
      </c>
      <c r="O29" s="37" t="e">
        <f>+#REF!</f>
        <v>#REF!</v>
      </c>
    </row>
    <row r="30" spans="1:15" ht="15">
      <c r="A30" s="93" t="s">
        <v>122</v>
      </c>
      <c r="B30" s="94"/>
      <c r="C30" s="34" t="e">
        <f>+#REF!</f>
        <v>#REF!</v>
      </c>
      <c r="D30" s="34" t="e">
        <f>+#REF!</f>
        <v>#REF!</v>
      </c>
      <c r="E30" s="34" t="e">
        <f>+#REF!</f>
        <v>#REF!</v>
      </c>
      <c r="F30" s="34" t="e">
        <f>+#REF!</f>
        <v>#REF!</v>
      </c>
      <c r="G30" s="34" t="e">
        <f>+#REF!</f>
        <v>#REF!</v>
      </c>
      <c r="H30" s="34" t="e">
        <f>+#REF!</f>
        <v>#REF!</v>
      </c>
      <c r="I30" s="34" t="e">
        <f t="shared" si="2"/>
        <v>#REF!</v>
      </c>
      <c r="J30" s="35" t="e">
        <f t="shared" si="0"/>
        <v>#REF!</v>
      </c>
      <c r="K30" s="35" t="e">
        <f t="shared" si="1"/>
        <v>#REF!</v>
      </c>
      <c r="L30" s="36" t="e">
        <f>+#REF!</f>
        <v>#REF!</v>
      </c>
      <c r="M30" s="36" t="e">
        <f>+#REF!</f>
        <v>#REF!</v>
      </c>
      <c r="N30" s="37" t="e">
        <f>+#REF!</f>
        <v>#REF!</v>
      </c>
      <c r="O30" s="37" t="e">
        <f>+#REF!</f>
        <v>#REF!</v>
      </c>
    </row>
    <row r="31" spans="1:15" ht="15">
      <c r="A31" s="93" t="s">
        <v>123</v>
      </c>
      <c r="B31" s="94"/>
      <c r="C31" s="34" t="e">
        <f>+#REF!</f>
        <v>#REF!</v>
      </c>
      <c r="D31" s="34" t="e">
        <f>+#REF!</f>
        <v>#REF!</v>
      </c>
      <c r="E31" s="34" t="e">
        <f>+#REF!</f>
        <v>#REF!</v>
      </c>
      <c r="F31" s="34" t="e">
        <f>+#REF!</f>
        <v>#REF!</v>
      </c>
      <c r="G31" s="34" t="e">
        <f>+#REF!</f>
        <v>#REF!</v>
      </c>
      <c r="H31" s="34" t="e">
        <f>+#REF!</f>
        <v>#REF!</v>
      </c>
      <c r="I31" s="34" t="e">
        <f t="shared" si="2"/>
        <v>#REF!</v>
      </c>
      <c r="J31" s="35" t="e">
        <f t="shared" si="0"/>
        <v>#REF!</v>
      </c>
      <c r="K31" s="35" t="e">
        <f t="shared" si="1"/>
        <v>#REF!</v>
      </c>
      <c r="L31" s="36" t="e">
        <f>+#REF!</f>
        <v>#REF!</v>
      </c>
      <c r="M31" s="36" t="e">
        <f>+#REF!</f>
        <v>#REF!</v>
      </c>
      <c r="N31" s="37" t="e">
        <f>+#REF!</f>
        <v>#REF!</v>
      </c>
      <c r="O31" s="37" t="e">
        <f>+#REF!</f>
        <v>#REF!</v>
      </c>
    </row>
    <row r="32" spans="1:15" ht="15">
      <c r="A32" s="93" t="s">
        <v>124</v>
      </c>
      <c r="B32" s="94"/>
      <c r="C32" s="34" t="e">
        <f>+#REF!</f>
        <v>#REF!</v>
      </c>
      <c r="D32" s="34" t="e">
        <f>+#REF!</f>
        <v>#REF!</v>
      </c>
      <c r="E32" s="34" t="e">
        <f>+#REF!</f>
        <v>#REF!</v>
      </c>
      <c r="F32" s="34" t="e">
        <f>+#REF!</f>
        <v>#REF!</v>
      </c>
      <c r="G32" s="34" t="e">
        <f>+#REF!</f>
        <v>#REF!</v>
      </c>
      <c r="H32" s="34" t="e">
        <f>+#REF!</f>
        <v>#REF!</v>
      </c>
      <c r="I32" s="34" t="e">
        <f t="shared" si="2"/>
        <v>#REF!</v>
      </c>
      <c r="J32" s="35" t="e">
        <f t="shared" si="0"/>
        <v>#REF!</v>
      </c>
      <c r="K32" s="35" t="e">
        <f t="shared" si="1"/>
        <v>#REF!</v>
      </c>
      <c r="L32" s="36" t="e">
        <f>+#REF!</f>
        <v>#REF!</v>
      </c>
      <c r="M32" s="36" t="e">
        <f>+#REF!</f>
        <v>#REF!</v>
      </c>
      <c r="N32" s="37" t="e">
        <f>+#REF!</f>
        <v>#REF!</v>
      </c>
      <c r="O32" s="37" t="e">
        <f>+#REF!</f>
        <v>#REF!</v>
      </c>
    </row>
    <row r="33" spans="1:15" ht="15" customHeight="1">
      <c r="A33" s="93" t="s">
        <v>125</v>
      </c>
      <c r="B33" s="94"/>
      <c r="C33" s="34" t="e">
        <f>+#REF!</f>
        <v>#REF!</v>
      </c>
      <c r="D33" s="34" t="e">
        <f>+#REF!</f>
        <v>#REF!</v>
      </c>
      <c r="E33" s="34" t="e">
        <f>+#REF!</f>
        <v>#REF!</v>
      </c>
      <c r="F33" s="34" t="e">
        <f>+#REF!</f>
        <v>#REF!</v>
      </c>
      <c r="G33" s="34" t="e">
        <f>+#REF!</f>
        <v>#REF!</v>
      </c>
      <c r="H33" s="34" t="e">
        <f>+#REF!</f>
        <v>#REF!</v>
      </c>
      <c r="I33" s="34" t="e">
        <f t="shared" si="2"/>
        <v>#REF!</v>
      </c>
      <c r="J33" s="35" t="e">
        <f t="shared" si="0"/>
        <v>#REF!</v>
      </c>
      <c r="K33" s="35" t="e">
        <f t="shared" si="1"/>
        <v>#REF!</v>
      </c>
      <c r="L33" s="36" t="e">
        <f>+#REF!</f>
        <v>#REF!</v>
      </c>
      <c r="M33" s="36" t="e">
        <f>+#REF!</f>
        <v>#REF!</v>
      </c>
      <c r="N33" s="37" t="e">
        <f>+#REF!</f>
        <v>#REF!</v>
      </c>
      <c r="O33" s="37" t="e">
        <f>+#REF!</f>
        <v>#REF!</v>
      </c>
    </row>
    <row r="34" spans="1:15" ht="15" customHeight="1">
      <c r="A34" s="93" t="s">
        <v>126</v>
      </c>
      <c r="B34" s="94"/>
      <c r="C34" s="34" t="e">
        <f>+#REF!</f>
        <v>#REF!</v>
      </c>
      <c r="D34" s="34" t="e">
        <f>+#REF!</f>
        <v>#REF!</v>
      </c>
      <c r="E34" s="34" t="e">
        <f>+#REF!</f>
        <v>#REF!</v>
      </c>
      <c r="F34" s="34" t="e">
        <f>+#REF!</f>
        <v>#REF!</v>
      </c>
      <c r="G34" s="34" t="e">
        <f>+#REF!</f>
        <v>#REF!</v>
      </c>
      <c r="H34" s="34" t="e">
        <f>+#REF!</f>
        <v>#REF!</v>
      </c>
      <c r="I34" s="34" t="e">
        <f t="shared" si="2"/>
        <v>#REF!</v>
      </c>
      <c r="J34" s="35" t="e">
        <f t="shared" si="0"/>
        <v>#REF!</v>
      </c>
      <c r="K34" s="35" t="e">
        <f t="shared" si="1"/>
        <v>#REF!</v>
      </c>
      <c r="L34" s="36" t="e">
        <f>+#REF!</f>
        <v>#REF!</v>
      </c>
      <c r="M34" s="36" t="e">
        <f>+#REF!</f>
        <v>#REF!</v>
      </c>
      <c r="N34" s="37" t="e">
        <f>+#REF!</f>
        <v>#REF!</v>
      </c>
      <c r="O34" s="37" t="e">
        <f>+#REF!</f>
        <v>#REF!</v>
      </c>
    </row>
    <row r="35" spans="1:15" ht="36" customHeight="1">
      <c r="A35" s="93" t="s">
        <v>127</v>
      </c>
      <c r="B35" s="94"/>
      <c r="C35" s="34" t="e">
        <f>+#REF!</f>
        <v>#REF!</v>
      </c>
      <c r="D35" s="34" t="e">
        <f>+#REF!</f>
        <v>#REF!</v>
      </c>
      <c r="E35" s="34" t="e">
        <f>+#REF!</f>
        <v>#REF!</v>
      </c>
      <c r="F35" s="34" t="e">
        <f>+#REF!</f>
        <v>#REF!</v>
      </c>
      <c r="G35" s="34" t="e">
        <f>+#REF!</f>
        <v>#REF!</v>
      </c>
      <c r="H35" s="34" t="e">
        <f>+#REF!</f>
        <v>#REF!</v>
      </c>
      <c r="I35" s="34" t="e">
        <f t="shared" si="2"/>
        <v>#REF!</v>
      </c>
      <c r="J35" s="35" t="e">
        <f t="shared" si="0"/>
        <v>#REF!</v>
      </c>
      <c r="K35" s="35" t="e">
        <f t="shared" si="1"/>
        <v>#REF!</v>
      </c>
      <c r="L35" s="36" t="e">
        <f>+#REF!</f>
        <v>#REF!</v>
      </c>
      <c r="M35" s="36" t="e">
        <f>+#REF!</f>
        <v>#REF!</v>
      </c>
      <c r="N35" s="37" t="e">
        <f>+#REF!</f>
        <v>#REF!</v>
      </c>
      <c r="O35" s="37" t="e">
        <f>+#REF!</f>
        <v>#REF!</v>
      </c>
    </row>
    <row r="36" spans="1:15" ht="37.5" customHeight="1">
      <c r="A36" s="93" t="s">
        <v>128</v>
      </c>
      <c r="B36" s="94"/>
      <c r="C36" s="34" t="e">
        <f>+#REF!</f>
        <v>#REF!</v>
      </c>
      <c r="D36" s="34" t="e">
        <f>+#REF!</f>
        <v>#REF!</v>
      </c>
      <c r="E36" s="34" t="e">
        <f>+#REF!</f>
        <v>#REF!</v>
      </c>
      <c r="F36" s="34" t="e">
        <f>+#REF!</f>
        <v>#REF!</v>
      </c>
      <c r="G36" s="34" t="e">
        <f>+#REF!</f>
        <v>#REF!</v>
      </c>
      <c r="H36" s="34" t="e">
        <f>+#REF!</f>
        <v>#REF!</v>
      </c>
      <c r="I36" s="34" t="e">
        <f t="shared" si="2"/>
        <v>#REF!</v>
      </c>
      <c r="J36" s="35" t="e">
        <f t="shared" si="0"/>
        <v>#REF!</v>
      </c>
      <c r="K36" s="35" t="e">
        <f t="shared" si="1"/>
        <v>#REF!</v>
      </c>
      <c r="L36" s="36" t="e">
        <f>+#REF!</f>
        <v>#REF!</v>
      </c>
      <c r="M36" s="36" t="e">
        <f>+#REF!</f>
        <v>#REF!</v>
      </c>
      <c r="N36" s="37" t="e">
        <f>+#REF!</f>
        <v>#REF!</v>
      </c>
      <c r="O36" s="37" t="e">
        <f>+#REF!</f>
        <v>#REF!</v>
      </c>
    </row>
    <row r="37" spans="1:15" ht="29.25" customHeight="1">
      <c r="A37" s="93" t="s">
        <v>129</v>
      </c>
      <c r="B37" s="94"/>
      <c r="C37" s="38" t="e">
        <f>+#REF!</f>
        <v>#REF!</v>
      </c>
      <c r="D37" s="38" t="e">
        <f>+#REF!</f>
        <v>#REF!</v>
      </c>
      <c r="E37" s="38" t="e">
        <f>+#REF!</f>
        <v>#REF!</v>
      </c>
      <c r="F37" s="38" t="e">
        <f>+#REF!</f>
        <v>#REF!</v>
      </c>
      <c r="G37" s="38" t="e">
        <f>+#REF!</f>
        <v>#REF!</v>
      </c>
      <c r="H37" s="38" t="e">
        <f>+#REF!</f>
        <v>#REF!</v>
      </c>
      <c r="I37" s="38" t="e">
        <f t="shared" si="2"/>
        <v>#REF!</v>
      </c>
      <c r="J37" s="39" t="e">
        <f t="shared" si="0"/>
        <v>#REF!</v>
      </c>
      <c r="K37" s="39" t="e">
        <f t="shared" si="1"/>
        <v>#REF!</v>
      </c>
      <c r="L37" s="36" t="e">
        <f>+#REF!</f>
        <v>#REF!</v>
      </c>
      <c r="M37" s="36" t="e">
        <f>+#REF!</f>
        <v>#REF!</v>
      </c>
      <c r="N37" s="37" t="e">
        <f>+#REF!</f>
        <v>#REF!</v>
      </c>
      <c r="O37" s="37" t="e">
        <f>+#REF!</f>
        <v>#REF!</v>
      </c>
    </row>
    <row r="38" spans="1:15" ht="37.5" customHeight="1" thickBot="1">
      <c r="A38" s="40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2"/>
      <c r="M38" s="42"/>
      <c r="N38" s="41"/>
      <c r="O38" s="41"/>
    </row>
    <row r="39" spans="1:15" ht="15" customHeight="1" thickBot="1">
      <c r="A39" s="95" t="s">
        <v>130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</row>
    <row r="40" spans="1:15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38.25" customHeight="1">
      <c r="A41" s="91" t="s">
        <v>131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8"/>
    </row>
    <row r="42" spans="1:1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</row>
    <row r="43" spans="1:15" ht="28.5" customHeight="1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</row>
    <row r="44" spans="1:15" ht="48.75" customHeight="1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90"/>
    </row>
    <row r="45" spans="1:15" ht="25.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90"/>
    </row>
    <row r="46" spans="1:15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90"/>
    </row>
    <row r="47" spans="1:15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90"/>
    </row>
    <row r="48" spans="1:15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90"/>
    </row>
    <row r="49" spans="1:15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90"/>
    </row>
    <row r="50" spans="1:15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90"/>
    </row>
    <row r="51" spans="1:15" ht="24.75" customHeight="1">
      <c r="A51" s="8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90"/>
    </row>
    <row r="52" spans="1: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1:15" ht="15" customHeight="1">
      <c r="A53" s="91" t="s">
        <v>132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1:1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90"/>
    </row>
    <row r="55" spans="1:15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90"/>
    </row>
    <row r="56" spans="1:15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90"/>
    </row>
    <row r="57" spans="1:15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90"/>
    </row>
    <row r="58" spans="1:15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90"/>
    </row>
    <row r="59" spans="1:15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90"/>
    </row>
    <row r="60" spans="1:15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90"/>
    </row>
    <row r="61" spans="1:15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90"/>
    </row>
    <row r="62" spans="1:15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0"/>
    </row>
    <row r="63" spans="1:15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0"/>
    </row>
    <row r="64" spans="1:15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90"/>
    </row>
    <row r="65" spans="1: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1: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pans="1:15" ht="15">
      <c r="A67" s="84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</row>
    <row r="68" spans="1:15" ht="15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</row>
    <row r="69" spans="1:15" ht="15">
      <c r="A69" s="84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</row>
    <row r="70" spans="1:15" ht="15">
      <c r="A70" s="84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</row>
    <row r="71" spans="1:15" ht="15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1:15" ht="1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1:15" ht="15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1:15" ht="1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1:15" ht="15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</row>
    <row r="76" spans="1:15" ht="1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1:15" ht="1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1:15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15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15" ht="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1:15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5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5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5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48"/>
    </row>
    <row r="88" spans="1:15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5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5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5" ht="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5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5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12" spans="1:15" ht="18.75">
      <c r="A112" s="9"/>
    </row>
  </sheetData>
  <sheetProtection sheet="1" objects="1" scenarios="1"/>
  <mergeCells count="64">
    <mergeCell ref="A7:M7"/>
    <mergeCell ref="A1:O1"/>
    <mergeCell ref="A3:M3"/>
    <mergeCell ref="A4:M4"/>
    <mergeCell ref="A5:M5"/>
    <mergeCell ref="A6:M6"/>
    <mergeCell ref="A2:N2"/>
    <mergeCell ref="A24:B24"/>
    <mergeCell ref="A8:M8"/>
    <mergeCell ref="A9:M9"/>
    <mergeCell ref="A10:M10"/>
    <mergeCell ref="A11:M11"/>
    <mergeCell ref="A15:O15"/>
    <mergeCell ref="C17:I17"/>
    <mergeCell ref="J17:K17"/>
    <mergeCell ref="L17:O17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50:O50"/>
    <mergeCell ref="A37:B37"/>
    <mergeCell ref="A39:O39"/>
    <mergeCell ref="A41:O41"/>
    <mergeCell ref="A42:O42"/>
    <mergeCell ref="A43:O43"/>
    <mergeCell ref="A44:O44"/>
    <mergeCell ref="A45:O45"/>
    <mergeCell ref="A46:O46"/>
    <mergeCell ref="A47:O47"/>
    <mergeCell ref="A48:O48"/>
    <mergeCell ref="A49:O49"/>
    <mergeCell ref="A63:O63"/>
    <mergeCell ref="A51:O51"/>
    <mergeCell ref="A53:O53"/>
    <mergeCell ref="A54:O54"/>
    <mergeCell ref="A55:O55"/>
    <mergeCell ref="A56:O56"/>
    <mergeCell ref="A57:O57"/>
    <mergeCell ref="A58:O58"/>
    <mergeCell ref="A59:O59"/>
    <mergeCell ref="A60:O60"/>
    <mergeCell ref="A61:O61"/>
    <mergeCell ref="A62:O62"/>
    <mergeCell ref="A69:O69"/>
    <mergeCell ref="A70:O70"/>
    <mergeCell ref="A76:O76"/>
    <mergeCell ref="A77:O77"/>
    <mergeCell ref="A64:O64"/>
    <mergeCell ref="A67:O67"/>
    <mergeCell ref="A68:O6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</vt:lpstr>
      <vt:lpstr>PDI</vt:lpstr>
      <vt:lpstr>Tutor</vt:lpstr>
      <vt:lpstr>PDI!a</vt:lpstr>
      <vt:lpstr>Alumnos!Área_de_impresión</vt:lpstr>
      <vt:lpstr>PDI!Área_de_impresión</vt:lpstr>
      <vt:lpstr>Tutor!Área_de_impresión</vt:lpstr>
      <vt:lpstr>PDI!p</vt:lpstr>
      <vt:lpstr>PDI!pp</vt:lpstr>
      <vt:lpstr>PDI!ppp</vt:lpstr>
      <vt:lpstr>Alumnos!Print_Area</vt:lpstr>
      <vt:lpstr>PDI!Print_Area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2021-10-08T10:33:50Z</dcterms:modified>
</cp:coreProperties>
</file>