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'!$A$1:$N$50</definedName>
    <definedName name="p" localSheetId="3">'PDI '!$A$1:$N$47,'PDI '!$A$50:$N$96</definedName>
    <definedName name="pp" localSheetId="3">'PDI '!$A$1:$N$46,'PDI '!$A$50:$N$96</definedName>
    <definedName name="ppp" localSheetId="3">'PDI '!$A$1:$N$46,'PDI '!$A$50:$N$96</definedName>
    <definedName name="Print_Area" localSheetId="3">'PDI '!$A$1:$N$46,'PDI '!$A$50:$N$96</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H36" i="36" l="1"/>
  <c r="J37" i="36"/>
  <c r="I38" i="36"/>
  <c r="I40" i="36"/>
  <c r="H33" i="36"/>
  <c r="I34" i="36"/>
  <c r="I32"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alcChain>
</file>

<file path=xl/sharedStrings.xml><?xml version="1.0" encoding="utf-8"?>
<sst xmlns="http://schemas.openxmlformats.org/spreadsheetml/2006/main" count="731" uniqueCount="245">
  <si>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</si>
  <si>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</si>
  <si>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</si>
  <si>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</si>
  <si>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</si>
  <si>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</si>
  <si>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</si>
  <si>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</si>
  <si>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</si>
  <si>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</si>
  <si>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</si>
  <si>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</si>
  <si>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</si>
  <si>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</si>
  <si>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</si>
  <si>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</si>
  <si>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</si>
  <si>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</si>
  <si>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</si>
  <si>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</si>
  <si>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</si>
  <si>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</si>
  <si>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</si>
  <si>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</si>
  <si>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</si>
  <si>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</si>
  <si>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</si>
  <si>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</si>
  <si>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</si>
  <si>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</si>
  <si>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</si>
  <si>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</si>
  <si>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</si>
  <si>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</si>
  <si>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</si>
  <si>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</si>
  <si>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</si>
  <si>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</si>
  <si>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</si>
  <si>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</si>
  <si>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</si>
  <si>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</si>
  <si>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</si>
  <si>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</si>
  <si>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</si>
  <si>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</si>
  <si>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</si>
  <si>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</si>
  <si>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</si>
  <si>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</si>
  <si>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</si>
  <si>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</si>
  <si>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</si>
  <si>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</si>
  <si>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</si>
  <si>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</si>
  <si>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</si>
  <si>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</si>
  <si>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</si>
  <si>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</si>
  <si>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</si>
  <si>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</si>
  <si>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</si>
  <si>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</si>
  <si>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</si>
  <si>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</si>
  <si>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</si>
  <si>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</si>
  <si>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</si>
  <si>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</si>
  <si>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</si>
  <si>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</si>
  <si>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</si>
  <si>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</si>
  <si>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</si>
  <si>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</si>
  <si>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</si>
  <si>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</si>
  <si>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</si>
  <si>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</si>
  <si>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</si>
  <si>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</si>
  <si>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</si>
  <si>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</si>
  <si>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</si>
  <si>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</si>
  <si>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</si>
  <si>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</si>
  <si>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</si>
  <si>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</si>
  <si>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</si>
  <si>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</si>
  <si>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</si>
  <si>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</si>
  <si>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</si>
  <si>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</si>
  <si>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</si>
  <si>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</si>
  <si>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</si>
  <si>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</si>
  <si>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</si>
  <si>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</si>
  <si>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</si>
  <si>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</si>
  <si>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</si>
  <si>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</si>
  <si>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</si>
  <si>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</si>
  <si>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</si>
  <si>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</si>
  <si>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</si>
  <si>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</si>
  <si>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</si>
  <si>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</si>
  <si>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</si>
  <si>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</si>
  <si>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</si>
  <si>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</si>
  <si>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</si>
  <si>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</si>
  <si>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</si>
  <si>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</si>
  <si>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</si>
  <si>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</si>
  <si>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</si>
  <si>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</si>
  <si>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</si>
  <si>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</si>
  <si>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</si>
  <si>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</si>
  <si>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</si>
  <si>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</si>
  <si>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</si>
  <si>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</si>
  <si>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</si>
  <si>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</si>
  <si>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</si>
  <si>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</si>
  <si>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</si>
  <si>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</si>
  <si>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</si>
  <si>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</si>
  <si>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</si>
  <si>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</si>
  <si>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</si>
  <si>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</si>
  <si>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</si>
  <si>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</si>
  <si>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</si>
  <si>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</si>
  <si>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</si>
  <si>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</si>
  <si>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</si>
  <si>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</si>
  <si>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</si>
  <si>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</si>
  <si>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</si>
  <si>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</si>
  <si>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</si>
  <si>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</si>
  <si>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</si>
  <si>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</si>
  <si>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</si>
  <si>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</si>
  <si>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</si>
  <si>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</si>
  <si>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</si>
  <si>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</si>
  <si>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</si>
  <si>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</si>
  <si>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</si>
  <si>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</si>
  <si>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</si>
  <si>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</si>
  <si>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</si>
  <si>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</si>
  <si>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</si>
  <si>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</si>
  <si>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</si>
  <si>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</si>
  <si>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</si>
  <si>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</si>
  <si>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</si>
  <si>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</si>
  <si>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</si>
  <si>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</si>
  <si>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</si>
  <si>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</si>
  <si>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</si>
  <si>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</si>
  <si>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</si>
  <si>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</si>
  <si>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</si>
  <si>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</si>
  <si>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</si>
  <si>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</si>
  <si>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</si>
  <si>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</si>
  <si>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</si>
  <si>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</si>
  <si>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</si>
  <si>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</si>
  <si>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</si>
  <si>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</si>
  <si>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</si>
  <si>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</si>
  <si>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</si>
  <si>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</si>
  <si>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</si>
  <si>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</si>
  <si>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</si>
  <si>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</si>
  <si>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</si>
  <si>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</si>
  <si>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</si>
  <si>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</si>
  <si>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</si>
  <si>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</si>
  <si>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</si>
  <si>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</si>
  <si>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</si>
  <si>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</si>
  <si>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A Tiempo Parcial</t>
  </si>
  <si>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</si>
  <si>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</si>
  <si>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</si>
  <si>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</si>
  <si>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</si>
  <si>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</si>
  <si>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</si>
  <si>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</si>
  <si>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</si>
  <si>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</si>
  <si>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</si>
  <si>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</si>
  <si>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</si>
  <si>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RESULTADOS DE LA ENCUESTA DE  SATISFACCIÓN DE ESTUDIANTES DEL MASTER INTERUNIVERSITARIO EN INTERVENCIÓN ASISTIDA CON ANIMALES. Curso Académico 2021-2022</t>
  </si>
  <si>
    <t>MASTER INTERUNIVERSITARIO EN INTERVENCIÓN ASISTIDA CON ANIMALES</t>
  </si>
  <si>
    <t>INFORME DE RESULTADOS DE LA ENCUESTA A PDI DEL MÁSTER INTERUNIVERSITARIO EN INTERVENCIÓN ASISTIDA CON ANIMALES</t>
  </si>
  <si>
    <t>a Seleccione el Máster en el que imparte docencia y al que valora en este cuestionario: = Máster Interuniversitario en Intervención Asistida con Animales (UJA-UNIA)</t>
  </si>
  <si>
    <t>36 años</t>
  </si>
  <si>
    <t>59 años</t>
  </si>
  <si>
    <r>
      <t xml:space="preserve">Tamaño Muestral: </t>
    </r>
    <r>
      <rPr>
        <sz val="13"/>
        <color indexed="8"/>
        <rFont val="Arial Bold"/>
      </rPr>
      <t>12</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</si>
  <si>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8 / 13 = 61,54 %</t>
    </r>
  </si>
  <si>
    <r>
      <t xml:space="preserve">Nº de encuestas recogidas: </t>
    </r>
    <r>
      <rPr>
        <sz val="13"/>
        <color indexed="8"/>
        <rFont val="Arial Bold"/>
      </rPr>
      <t>8</t>
    </r>
    <r>
      <rPr>
        <b/>
        <sz val="13"/>
        <color indexed="8"/>
        <rFont val="Arial Bold"/>
      </rPr>
      <t xml:space="preserve"> / Nº encuestas necesarias: </t>
    </r>
    <r>
      <rPr>
        <sz val="13"/>
        <color indexed="8"/>
        <rFont val="Arial Bold"/>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</si>
</sst>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0">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20" fillId="0" borderId="0" xfId="4" applyFont="1"/>
    <xf numFmtId="0" fontId="0" fillId="0" borderId="0" xfId="0" applyAlignment="1"/>
    <xf numFmtId="0" fontId="1" fillId="0" borderId="0" xfId="0" applyFont="1" applyAlignment="1"/>
    <xf numFmtId="0" fontId="21"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3" fillId="0" borderId="0" xfId="0" applyFont="1" applyAlignment="1"/>
    <xf numFmtId="0" fontId="23" fillId="0" borderId="0" xfId="0" applyFont="1" applyAlignment="1">
      <alignment horizontal="center" vertical="center" wrapText="1"/>
    </xf>
    <xf numFmtId="0" fontId="5" fillId="0" borderId="0" xfId="0" applyFont="1"/>
    <xf numFmtId="164" fontId="0" fillId="0" borderId="0" xfId="0" applyNumberFormat="1"/>
    <xf numFmtId="0" fontId="24" fillId="2" borderId="45" xfId="0" applyFont="1" applyFill="1" applyBorder="1" applyAlignment="1">
      <alignment horizontal="left"/>
    </xf>
    <xf numFmtId="0" fontId="24" fillId="2" borderId="2" xfId="0" applyFont="1" applyFill="1" applyBorder="1" applyAlignment="1">
      <alignment horizontal="left"/>
    </xf>
    <xf numFmtId="0" fontId="26" fillId="2" borderId="2" xfId="0" applyFont="1" applyFill="1" applyBorder="1" applyAlignment="1">
      <alignment horizontal="left"/>
    </xf>
    <xf numFmtId="0" fontId="24" fillId="2" borderId="41" xfId="0" applyFont="1" applyFill="1" applyBorder="1" applyAlignment="1">
      <alignment horizontal="left"/>
    </xf>
    <xf numFmtId="1" fontId="24" fillId="2" borderId="0" xfId="0" applyNumberFormat="1" applyFont="1" applyFill="1" applyBorder="1" applyAlignment="1">
      <alignment horizontal="left"/>
    </xf>
    <xf numFmtId="0" fontId="24" fillId="2" borderId="0" xfId="0" applyFont="1" applyFill="1" applyBorder="1" applyAlignment="1">
      <alignment horizontal="left"/>
    </xf>
    <xf numFmtId="0" fontId="0" fillId="2" borderId="0" xfId="0" applyFill="1" applyAlignment="1">
      <alignment horizontal="left"/>
    </xf>
    <xf numFmtId="0" fontId="24" fillId="2" borderId="42" xfId="0" applyFont="1" applyFill="1" applyBorder="1" applyAlignment="1">
      <alignment horizontal="left"/>
    </xf>
    <xf numFmtId="0" fontId="24" fillId="2" borderId="7" xfId="0" applyFont="1" applyFill="1" applyBorder="1" applyAlignment="1">
      <alignment horizontal="left"/>
    </xf>
    <xf numFmtId="0" fontId="24" fillId="2" borderId="4" xfId="0" applyFont="1" applyFill="1" applyBorder="1" applyAlignment="1">
      <alignment horizontal="left"/>
    </xf>
    <xf numFmtId="0" fontId="0" fillId="2" borderId="4" xfId="0" applyFill="1" applyBorder="1"/>
    <xf numFmtId="10" fontId="24" fillId="2" borderId="5" xfId="0" applyNumberFormat="1" applyFont="1" applyFill="1" applyBorder="1" applyAlignment="1">
      <alignment horizontal="left"/>
    </xf>
    <xf numFmtId="0" fontId="24" fillId="0" borderId="0" xfId="0" applyFont="1" applyBorder="1" applyAlignment="1">
      <alignment horizontal="left"/>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7" fillId="0" borderId="14"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3" xfId="1" applyFont="1" applyBorder="1" applyAlignment="1">
      <alignment horizontal="left" vertical="top" wrapText="1"/>
    </xf>
    <xf numFmtId="0" fontId="7" fillId="0" borderId="35"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8" xfId="1" applyFont="1" applyBorder="1" applyAlignment="1">
      <alignment horizontal="left" vertical="top" wrapText="1"/>
    </xf>
    <xf numFmtId="0" fontId="7" fillId="0" borderId="39" xfId="1" applyFont="1" applyBorder="1" applyAlignment="1">
      <alignment horizontal="center" vertical="center"/>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24" fillId="2" borderId="6" xfId="0" applyFont="1" applyFill="1" applyBorder="1" applyAlignment="1">
      <alignment horizontal="center"/>
    </xf>
    <xf numFmtId="0" fontId="24" fillId="2" borderId="7" xfId="0" applyFont="1" applyFill="1" applyBorder="1" applyAlignment="1">
      <alignment horizontal="center"/>
    </xf>
    <xf numFmtId="0" fontId="24"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2" fillId="0" borderId="0" xfId="0" applyFont="1" applyAlignment="1">
      <alignment horizontal="center" vertical="center" wrapText="1" shrinkToFit="1"/>
    </xf>
    <xf numFmtId="0" fontId="23" fillId="0" borderId="0" xfId="0" applyFont="1" applyAlignment="1">
      <alignment horizontal="center" vertical="center" wrapText="1"/>
    </xf>
    <xf numFmtId="0" fontId="24" fillId="2" borderId="43" xfId="0" applyFont="1" applyFill="1" applyBorder="1" applyAlignment="1">
      <alignment horizontal="left"/>
    </xf>
    <xf numFmtId="0" fontId="24" fillId="2" borderId="4" xfId="0" applyFont="1" applyFill="1" applyBorder="1" applyAlignment="1">
      <alignment horizontal="left"/>
    </xf>
    <xf numFmtId="0" fontId="24" fillId="2" borderId="3" xfId="0" applyFont="1" applyFill="1" applyBorder="1" applyAlignment="1">
      <alignment horizontal="left"/>
    </xf>
    <xf numFmtId="0" fontId="24" fillId="2" borderId="0" xfId="0" applyFont="1" applyFill="1" applyBorder="1" applyAlignment="1">
      <alignment horizontal="left"/>
    </xf>
    <xf numFmtId="0" fontId="24" fillId="2" borderId="42" xfId="0" applyFont="1" applyFill="1" applyBorder="1" applyAlignment="1">
      <alignment horizontal="left"/>
    </xf>
    <xf numFmtId="0" fontId="24" fillId="2" borderId="4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45" xfId="0" applyFont="1" applyFill="1" applyBorder="1" applyAlignment="1">
      <alignment horizontal="left"/>
    </xf>
    <xf numFmtId="0" fontId="24" fillId="2" borderId="2" xfId="0" applyFont="1" applyFill="1" applyBorder="1" applyAlignment="1">
      <alignment horizontal="left"/>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'!$A$55:$A$56</c:f>
              <c:strCache>
                <c:ptCount val="2"/>
                <c:pt idx="0">
                  <c:v>Hombre</c:v>
                </c:pt>
                <c:pt idx="1">
                  <c:v>Mujer</c:v>
                </c:pt>
              </c:strCache>
            </c:strRef>
          </c:cat>
          <c:val>
            <c:numRef>
              <c:f>'PDI '!$B$55:$B$56</c:f>
              <c:numCache>
                <c:formatCode>General</c:formatCode>
                <c:ptCount val="2"/>
                <c:pt idx="0">
                  <c:v>3</c:v>
                </c:pt>
                <c:pt idx="1">
                  <c:v>5</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'!$A$59:$A$68</c15:sqref>
                  </c15:fullRef>
                </c:ext>
              </c:extLst>
              <c:f>'PDI '!$A$59:$A$65</c:f>
              <c:numCache>
                <c:formatCode>General</c:formatCode>
                <c:ptCount val="7"/>
                <c:pt idx="0">
                  <c:v>47</c:v>
                </c:pt>
                <c:pt idx="1">
                  <c:v>50</c:v>
                </c:pt>
                <c:pt idx="2">
                  <c:v>51</c:v>
                </c:pt>
                <c:pt idx="3">
                  <c:v>56</c:v>
                </c:pt>
                <c:pt idx="4">
                  <c:v>59</c:v>
                </c:pt>
                <c:pt idx="5">
                  <c:v>60</c:v>
                </c:pt>
                <c:pt idx="6">
                  <c:v>64</c:v>
                </c:pt>
              </c:numCache>
            </c:numRef>
          </c:cat>
          <c:val>
            <c:numRef>
              <c:extLst>
                <c:ext xmlns:c15="http://schemas.microsoft.com/office/drawing/2012/chart" uri="{02D57815-91ED-43cb-92C2-25804820EDAC}">
                  <c15:fullRef>
                    <c15:sqref>'PDI '!$B$59:$B$68</c15:sqref>
                  </c15:fullRef>
                </c:ext>
              </c:extLst>
              <c:f>'PDI '!$B$59:$B$65</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'!$B$70:$B$72</c:f>
              <c:strCache>
                <c:ptCount val="3"/>
                <c:pt idx="0">
                  <c:v>7</c:v>
                </c:pt>
                <c:pt idx="1">
                  <c:v>1</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'!$A$70:$A$72</c:f>
              <c:strCache>
                <c:ptCount val="2"/>
                <c:pt idx="0">
                  <c:v>A Tiempo Completo</c:v>
                </c:pt>
                <c:pt idx="1">
                  <c:v>A Tiempo Parcial</c:v>
                </c:pt>
              </c:strCache>
            </c:strRef>
          </c:cat>
          <c:val>
            <c:numRef>
              <c:f>'PDI '!$B$70:$B$72</c:f>
              <c:numCache>
                <c:formatCode>General</c:formatCode>
                <c:ptCount val="3"/>
                <c:pt idx="0">
                  <c:v>7</c:v>
                </c:pt>
                <c:pt idx="1">
                  <c:v>1</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33" t="s">
        <v>23</v>
      </c>
      <c r="B4" s="3" t="s">
        <v>24</v>
      </c>
      <c r="C4" s="4" t="s">
        <v>25</v>
      </c>
      <c r="D4" s="4" t="s">
        <v>26</v>
      </c>
      <c r="E4" s="4" t="s">
        <v>27</v>
      </c>
      <c r="F4" s="4" t="s">
        <v>28</v>
      </c>
      <c r="G4" s="136" t="s">
        <v>29</v>
      </c>
      <c r="H4" s="137"/>
      <c r="I4" s="137"/>
      <c r="J4" s="137"/>
      <c r="K4" s="137"/>
      <c r="L4" s="137"/>
      <c r="M4" s="137"/>
      <c r="N4" s="138"/>
    </row>
    <row r="5" spans="1:14" ht="27" customHeight="1" thickBot="1">
      <c r="A5" s="135"/>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39" t="s">
        <v>11</v>
      </c>
      <c r="B15" s="140"/>
      <c r="C15" s="140"/>
      <c r="D15" s="140"/>
      <c r="E15" s="140"/>
      <c r="F15" s="140"/>
    </row>
    <row r="16" spans="1:14" ht="27" customHeight="1" thickBot="1">
      <c r="A16" s="133" t="s">
        <v>23</v>
      </c>
      <c r="B16" s="134"/>
      <c r="C16" s="23" t="s">
        <v>40</v>
      </c>
      <c r="D16" s="24" t="s">
        <v>41</v>
      </c>
      <c r="E16" s="24" t="s">
        <v>42</v>
      </c>
      <c r="F16" s="25" t="s">
        <v>43</v>
      </c>
    </row>
    <row r="17" spans="1:6" ht="15.95" customHeight="1">
      <c r="A17" s="141" t="s">
        <v>44</v>
      </c>
      <c r="B17" s="26" t="s">
        <v>10</v>
      </c>
      <c r="C17" s="9">
        <v>56</v>
      </c>
      <c r="D17" s="27">
        <v>54.901960784313722</v>
      </c>
      <c r="E17" s="27">
        <v>56.565656565656568</v>
      </c>
      <c r="F17" s="28">
        <v>56.565656565656568</v>
      </c>
    </row>
    <row r="18" spans="1:6" ht="15.95" customHeight="1">
      <c r="A18" s="142"/>
      <c r="B18" s="29" t="s">
        <v>45</v>
      </c>
      <c r="C18" s="14">
        <v>43</v>
      </c>
      <c r="D18" s="30">
        <v>42.156862745098039</v>
      </c>
      <c r="E18" s="30">
        <v>43.434343434343432</v>
      </c>
      <c r="F18" s="31">
        <v>100</v>
      </c>
    </row>
    <row r="19" spans="1:6" ht="15.95" customHeight="1">
      <c r="A19" s="142"/>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43" t="s">
        <v>29</v>
      </c>
      <c r="B21" s="144"/>
      <c r="C21" s="19">
        <v>102</v>
      </c>
      <c r="D21" s="35">
        <v>100</v>
      </c>
      <c r="E21" s="36"/>
      <c r="F21" s="37"/>
    </row>
    <row r="23" spans="1:6" ht="18" customHeight="1" thickBot="1">
      <c r="A23" s="139" t="s">
        <v>12</v>
      </c>
      <c r="B23" s="140"/>
      <c r="C23" s="140"/>
      <c r="D23" s="140"/>
      <c r="E23" s="140"/>
      <c r="F23" s="140"/>
    </row>
    <row r="24" spans="1:6" ht="27" customHeight="1" thickBot="1">
      <c r="A24" s="133" t="s">
        <v>23</v>
      </c>
      <c r="B24" s="134"/>
      <c r="C24" s="23" t="s">
        <v>40</v>
      </c>
      <c r="D24" s="24" t="s">
        <v>41</v>
      </c>
      <c r="E24" s="24" t="s">
        <v>42</v>
      </c>
      <c r="F24" s="25" t="s">
        <v>43</v>
      </c>
    </row>
    <row r="25" spans="1:6" ht="15.95" customHeight="1">
      <c r="A25" s="141" t="s">
        <v>44</v>
      </c>
      <c r="B25" s="26" t="s">
        <v>10</v>
      </c>
      <c r="C25" s="9">
        <v>62</v>
      </c>
      <c r="D25" s="27">
        <v>60.784313725490193</v>
      </c>
      <c r="E25" s="27">
        <v>62.626262626262623</v>
      </c>
      <c r="F25" s="28">
        <v>62.626262626262623</v>
      </c>
    </row>
    <row r="26" spans="1:6" ht="15.95" customHeight="1">
      <c r="A26" s="142"/>
      <c r="B26" s="29" t="s">
        <v>45</v>
      </c>
      <c r="C26" s="14">
        <v>37</v>
      </c>
      <c r="D26" s="30">
        <v>36.274509803921568</v>
      </c>
      <c r="E26" s="30">
        <v>37.373737373737377</v>
      </c>
      <c r="F26" s="31">
        <v>100</v>
      </c>
    </row>
    <row r="27" spans="1:6" ht="15.95" customHeight="1">
      <c r="A27" s="142"/>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43" t="s">
        <v>29</v>
      </c>
      <c r="B29" s="144"/>
      <c r="C29" s="19">
        <v>102</v>
      </c>
      <c r="D29" s="35">
        <v>100</v>
      </c>
      <c r="E29" s="36"/>
      <c r="F29" s="37"/>
    </row>
    <row r="31" spans="1:6" ht="18" customHeight="1" thickBot="1">
      <c r="A31" s="139" t="s">
        <v>13</v>
      </c>
      <c r="B31" s="140"/>
      <c r="C31" s="140"/>
      <c r="D31" s="140"/>
      <c r="E31" s="140"/>
      <c r="F31" s="140"/>
    </row>
    <row r="32" spans="1:6" ht="27" customHeight="1" thickBot="1">
      <c r="A32" s="133" t="s">
        <v>23</v>
      </c>
      <c r="B32" s="134"/>
      <c r="C32" s="23" t="s">
        <v>40</v>
      </c>
      <c r="D32" s="24" t="s">
        <v>41</v>
      </c>
      <c r="E32" s="24" t="s">
        <v>42</v>
      </c>
      <c r="F32" s="25" t="s">
        <v>43</v>
      </c>
    </row>
    <row r="33" spans="1:6" ht="15.95" customHeight="1">
      <c r="A33" s="141" t="s">
        <v>44</v>
      </c>
      <c r="B33" s="26" t="s">
        <v>10</v>
      </c>
      <c r="C33" s="9">
        <v>52</v>
      </c>
      <c r="D33" s="27">
        <v>50.980392156862742</v>
      </c>
      <c r="E33" s="27">
        <v>52.525252525252526</v>
      </c>
      <c r="F33" s="28">
        <v>52.525252525252526</v>
      </c>
    </row>
    <row r="34" spans="1:6" ht="15.95" customHeight="1">
      <c r="A34" s="142"/>
      <c r="B34" s="29" t="s">
        <v>45</v>
      </c>
      <c r="C34" s="14">
        <v>47</v>
      </c>
      <c r="D34" s="30">
        <v>46.078431372549019</v>
      </c>
      <c r="E34" s="30">
        <v>47.474747474747474</v>
      </c>
      <c r="F34" s="31">
        <v>100</v>
      </c>
    </row>
    <row r="35" spans="1:6" ht="15.95" customHeight="1">
      <c r="A35" s="142"/>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43" t="s">
        <v>29</v>
      </c>
      <c r="B37" s="144"/>
      <c r="C37" s="19">
        <v>102</v>
      </c>
      <c r="D37" s="35">
        <v>100</v>
      </c>
      <c r="E37" s="36"/>
      <c r="F37" s="37"/>
    </row>
    <row r="39" spans="1:6" ht="18" customHeight="1" thickBot="1">
      <c r="A39" s="139" t="s">
        <v>14</v>
      </c>
      <c r="B39" s="140"/>
      <c r="C39" s="140"/>
      <c r="D39" s="140"/>
      <c r="E39" s="140"/>
      <c r="F39" s="140"/>
    </row>
    <row r="40" spans="1:6" ht="27" customHeight="1" thickBot="1">
      <c r="A40" s="133" t="s">
        <v>23</v>
      </c>
      <c r="B40" s="134"/>
      <c r="C40" s="23" t="s">
        <v>40</v>
      </c>
      <c r="D40" s="24" t="s">
        <v>41</v>
      </c>
      <c r="E40" s="24" t="s">
        <v>42</v>
      </c>
      <c r="F40" s="25" t="s">
        <v>43</v>
      </c>
    </row>
    <row r="41" spans="1:6" ht="15.95" customHeight="1">
      <c r="A41" s="141" t="s">
        <v>44</v>
      </c>
      <c r="B41" s="26" t="s">
        <v>10</v>
      </c>
      <c r="C41" s="9">
        <v>95</v>
      </c>
      <c r="D41" s="27">
        <v>93.137254901960787</v>
      </c>
      <c r="E41" s="27">
        <v>95.959595959595958</v>
      </c>
      <c r="F41" s="28">
        <v>95.959595959595958</v>
      </c>
    </row>
    <row r="42" spans="1:6" ht="15.95" customHeight="1">
      <c r="A42" s="142"/>
      <c r="B42" s="29" t="s">
        <v>45</v>
      </c>
      <c r="C42" s="14">
        <v>4</v>
      </c>
      <c r="D42" s="30">
        <v>3.9215686274509802</v>
      </c>
      <c r="E42" s="30">
        <v>4.0404040404040407</v>
      </c>
      <c r="F42" s="31">
        <v>100</v>
      </c>
    </row>
    <row r="43" spans="1:6" ht="15.95" customHeight="1">
      <c r="A43" s="142"/>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43" t="s">
        <v>29</v>
      </c>
      <c r="B45" s="144"/>
      <c r="C45" s="19">
        <v>102</v>
      </c>
      <c r="D45" s="35">
        <v>100</v>
      </c>
      <c r="E45" s="36"/>
      <c r="F45" s="37"/>
    </row>
    <row r="47" spans="1:6" ht="18" customHeight="1" thickBot="1">
      <c r="A47" s="139" t="s">
        <v>47</v>
      </c>
      <c r="B47" s="140"/>
      <c r="C47" s="140"/>
      <c r="D47" s="140"/>
      <c r="E47" s="140"/>
      <c r="F47" s="140"/>
    </row>
    <row r="48" spans="1:6" ht="27" customHeight="1" thickBot="1">
      <c r="A48" s="133" t="s">
        <v>23</v>
      </c>
      <c r="B48" s="134"/>
      <c r="C48" s="23" t="s">
        <v>40</v>
      </c>
      <c r="D48" s="24" t="s">
        <v>41</v>
      </c>
      <c r="E48" s="24" t="s">
        <v>42</v>
      </c>
      <c r="F48" s="25" t="s">
        <v>43</v>
      </c>
    </row>
    <row r="49" spans="1:6" ht="15.95" customHeight="1">
      <c r="A49" s="141" t="s">
        <v>44</v>
      </c>
      <c r="B49" s="26" t="s">
        <v>10</v>
      </c>
      <c r="C49" s="9">
        <v>79</v>
      </c>
      <c r="D49" s="27">
        <v>77.450980392156865</v>
      </c>
      <c r="E49" s="27">
        <v>79.797979797979792</v>
      </c>
      <c r="F49" s="28">
        <v>79.797979797979792</v>
      </c>
    </row>
    <row r="50" spans="1:6" ht="15.95" customHeight="1">
      <c r="A50" s="142"/>
      <c r="B50" s="29" t="s">
        <v>45</v>
      </c>
      <c r="C50" s="14">
        <v>20</v>
      </c>
      <c r="D50" s="30">
        <v>19.607843137254903</v>
      </c>
      <c r="E50" s="30">
        <v>20.202020202020201</v>
      </c>
      <c r="F50" s="31">
        <v>100</v>
      </c>
    </row>
    <row r="51" spans="1:6" ht="15.95" customHeight="1">
      <c r="A51" s="142"/>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43" t="s">
        <v>29</v>
      </c>
      <c r="B53" s="144"/>
      <c r="C53" s="19">
        <v>102</v>
      </c>
      <c r="D53" s="35">
        <v>100</v>
      </c>
      <c r="E53" s="36"/>
      <c r="F53" s="37"/>
    </row>
    <row r="55" spans="1:6" ht="18" customHeight="1" thickBot="1">
      <c r="A55" s="139" t="s">
        <v>48</v>
      </c>
      <c r="B55" s="140"/>
      <c r="C55" s="140"/>
      <c r="D55" s="140"/>
      <c r="E55" s="140"/>
      <c r="F55" s="140"/>
    </row>
    <row r="56" spans="1:6" ht="27" customHeight="1" thickBot="1">
      <c r="A56" s="133" t="s">
        <v>23</v>
      </c>
      <c r="B56" s="134"/>
      <c r="C56" s="23" t="s">
        <v>40</v>
      </c>
      <c r="D56" s="24" t="s">
        <v>41</v>
      </c>
      <c r="E56" s="24" t="s">
        <v>42</v>
      </c>
      <c r="F56" s="25" t="s">
        <v>43</v>
      </c>
    </row>
    <row r="57" spans="1:6" ht="15.95" customHeight="1" thickBot="1">
      <c r="A57" s="145" t="s">
        <v>44</v>
      </c>
      <c r="B57" s="26" t="s">
        <v>23</v>
      </c>
      <c r="C57" s="9">
        <v>82</v>
      </c>
      <c r="D57" s="27">
        <v>80.392156862745097</v>
      </c>
      <c r="E57" s="27">
        <v>80.392156862745097</v>
      </c>
      <c r="F57" s="28">
        <v>80.392156862745097</v>
      </c>
    </row>
    <row r="58" spans="1:6" ht="24.95" customHeight="1">
      <c r="A58" s="142"/>
      <c r="B58" s="29" t="s">
        <v>49</v>
      </c>
      <c r="C58" s="14">
        <v>1</v>
      </c>
      <c r="D58" s="30">
        <v>0.98039215686274506</v>
      </c>
      <c r="E58" s="30">
        <v>0.98039215686274506</v>
      </c>
      <c r="F58" s="31">
        <v>81.372549019607845</v>
      </c>
    </row>
    <row r="59" spans="1:6" ht="15.95" customHeight="1">
      <c r="A59" s="142"/>
      <c r="B59" s="29" t="s">
        <v>50</v>
      </c>
      <c r="C59" s="14">
        <v>1</v>
      </c>
      <c r="D59" s="30">
        <v>0.98039215686274506</v>
      </c>
      <c r="E59" s="30">
        <v>0.98039215686274506</v>
      </c>
      <c r="F59" s="31">
        <v>82.352941176470594</v>
      </c>
    </row>
    <row r="60" spans="1:6" ht="15.95" customHeight="1">
      <c r="A60" s="142"/>
      <c r="B60" s="29" t="s">
        <v>51</v>
      </c>
      <c r="C60" s="14">
        <v>3</v>
      </c>
      <c r="D60" s="30">
        <v>2.9411764705882355</v>
      </c>
      <c r="E60" s="30">
        <v>2.9411764705882355</v>
      </c>
      <c r="F60" s="31">
        <v>85.294117647058826</v>
      </c>
    </row>
    <row r="61" spans="1:6" ht="15.95" customHeight="1">
      <c r="A61" s="142"/>
      <c r="B61" s="29" t="s">
        <v>52</v>
      </c>
      <c r="C61" s="14">
        <v>1</v>
      </c>
      <c r="D61" s="30">
        <v>0.98039215686274506</v>
      </c>
      <c r="E61" s="30">
        <v>0.98039215686274506</v>
      </c>
      <c r="F61" s="31">
        <v>86.274509803921575</v>
      </c>
    </row>
    <row r="62" spans="1:6" ht="24.95" customHeight="1">
      <c r="A62" s="142"/>
      <c r="B62" s="29" t="s">
        <v>53</v>
      </c>
      <c r="C62" s="14">
        <v>1</v>
      </c>
      <c r="D62" s="30">
        <v>0.98039215686274506</v>
      </c>
      <c r="E62" s="30">
        <v>0.98039215686274506</v>
      </c>
      <c r="F62" s="31">
        <v>87.254901960784309</v>
      </c>
    </row>
    <row r="63" spans="1:6" ht="15.95" customHeight="1">
      <c r="A63" s="142"/>
      <c r="B63" s="29" t="s">
        <v>54</v>
      </c>
      <c r="C63" s="14">
        <v>1</v>
      </c>
      <c r="D63" s="30">
        <v>0.98039215686274506</v>
      </c>
      <c r="E63" s="30">
        <v>0.98039215686274506</v>
      </c>
      <c r="F63" s="31">
        <v>88.235294117647058</v>
      </c>
    </row>
    <row r="64" spans="1:6" ht="24.95" customHeight="1">
      <c r="A64" s="142"/>
      <c r="B64" s="29" t="s">
        <v>55</v>
      </c>
      <c r="C64" s="14">
        <v>1</v>
      </c>
      <c r="D64" s="30">
        <v>0.98039215686274506</v>
      </c>
      <c r="E64" s="30">
        <v>0.98039215686274506</v>
      </c>
      <c r="F64" s="31">
        <v>89.215686274509807</v>
      </c>
    </row>
    <row r="65" spans="1:6" ht="15.95" customHeight="1">
      <c r="A65" s="142"/>
      <c r="B65" s="29" t="s">
        <v>56</v>
      </c>
      <c r="C65" s="14">
        <v>1</v>
      </c>
      <c r="D65" s="30">
        <v>0.98039215686274506</v>
      </c>
      <c r="E65" s="30">
        <v>0.98039215686274506</v>
      </c>
      <c r="F65" s="31">
        <v>90.196078431372555</v>
      </c>
    </row>
    <row r="66" spans="1:6" ht="15.95" customHeight="1">
      <c r="A66" s="142"/>
      <c r="B66" s="29" t="s">
        <v>57</v>
      </c>
      <c r="C66" s="14">
        <v>1</v>
      </c>
      <c r="D66" s="30">
        <v>0.98039215686274506</v>
      </c>
      <c r="E66" s="30">
        <v>0.98039215686274506</v>
      </c>
      <c r="F66" s="31">
        <v>91.17647058823529</v>
      </c>
    </row>
    <row r="67" spans="1:6" ht="24.95" customHeight="1">
      <c r="A67" s="142"/>
      <c r="B67" s="29" t="s">
        <v>58</v>
      </c>
      <c r="C67" s="14">
        <v>1</v>
      </c>
      <c r="D67" s="30">
        <v>0.98039215686274506</v>
      </c>
      <c r="E67" s="30">
        <v>0.98039215686274506</v>
      </c>
      <c r="F67" s="31">
        <v>92.156862745098039</v>
      </c>
    </row>
    <row r="68" spans="1:6" ht="15.95" customHeight="1">
      <c r="A68" s="142"/>
      <c r="B68" s="29" t="s">
        <v>59</v>
      </c>
      <c r="C68" s="14">
        <v>1</v>
      </c>
      <c r="D68" s="30">
        <v>0.98039215686274506</v>
      </c>
      <c r="E68" s="30">
        <v>0.98039215686274506</v>
      </c>
      <c r="F68" s="31">
        <v>93.137254901960787</v>
      </c>
    </row>
    <row r="69" spans="1:6" ht="15.95" customHeight="1">
      <c r="A69" s="142"/>
      <c r="B69" s="29" t="s">
        <v>60</v>
      </c>
      <c r="C69" s="14">
        <v>1</v>
      </c>
      <c r="D69" s="30">
        <v>0.98039215686274506</v>
      </c>
      <c r="E69" s="30">
        <v>0.98039215686274506</v>
      </c>
      <c r="F69" s="31">
        <v>94.117647058823536</v>
      </c>
    </row>
    <row r="70" spans="1:6" ht="15.95" customHeight="1">
      <c r="A70" s="142"/>
      <c r="B70" s="29" t="s">
        <v>61</v>
      </c>
      <c r="C70" s="14">
        <v>1</v>
      </c>
      <c r="D70" s="30">
        <v>0.98039215686274506</v>
      </c>
      <c r="E70" s="30">
        <v>0.98039215686274506</v>
      </c>
      <c r="F70" s="31">
        <v>95.098039215686271</v>
      </c>
    </row>
    <row r="71" spans="1:6" ht="15.95" customHeight="1">
      <c r="A71" s="142"/>
      <c r="B71" s="29" t="s">
        <v>62</v>
      </c>
      <c r="C71" s="14">
        <v>1</v>
      </c>
      <c r="D71" s="30">
        <v>0.98039215686274506</v>
      </c>
      <c r="E71" s="30">
        <v>0.98039215686274506</v>
      </c>
      <c r="F71" s="31">
        <v>96.078431372549019</v>
      </c>
    </row>
    <row r="72" spans="1:6" ht="24.95" customHeight="1">
      <c r="A72" s="142"/>
      <c r="B72" s="29" t="s">
        <v>63</v>
      </c>
      <c r="C72" s="14">
        <v>1</v>
      </c>
      <c r="D72" s="30">
        <v>0.98039215686274506</v>
      </c>
      <c r="E72" s="30">
        <v>0.98039215686274506</v>
      </c>
      <c r="F72" s="31">
        <v>97.058823529411768</v>
      </c>
    </row>
    <row r="73" spans="1:6" ht="24.95" customHeight="1">
      <c r="A73" s="142"/>
      <c r="B73" s="29" t="s">
        <v>64</v>
      </c>
      <c r="C73" s="14">
        <v>1</v>
      </c>
      <c r="D73" s="30">
        <v>0.98039215686274506</v>
      </c>
      <c r="E73" s="30">
        <v>0.98039215686274506</v>
      </c>
      <c r="F73" s="31">
        <v>98.039215686274517</v>
      </c>
    </row>
    <row r="74" spans="1:6" ht="15.95" customHeight="1">
      <c r="A74" s="142"/>
      <c r="B74" s="29" t="s">
        <v>65</v>
      </c>
      <c r="C74" s="14">
        <v>1</v>
      </c>
      <c r="D74" s="30">
        <v>0.98039215686274506</v>
      </c>
      <c r="E74" s="30">
        <v>0.98039215686274506</v>
      </c>
      <c r="F74" s="31">
        <v>99.019607843137251</v>
      </c>
    </row>
    <row r="75" spans="1:6" ht="35.1" customHeight="1">
      <c r="A75" s="142"/>
      <c r="B75" s="29" t="s">
        <v>66</v>
      </c>
      <c r="C75" s="14">
        <v>1</v>
      </c>
      <c r="D75" s="30">
        <v>0.98039215686274506</v>
      </c>
      <c r="E75" s="30">
        <v>0.98039215686274506</v>
      </c>
      <c r="F75" s="31">
        <v>100</v>
      </c>
    </row>
    <row r="76" spans="1:6" ht="15.95" customHeight="1" thickBot="1">
      <c r="A76" s="146"/>
      <c r="B76" s="38" t="s">
        <v>29</v>
      </c>
      <c r="C76" s="19">
        <v>102</v>
      </c>
      <c r="D76" s="35">
        <v>100</v>
      </c>
      <c r="E76" s="35">
        <v>100</v>
      </c>
      <c r="F76" s="37"/>
    </row>
    <row r="79" spans="1:6" ht="16.5">
      <c r="A79" s="2" t="s">
        <v>38</v>
      </c>
    </row>
    <row r="81" spans="1:14" ht="15.95" customHeight="1" thickBot="1">
      <c r="A81" s="133" t="s">
        <v>23</v>
      </c>
      <c r="B81" s="3" t="s">
        <v>24</v>
      </c>
      <c r="C81" s="4" t="s">
        <v>25</v>
      </c>
      <c r="D81" s="4" t="s">
        <v>26</v>
      </c>
      <c r="E81" s="4" t="s">
        <v>27</v>
      </c>
      <c r="F81" s="4" t="s">
        <v>28</v>
      </c>
      <c r="G81" s="136" t="s">
        <v>29</v>
      </c>
      <c r="H81" s="137"/>
      <c r="I81" s="137"/>
      <c r="J81" s="137"/>
      <c r="K81" s="137"/>
      <c r="L81" s="137"/>
      <c r="M81" s="137"/>
      <c r="N81" s="138"/>
    </row>
    <row r="82" spans="1:14" ht="27" customHeight="1" thickBot="1">
      <c r="A82" s="135"/>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39" t="s">
        <v>69</v>
      </c>
      <c r="B90" s="140"/>
      <c r="C90" s="140"/>
      <c r="D90" s="140"/>
      <c r="E90" s="140"/>
      <c r="F90" s="140"/>
    </row>
    <row r="91" spans="1:14" ht="27" customHeight="1" thickBot="1">
      <c r="A91" s="133" t="s">
        <v>23</v>
      </c>
      <c r="B91" s="134"/>
      <c r="C91" s="23" t="s">
        <v>40</v>
      </c>
      <c r="D91" s="24" t="s">
        <v>41</v>
      </c>
      <c r="E91" s="24" t="s">
        <v>42</v>
      </c>
      <c r="F91" s="25" t="s">
        <v>43</v>
      </c>
    </row>
    <row r="92" spans="1:14" ht="15.95" customHeight="1">
      <c r="A92" s="141" t="s">
        <v>44</v>
      </c>
      <c r="B92" s="26" t="s">
        <v>9</v>
      </c>
      <c r="C92" s="9">
        <v>83</v>
      </c>
      <c r="D92" s="27">
        <v>81.372549019607845</v>
      </c>
      <c r="E92" s="27">
        <v>84.693877551020407</v>
      </c>
      <c r="F92" s="28">
        <v>84.693877551020407</v>
      </c>
    </row>
    <row r="93" spans="1:14" ht="15.95" customHeight="1">
      <c r="A93" s="142"/>
      <c r="B93" s="29" t="s">
        <v>10</v>
      </c>
      <c r="C93" s="14">
        <v>15</v>
      </c>
      <c r="D93" s="30">
        <v>14.705882352941176</v>
      </c>
      <c r="E93" s="30">
        <v>15.306122448979592</v>
      </c>
      <c r="F93" s="31">
        <v>100</v>
      </c>
    </row>
    <row r="94" spans="1:14" ht="15.95" customHeight="1">
      <c r="A94" s="142"/>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43" t="s">
        <v>29</v>
      </c>
      <c r="B96" s="144"/>
      <c r="C96" s="19">
        <v>102</v>
      </c>
      <c r="D96" s="35">
        <v>100</v>
      </c>
      <c r="E96" s="36"/>
      <c r="F96" s="37"/>
    </row>
    <row r="99" spans="1:14" ht="16.5">
      <c r="A99" s="2" t="s">
        <v>38</v>
      </c>
    </row>
    <row r="101" spans="1:14" ht="15.95" customHeight="1" thickBot="1">
      <c r="A101" s="133" t="s">
        <v>23</v>
      </c>
      <c r="B101" s="3" t="s">
        <v>24</v>
      </c>
      <c r="C101" s="4" t="s">
        <v>25</v>
      </c>
      <c r="D101" s="4" t="s">
        <v>26</v>
      </c>
      <c r="E101" s="4" t="s">
        <v>27</v>
      </c>
      <c r="F101" s="4" t="s">
        <v>28</v>
      </c>
      <c r="G101" s="136" t="s">
        <v>29</v>
      </c>
      <c r="H101" s="137"/>
      <c r="I101" s="137"/>
      <c r="J101" s="137"/>
      <c r="K101" s="137"/>
      <c r="L101" s="137"/>
      <c r="M101" s="137"/>
      <c r="N101" s="138"/>
    </row>
    <row r="102" spans="1:14" ht="27" customHeight="1" thickBot="1">
      <c r="A102" s="135"/>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39" t="s">
        <v>72</v>
      </c>
      <c r="B114" s="140"/>
      <c r="C114" s="140"/>
      <c r="D114" s="140"/>
      <c r="E114" s="140"/>
      <c r="F114" s="140"/>
    </row>
    <row r="115" spans="1:6" ht="27" customHeight="1" thickBot="1">
      <c r="A115" s="133" t="s">
        <v>23</v>
      </c>
      <c r="B115" s="134"/>
      <c r="C115" s="23" t="s">
        <v>40</v>
      </c>
      <c r="D115" s="24" t="s">
        <v>41</v>
      </c>
      <c r="E115" s="24" t="s">
        <v>42</v>
      </c>
      <c r="F115" s="25" t="s">
        <v>43</v>
      </c>
    </row>
    <row r="116" spans="1:6" ht="15.95" customHeight="1">
      <c r="A116" s="141" t="s">
        <v>44</v>
      </c>
      <c r="B116" s="26" t="s">
        <v>9</v>
      </c>
      <c r="C116" s="9">
        <v>90</v>
      </c>
      <c r="D116" s="27">
        <v>88.235294117647058</v>
      </c>
      <c r="E116" s="27">
        <v>92.783505154639172</v>
      </c>
      <c r="F116" s="28">
        <v>92.783505154639172</v>
      </c>
    </row>
    <row r="117" spans="1:6" ht="15.95" customHeight="1">
      <c r="A117" s="142"/>
      <c r="B117" s="29" t="s">
        <v>10</v>
      </c>
      <c r="C117" s="14">
        <v>7</v>
      </c>
      <c r="D117" s="30">
        <v>6.8627450980392153</v>
      </c>
      <c r="E117" s="30">
        <v>7.2164948453608249</v>
      </c>
      <c r="F117" s="31">
        <v>100</v>
      </c>
    </row>
    <row r="118" spans="1:6" ht="15.95" customHeight="1">
      <c r="A118" s="142"/>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43" t="s">
        <v>29</v>
      </c>
      <c r="B120" s="144"/>
      <c r="C120" s="19">
        <v>102</v>
      </c>
      <c r="D120" s="35">
        <v>100</v>
      </c>
      <c r="E120" s="36"/>
      <c r="F120" s="37"/>
    </row>
    <row r="122" spans="1:6" ht="18" customHeight="1" thickBot="1">
      <c r="A122" s="139" t="s">
        <v>73</v>
      </c>
      <c r="B122" s="140"/>
      <c r="C122" s="140"/>
      <c r="D122" s="140"/>
      <c r="E122" s="140"/>
      <c r="F122" s="140"/>
    </row>
    <row r="123" spans="1:6" ht="27" customHeight="1" thickBot="1">
      <c r="A123" s="133" t="s">
        <v>23</v>
      </c>
      <c r="B123" s="134"/>
      <c r="C123" s="23" t="s">
        <v>40</v>
      </c>
      <c r="D123" s="24" t="s">
        <v>41</v>
      </c>
      <c r="E123" s="24" t="s">
        <v>42</v>
      </c>
      <c r="F123" s="25" t="s">
        <v>43</v>
      </c>
    </row>
    <row r="124" spans="1:6" ht="15.95" customHeight="1">
      <c r="A124" s="141" t="s">
        <v>44</v>
      </c>
      <c r="B124" s="26" t="s">
        <v>9</v>
      </c>
      <c r="C124" s="9">
        <v>85</v>
      </c>
      <c r="D124" s="27">
        <v>83.333333333333329</v>
      </c>
      <c r="E124" s="27">
        <v>87.628865979381445</v>
      </c>
      <c r="F124" s="28">
        <v>87.628865979381445</v>
      </c>
    </row>
    <row r="125" spans="1:6" ht="15.95" customHeight="1">
      <c r="A125" s="142"/>
      <c r="B125" s="29" t="s">
        <v>10</v>
      </c>
      <c r="C125" s="14">
        <v>12</v>
      </c>
      <c r="D125" s="30">
        <v>11.764705882352942</v>
      </c>
      <c r="E125" s="30">
        <v>12.371134020618557</v>
      </c>
      <c r="F125" s="31">
        <v>100</v>
      </c>
    </row>
    <row r="126" spans="1:6" ht="15.95" customHeight="1">
      <c r="A126" s="142"/>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43" t="s">
        <v>29</v>
      </c>
      <c r="B128" s="144"/>
      <c r="C128" s="19">
        <v>102</v>
      </c>
      <c r="D128" s="35">
        <v>100</v>
      </c>
      <c r="E128" s="36"/>
      <c r="F128" s="37"/>
    </row>
    <row r="131" spans="1:14" ht="16.5">
      <c r="A131" s="2" t="s">
        <v>38</v>
      </c>
    </row>
    <row r="133" spans="1:14" ht="15.95" customHeight="1" thickBot="1">
      <c r="A133" s="133" t="s">
        <v>23</v>
      </c>
      <c r="B133" s="3" t="s">
        <v>24</v>
      </c>
      <c r="C133" s="4" t="s">
        <v>25</v>
      </c>
      <c r="D133" s="4" t="s">
        <v>26</v>
      </c>
      <c r="E133" s="4" t="s">
        <v>27</v>
      </c>
      <c r="F133" s="4" t="s">
        <v>28</v>
      </c>
      <c r="G133" s="136" t="s">
        <v>29</v>
      </c>
      <c r="H133" s="137"/>
      <c r="I133" s="137"/>
      <c r="J133" s="137"/>
      <c r="K133" s="137"/>
      <c r="L133" s="137"/>
      <c r="M133" s="137"/>
      <c r="N133" s="138"/>
    </row>
    <row r="134" spans="1:14" ht="27" customHeight="1" thickBot="1">
      <c r="A134" s="135"/>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39" t="s">
        <v>79</v>
      </c>
      <c r="B151" s="140"/>
      <c r="C151" s="140"/>
      <c r="D151" s="140"/>
      <c r="E151" s="140"/>
      <c r="F151" s="140"/>
    </row>
    <row r="152" spans="1:14" ht="27" customHeight="1" thickBot="1">
      <c r="A152" s="133" t="s">
        <v>23</v>
      </c>
      <c r="B152" s="134"/>
      <c r="C152" s="23" t="s">
        <v>40</v>
      </c>
      <c r="D152" s="24" t="s">
        <v>41</v>
      </c>
      <c r="E152" s="24" t="s">
        <v>42</v>
      </c>
      <c r="F152" s="25" t="s">
        <v>43</v>
      </c>
    </row>
    <row r="153" spans="1:14" ht="15.95" customHeight="1">
      <c r="A153" s="141" t="s">
        <v>44</v>
      </c>
      <c r="B153" s="26" t="s">
        <v>9</v>
      </c>
      <c r="C153" s="9">
        <v>24</v>
      </c>
      <c r="D153" s="27">
        <v>23.529411764705884</v>
      </c>
      <c r="E153" s="27">
        <v>24.489795918367346</v>
      </c>
      <c r="F153" s="28">
        <v>24.489795918367346</v>
      </c>
    </row>
    <row r="154" spans="1:14" ht="15.95" customHeight="1">
      <c r="A154" s="142"/>
      <c r="B154" s="29" t="s">
        <v>10</v>
      </c>
      <c r="C154" s="14">
        <v>74</v>
      </c>
      <c r="D154" s="30">
        <v>72.549019607843135</v>
      </c>
      <c r="E154" s="30">
        <v>75.510204081632651</v>
      </c>
      <c r="F154" s="31">
        <v>100</v>
      </c>
    </row>
    <row r="155" spans="1:14" ht="15.95" customHeight="1">
      <c r="A155" s="142"/>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43" t="s">
        <v>29</v>
      </c>
      <c r="B157" s="144"/>
      <c r="C157" s="19">
        <v>102</v>
      </c>
      <c r="D157" s="35">
        <v>100</v>
      </c>
      <c r="E157" s="36"/>
      <c r="F157" s="37"/>
    </row>
    <row r="160" spans="1:14" ht="16.5">
      <c r="A160" s="2" t="s">
        <v>38</v>
      </c>
    </row>
    <row r="162" spans="1:14" ht="15.95" customHeight="1" thickBot="1">
      <c r="A162" s="133" t="s">
        <v>23</v>
      </c>
      <c r="B162" s="3" t="s">
        <v>24</v>
      </c>
      <c r="C162" s="4" t="s">
        <v>25</v>
      </c>
      <c r="D162" s="4" t="s">
        <v>26</v>
      </c>
      <c r="E162" s="4" t="s">
        <v>27</v>
      </c>
      <c r="F162" s="4" t="s">
        <v>28</v>
      </c>
      <c r="G162" s="136" t="s">
        <v>29</v>
      </c>
      <c r="H162" s="137"/>
      <c r="I162" s="137"/>
      <c r="J162" s="137"/>
      <c r="K162" s="137"/>
      <c r="L162" s="137"/>
      <c r="M162" s="137"/>
      <c r="N162" s="138"/>
    </row>
    <row r="163" spans="1:14" ht="27" customHeight="1" thickBot="1">
      <c r="A163" s="135"/>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39" t="s">
        <v>82</v>
      </c>
      <c r="B175" s="140"/>
      <c r="C175" s="140"/>
      <c r="D175" s="140"/>
      <c r="E175" s="140"/>
      <c r="F175" s="140"/>
    </row>
    <row r="176" spans="1:14" ht="27" customHeight="1" thickBot="1">
      <c r="A176" s="133" t="s">
        <v>23</v>
      </c>
      <c r="B176" s="134"/>
      <c r="C176" s="23" t="s">
        <v>40</v>
      </c>
      <c r="D176" s="24" t="s">
        <v>41</v>
      </c>
      <c r="E176" s="24" t="s">
        <v>42</v>
      </c>
      <c r="F176" s="25" t="s">
        <v>43</v>
      </c>
    </row>
    <row r="177" spans="1:6" ht="24.95" customHeight="1" thickBot="1">
      <c r="A177" s="145" t="s">
        <v>44</v>
      </c>
      <c r="B177" s="26" t="s">
        <v>83</v>
      </c>
      <c r="C177" s="9">
        <v>28</v>
      </c>
      <c r="D177" s="27">
        <v>27.450980392156861</v>
      </c>
      <c r="E177" s="27">
        <v>27.450980392156861</v>
      </c>
      <c r="F177" s="28">
        <v>27.450980392156861</v>
      </c>
    </row>
    <row r="178" spans="1:6" ht="24.95" customHeight="1">
      <c r="A178" s="142"/>
      <c r="B178" s="29" t="s">
        <v>84</v>
      </c>
      <c r="C178" s="14">
        <v>14</v>
      </c>
      <c r="D178" s="30">
        <v>13.725490196078431</v>
      </c>
      <c r="E178" s="30">
        <v>13.725490196078431</v>
      </c>
      <c r="F178" s="31">
        <v>41.176470588235297</v>
      </c>
    </row>
    <row r="179" spans="1:6" ht="24.95" customHeight="1">
      <c r="A179" s="142"/>
      <c r="B179" s="29" t="s">
        <v>85</v>
      </c>
      <c r="C179" s="14">
        <v>15</v>
      </c>
      <c r="D179" s="30">
        <v>14.705882352941176</v>
      </c>
      <c r="E179" s="30">
        <v>14.705882352941176</v>
      </c>
      <c r="F179" s="31">
        <v>55.882352941176471</v>
      </c>
    </row>
    <row r="180" spans="1:6" ht="24.95" customHeight="1">
      <c r="A180" s="142"/>
      <c r="B180" s="29" t="s">
        <v>86</v>
      </c>
      <c r="C180" s="14">
        <v>36</v>
      </c>
      <c r="D180" s="30">
        <v>35.294117647058826</v>
      </c>
      <c r="E180" s="30">
        <v>35.294117647058826</v>
      </c>
      <c r="F180" s="31">
        <v>91.17647058823529</v>
      </c>
    </row>
    <row r="181" spans="1:6" ht="24.95" customHeight="1">
      <c r="A181" s="142"/>
      <c r="B181" s="29" t="s">
        <v>87</v>
      </c>
      <c r="C181" s="14">
        <v>9</v>
      </c>
      <c r="D181" s="30">
        <v>8.8235294117647065</v>
      </c>
      <c r="E181" s="30">
        <v>8.8235294117647065</v>
      </c>
      <c r="F181" s="31">
        <v>100</v>
      </c>
    </row>
    <row r="182" spans="1:6" ht="15.95" customHeight="1" thickBot="1">
      <c r="A182" s="146"/>
      <c r="B182" s="38" t="s">
        <v>29</v>
      </c>
      <c r="C182" s="19">
        <v>102</v>
      </c>
      <c r="D182" s="35">
        <v>100</v>
      </c>
      <c r="E182" s="35">
        <v>100</v>
      </c>
      <c r="F182" s="37"/>
    </row>
    <row r="184" spans="1:6" ht="18" customHeight="1" thickBot="1">
      <c r="A184" s="139" t="s">
        <v>88</v>
      </c>
      <c r="B184" s="140"/>
      <c r="C184" s="140"/>
      <c r="D184" s="140"/>
      <c r="E184" s="140"/>
      <c r="F184" s="140"/>
    </row>
    <row r="185" spans="1:6" ht="27" customHeight="1" thickBot="1">
      <c r="A185" s="133" t="s">
        <v>23</v>
      </c>
      <c r="B185" s="134"/>
      <c r="C185" s="23" t="s">
        <v>40</v>
      </c>
      <c r="D185" s="24" t="s">
        <v>41</v>
      </c>
      <c r="E185" s="24" t="s">
        <v>42</v>
      </c>
      <c r="F185" s="25" t="s">
        <v>43</v>
      </c>
    </row>
    <row r="186" spans="1:6" ht="15.95" customHeight="1" thickBot="1">
      <c r="A186" s="145" t="s">
        <v>44</v>
      </c>
      <c r="B186" s="26" t="s">
        <v>89</v>
      </c>
      <c r="C186" s="9">
        <v>61</v>
      </c>
      <c r="D186" s="27">
        <v>59.803921568627452</v>
      </c>
      <c r="E186" s="27">
        <v>59.803921568627452</v>
      </c>
      <c r="F186" s="28">
        <v>59.803921568627452</v>
      </c>
    </row>
    <row r="187" spans="1:6" ht="15.95" customHeight="1">
      <c r="A187" s="142"/>
      <c r="B187" s="29" t="s">
        <v>90</v>
      </c>
      <c r="C187" s="14">
        <v>41</v>
      </c>
      <c r="D187" s="30">
        <v>40.196078431372548</v>
      </c>
      <c r="E187" s="30">
        <v>40.196078431372548</v>
      </c>
      <c r="F187" s="31">
        <v>100</v>
      </c>
    </row>
    <row r="188" spans="1:6" ht="15.95" customHeight="1" thickBot="1">
      <c r="A188" s="146"/>
      <c r="B188" s="38" t="s">
        <v>29</v>
      </c>
      <c r="C188" s="19">
        <v>102</v>
      </c>
      <c r="D188" s="35">
        <v>100</v>
      </c>
      <c r="E188" s="35">
        <v>100</v>
      </c>
      <c r="F188" s="37"/>
    </row>
    <row r="190" spans="1:6" ht="18" customHeight="1" thickBot="1">
      <c r="A190" s="139" t="s">
        <v>91</v>
      </c>
      <c r="B190" s="140"/>
      <c r="C190" s="140"/>
      <c r="D190" s="140"/>
      <c r="E190" s="140"/>
      <c r="F190" s="140"/>
    </row>
    <row r="191" spans="1:6" ht="27" customHeight="1" thickBot="1">
      <c r="A191" s="133" t="s">
        <v>23</v>
      </c>
      <c r="B191" s="134"/>
      <c r="C191" s="23" t="s">
        <v>40</v>
      </c>
      <c r="D191" s="24" t="s">
        <v>41</v>
      </c>
      <c r="E191" s="24" t="s">
        <v>42</v>
      </c>
      <c r="F191" s="25" t="s">
        <v>43</v>
      </c>
    </row>
    <row r="192" spans="1:6" ht="15.95" customHeight="1" thickBot="1">
      <c r="A192" s="145" t="s">
        <v>44</v>
      </c>
      <c r="B192" s="26" t="s">
        <v>23</v>
      </c>
      <c r="C192" s="9">
        <v>68</v>
      </c>
      <c r="D192" s="27">
        <v>66.666666666666671</v>
      </c>
      <c r="E192" s="27">
        <v>66.666666666666671</v>
      </c>
      <c r="F192" s="28">
        <v>66.666666666666671</v>
      </c>
    </row>
    <row r="193" spans="1:6" ht="144.94999999999999" customHeight="1">
      <c r="A193" s="142"/>
      <c r="B193" s="29" t="s">
        <v>92</v>
      </c>
      <c r="C193" s="14">
        <v>1</v>
      </c>
      <c r="D193" s="30">
        <v>0.98039215686274506</v>
      </c>
      <c r="E193" s="30">
        <v>0.98039215686274506</v>
      </c>
      <c r="F193" s="31">
        <v>67.647058823529406</v>
      </c>
    </row>
    <row r="194" spans="1:6" ht="92.1" customHeight="1">
      <c r="A194" s="142"/>
      <c r="B194" s="29" t="s">
        <v>93</v>
      </c>
      <c r="C194" s="14">
        <v>1</v>
      </c>
      <c r="D194" s="30">
        <v>0.98039215686274506</v>
      </c>
      <c r="E194" s="30">
        <v>0.98039215686274506</v>
      </c>
      <c r="F194" s="31">
        <v>68.627450980392155</v>
      </c>
    </row>
    <row r="195" spans="1:6" ht="48.95" customHeight="1">
      <c r="A195" s="142"/>
      <c r="B195" s="29" t="s">
        <v>94</v>
      </c>
      <c r="C195" s="14">
        <v>1</v>
      </c>
      <c r="D195" s="30">
        <v>0.98039215686274506</v>
      </c>
      <c r="E195" s="30">
        <v>0.98039215686274506</v>
      </c>
      <c r="F195" s="31">
        <v>69.607843137254903</v>
      </c>
    </row>
    <row r="196" spans="1:6" ht="156" customHeight="1">
      <c r="A196" s="142"/>
      <c r="B196" s="29" t="s">
        <v>95</v>
      </c>
      <c r="C196" s="14">
        <v>1</v>
      </c>
      <c r="D196" s="30">
        <v>0.98039215686274506</v>
      </c>
      <c r="E196" s="30">
        <v>0.98039215686274506</v>
      </c>
      <c r="F196" s="31">
        <v>70.588235294117652</v>
      </c>
    </row>
    <row r="197" spans="1:6" ht="409.6" customHeight="1">
      <c r="A197" s="142"/>
      <c r="B197" s="29" t="s">
        <v>96</v>
      </c>
      <c r="C197" s="14">
        <v>1</v>
      </c>
      <c r="D197" s="30">
        <v>0.98039215686274506</v>
      </c>
      <c r="E197" s="30">
        <v>0.98039215686274506</v>
      </c>
      <c r="F197" s="31">
        <v>71.568627450980387</v>
      </c>
    </row>
    <row r="198" spans="1:6" ht="336.95" customHeight="1">
      <c r="A198" s="142"/>
      <c r="B198" s="29" t="s">
        <v>97</v>
      </c>
      <c r="C198" s="14">
        <v>1</v>
      </c>
      <c r="D198" s="30">
        <v>0.98039215686274506</v>
      </c>
      <c r="E198" s="30">
        <v>0.98039215686274506</v>
      </c>
      <c r="F198" s="31">
        <v>72.549019607843135</v>
      </c>
    </row>
    <row r="199" spans="1:6" ht="113.1" customHeight="1">
      <c r="A199" s="142"/>
      <c r="B199" s="29" t="s">
        <v>98</v>
      </c>
      <c r="C199" s="14">
        <v>1</v>
      </c>
      <c r="D199" s="30">
        <v>0.98039215686274506</v>
      </c>
      <c r="E199" s="30">
        <v>0.98039215686274506</v>
      </c>
      <c r="F199" s="31">
        <v>73.529411764705884</v>
      </c>
    </row>
    <row r="200" spans="1:6" ht="409.6" customHeight="1">
      <c r="A200" s="142"/>
      <c r="B200" s="29" t="s">
        <v>99</v>
      </c>
      <c r="C200" s="14">
        <v>1</v>
      </c>
      <c r="D200" s="30">
        <v>0.98039215686274506</v>
      </c>
      <c r="E200" s="30">
        <v>0.98039215686274506</v>
      </c>
      <c r="F200" s="31">
        <v>74.509803921568633</v>
      </c>
    </row>
    <row r="201" spans="1:6" ht="69.95" customHeight="1">
      <c r="A201" s="142"/>
      <c r="B201" s="29" t="s">
        <v>100</v>
      </c>
      <c r="C201" s="14">
        <v>1</v>
      </c>
      <c r="D201" s="30">
        <v>0.98039215686274506</v>
      </c>
      <c r="E201" s="30">
        <v>0.98039215686274506</v>
      </c>
      <c r="F201" s="31">
        <v>75.490196078431367</v>
      </c>
    </row>
    <row r="202" spans="1:6" ht="123.95" customHeight="1">
      <c r="A202" s="142"/>
      <c r="B202" s="29" t="s">
        <v>101</v>
      </c>
      <c r="C202" s="14">
        <v>1</v>
      </c>
      <c r="D202" s="30">
        <v>0.98039215686274506</v>
      </c>
      <c r="E202" s="30">
        <v>0.98039215686274506</v>
      </c>
      <c r="F202" s="31">
        <v>76.470588235294116</v>
      </c>
    </row>
    <row r="203" spans="1:6" ht="135" customHeight="1">
      <c r="A203" s="142"/>
      <c r="B203" s="29" t="s">
        <v>102</v>
      </c>
      <c r="C203" s="14">
        <v>1</v>
      </c>
      <c r="D203" s="30">
        <v>0.98039215686274506</v>
      </c>
      <c r="E203" s="30">
        <v>0.98039215686274506</v>
      </c>
      <c r="F203" s="31">
        <v>77.450980392156865</v>
      </c>
    </row>
    <row r="204" spans="1:6" ht="113.1" customHeight="1">
      <c r="A204" s="142"/>
      <c r="B204" s="29" t="s">
        <v>103</v>
      </c>
      <c r="C204" s="14">
        <v>1</v>
      </c>
      <c r="D204" s="30">
        <v>0.98039215686274506</v>
      </c>
      <c r="E204" s="30">
        <v>0.98039215686274506</v>
      </c>
      <c r="F204" s="31">
        <v>78.431372549019613</v>
      </c>
    </row>
    <row r="205" spans="1:6" ht="24.95" customHeight="1">
      <c r="A205" s="142"/>
      <c r="B205" s="29" t="s">
        <v>104</v>
      </c>
      <c r="C205" s="14">
        <v>1</v>
      </c>
      <c r="D205" s="30">
        <v>0.98039215686274506</v>
      </c>
      <c r="E205" s="30">
        <v>0.98039215686274506</v>
      </c>
      <c r="F205" s="31">
        <v>79.411764705882348</v>
      </c>
    </row>
    <row r="206" spans="1:6" ht="92.1" customHeight="1">
      <c r="A206" s="142"/>
      <c r="B206" s="29" t="s">
        <v>105</v>
      </c>
      <c r="C206" s="14">
        <v>1</v>
      </c>
      <c r="D206" s="30">
        <v>0.98039215686274506</v>
      </c>
      <c r="E206" s="30">
        <v>0.98039215686274506</v>
      </c>
      <c r="F206" s="31">
        <v>80.392156862745097</v>
      </c>
    </row>
    <row r="207" spans="1:6" ht="35.1" customHeight="1">
      <c r="A207" s="142"/>
      <c r="B207" s="29" t="s">
        <v>106</v>
      </c>
      <c r="C207" s="14">
        <v>1</v>
      </c>
      <c r="D207" s="30">
        <v>0.98039215686274506</v>
      </c>
      <c r="E207" s="30">
        <v>0.98039215686274506</v>
      </c>
      <c r="F207" s="31">
        <v>81.372549019607845</v>
      </c>
    </row>
    <row r="208" spans="1:6" ht="156" customHeight="1">
      <c r="A208" s="142"/>
      <c r="B208" s="29" t="s">
        <v>107</v>
      </c>
      <c r="C208" s="14">
        <v>1</v>
      </c>
      <c r="D208" s="30">
        <v>0.98039215686274506</v>
      </c>
      <c r="E208" s="30">
        <v>0.98039215686274506</v>
      </c>
      <c r="F208" s="31">
        <v>82.352941176470594</v>
      </c>
    </row>
    <row r="209" spans="1:6" ht="261.95" customHeight="1">
      <c r="A209" s="142"/>
      <c r="B209" s="29" t="s">
        <v>108</v>
      </c>
      <c r="C209" s="14">
        <v>1</v>
      </c>
      <c r="D209" s="30">
        <v>0.98039215686274506</v>
      </c>
      <c r="E209" s="30">
        <v>0.98039215686274506</v>
      </c>
      <c r="F209" s="31">
        <v>83.333333333333329</v>
      </c>
    </row>
    <row r="210" spans="1:6" ht="48.95" customHeight="1">
      <c r="A210" s="142"/>
      <c r="B210" s="29" t="s">
        <v>109</v>
      </c>
      <c r="C210" s="14">
        <v>1</v>
      </c>
      <c r="D210" s="30">
        <v>0.98039215686274506</v>
      </c>
      <c r="E210" s="30">
        <v>0.98039215686274506</v>
      </c>
      <c r="F210" s="31">
        <v>84.313725490196077</v>
      </c>
    </row>
    <row r="211" spans="1:6" ht="102" customHeight="1">
      <c r="A211" s="142"/>
      <c r="B211" s="29" t="s">
        <v>110</v>
      </c>
      <c r="C211" s="14">
        <v>1</v>
      </c>
      <c r="D211" s="30">
        <v>0.98039215686274506</v>
      </c>
      <c r="E211" s="30">
        <v>0.98039215686274506</v>
      </c>
      <c r="F211" s="31">
        <v>85.294117647058826</v>
      </c>
    </row>
    <row r="212" spans="1:6" ht="198.95" customHeight="1">
      <c r="A212" s="142"/>
      <c r="B212" s="29" t="s">
        <v>111</v>
      </c>
      <c r="C212" s="14">
        <v>1</v>
      </c>
      <c r="D212" s="30">
        <v>0.98039215686274506</v>
      </c>
      <c r="E212" s="30">
        <v>0.98039215686274506</v>
      </c>
      <c r="F212" s="31">
        <v>86.274509803921575</v>
      </c>
    </row>
    <row r="213" spans="1:6" ht="48.95" customHeight="1">
      <c r="A213" s="142"/>
      <c r="B213" s="29" t="s">
        <v>112</v>
      </c>
      <c r="C213" s="14">
        <v>1</v>
      </c>
      <c r="D213" s="30">
        <v>0.98039215686274506</v>
      </c>
      <c r="E213" s="30">
        <v>0.98039215686274506</v>
      </c>
      <c r="F213" s="31">
        <v>87.254901960784309</v>
      </c>
    </row>
    <row r="214" spans="1:6" ht="69.95" customHeight="1">
      <c r="A214" s="142"/>
      <c r="B214" s="29" t="s">
        <v>113</v>
      </c>
      <c r="C214" s="14">
        <v>1</v>
      </c>
      <c r="D214" s="30">
        <v>0.98039215686274506</v>
      </c>
      <c r="E214" s="30">
        <v>0.98039215686274506</v>
      </c>
      <c r="F214" s="31">
        <v>88.235294117647058</v>
      </c>
    </row>
    <row r="215" spans="1:6" ht="24.95" customHeight="1">
      <c r="A215" s="142"/>
      <c r="B215" s="29" t="s">
        <v>114</v>
      </c>
      <c r="C215" s="14">
        <v>1</v>
      </c>
      <c r="D215" s="30">
        <v>0.98039215686274506</v>
      </c>
      <c r="E215" s="30">
        <v>0.98039215686274506</v>
      </c>
      <c r="F215" s="31">
        <v>89.215686274509807</v>
      </c>
    </row>
    <row r="216" spans="1:6" ht="167.1" customHeight="1">
      <c r="A216" s="142"/>
      <c r="B216" s="29" t="s">
        <v>115</v>
      </c>
      <c r="C216" s="14">
        <v>1</v>
      </c>
      <c r="D216" s="30">
        <v>0.98039215686274506</v>
      </c>
      <c r="E216" s="30">
        <v>0.98039215686274506</v>
      </c>
      <c r="F216" s="31">
        <v>90.196078431372555</v>
      </c>
    </row>
    <row r="217" spans="1:6" ht="92.1" customHeight="1">
      <c r="A217" s="142"/>
      <c r="B217" s="29" t="s">
        <v>116</v>
      </c>
      <c r="C217" s="14">
        <v>1</v>
      </c>
      <c r="D217" s="30">
        <v>0.98039215686274506</v>
      </c>
      <c r="E217" s="30">
        <v>0.98039215686274506</v>
      </c>
      <c r="F217" s="31">
        <v>91.17647058823529</v>
      </c>
    </row>
    <row r="218" spans="1:6" ht="81" customHeight="1">
      <c r="A218" s="142"/>
      <c r="B218" s="29" t="s">
        <v>117</v>
      </c>
      <c r="C218" s="14">
        <v>1</v>
      </c>
      <c r="D218" s="30">
        <v>0.98039215686274506</v>
      </c>
      <c r="E218" s="30">
        <v>0.98039215686274506</v>
      </c>
      <c r="F218" s="31">
        <v>92.156862745098039</v>
      </c>
    </row>
    <row r="219" spans="1:6" ht="113.1" customHeight="1">
      <c r="A219" s="142"/>
      <c r="B219" s="29" t="s">
        <v>118</v>
      </c>
      <c r="C219" s="14">
        <v>1</v>
      </c>
      <c r="D219" s="30">
        <v>0.98039215686274506</v>
      </c>
      <c r="E219" s="30">
        <v>0.98039215686274506</v>
      </c>
      <c r="F219" s="31">
        <v>93.137254901960787</v>
      </c>
    </row>
    <row r="220" spans="1:6" ht="135" customHeight="1">
      <c r="A220" s="142"/>
      <c r="B220" s="29" t="s">
        <v>119</v>
      </c>
      <c r="C220" s="14">
        <v>1</v>
      </c>
      <c r="D220" s="30">
        <v>0.98039215686274506</v>
      </c>
      <c r="E220" s="30">
        <v>0.98039215686274506</v>
      </c>
      <c r="F220" s="31">
        <v>94.117647058823536</v>
      </c>
    </row>
    <row r="221" spans="1:6" ht="92.1" customHeight="1">
      <c r="A221" s="142"/>
      <c r="B221" s="29" t="s">
        <v>120</v>
      </c>
      <c r="C221" s="14">
        <v>1</v>
      </c>
      <c r="D221" s="30">
        <v>0.98039215686274506</v>
      </c>
      <c r="E221" s="30">
        <v>0.98039215686274506</v>
      </c>
      <c r="F221" s="31">
        <v>95.098039215686271</v>
      </c>
    </row>
    <row r="222" spans="1:6" ht="144.94999999999999" customHeight="1">
      <c r="A222" s="142"/>
      <c r="B222" s="29" t="s">
        <v>121</v>
      </c>
      <c r="C222" s="14">
        <v>1</v>
      </c>
      <c r="D222" s="30">
        <v>0.98039215686274506</v>
      </c>
      <c r="E222" s="30">
        <v>0.98039215686274506</v>
      </c>
      <c r="F222" s="31">
        <v>96.078431372549019</v>
      </c>
    </row>
    <row r="223" spans="1:6" ht="60" customHeight="1">
      <c r="A223" s="142"/>
      <c r="B223" s="29" t="s">
        <v>122</v>
      </c>
      <c r="C223" s="14">
        <v>1</v>
      </c>
      <c r="D223" s="30">
        <v>0.98039215686274506</v>
      </c>
      <c r="E223" s="30">
        <v>0.98039215686274506</v>
      </c>
      <c r="F223" s="31">
        <v>97.058823529411768</v>
      </c>
    </row>
    <row r="224" spans="1:6" ht="261.95" customHeight="1">
      <c r="A224" s="142"/>
      <c r="B224" s="29" t="s">
        <v>123</v>
      </c>
      <c r="C224" s="14">
        <v>1</v>
      </c>
      <c r="D224" s="30">
        <v>0.98039215686274506</v>
      </c>
      <c r="E224" s="30">
        <v>0.98039215686274506</v>
      </c>
      <c r="F224" s="31">
        <v>98.039215686274517</v>
      </c>
    </row>
    <row r="225" spans="1:15" ht="81" customHeight="1">
      <c r="A225" s="142"/>
      <c r="B225" s="29" t="s">
        <v>124</v>
      </c>
      <c r="C225" s="14">
        <v>1</v>
      </c>
      <c r="D225" s="30">
        <v>0.98039215686274506</v>
      </c>
      <c r="E225" s="30">
        <v>0.98039215686274506</v>
      </c>
      <c r="F225" s="31">
        <v>99.019607843137251</v>
      </c>
    </row>
    <row r="226" spans="1:15" ht="92.1" customHeight="1">
      <c r="A226" s="142"/>
      <c r="B226" s="29" t="s">
        <v>125</v>
      </c>
      <c r="C226" s="14">
        <v>1</v>
      </c>
      <c r="D226" s="30">
        <v>0.98039215686274506</v>
      </c>
      <c r="E226" s="30">
        <v>0.98039215686274506</v>
      </c>
      <c r="F226" s="31">
        <v>100</v>
      </c>
    </row>
    <row r="227" spans="1:15" ht="15.95" customHeight="1" thickBot="1">
      <c r="A227" s="146"/>
      <c r="B227" s="38" t="s">
        <v>29</v>
      </c>
      <c r="C227" s="19">
        <v>102</v>
      </c>
      <c r="D227" s="35">
        <v>100</v>
      </c>
      <c r="E227" s="35">
        <v>100</v>
      </c>
      <c r="F227" s="37"/>
    </row>
    <row r="229" spans="1:15" ht="13.5">
      <c r="A229" s="44" t="s">
        <v>126</v>
      </c>
    </row>
    <row r="230" spans="1:15" ht="13.5">
      <c r="A230" s="44" t="s">
        <v>127</v>
      </c>
    </row>
    <row r="231" spans="1:15" ht="13.5" thickBot="1"/>
    <row r="232" spans="1:15" ht="13.5" thickBot="1">
      <c r="A232" s="147" t="s">
        <v>23</v>
      </c>
      <c r="B232" s="48" t="s">
        <v>24</v>
      </c>
      <c r="C232" s="49" t="s">
        <v>25</v>
      </c>
      <c r="D232" s="49" t="s">
        <v>26</v>
      </c>
      <c r="E232" s="49" t="s">
        <v>27</v>
      </c>
      <c r="F232" s="49" t="s">
        <v>28</v>
      </c>
      <c r="G232" s="149" t="s">
        <v>29</v>
      </c>
      <c r="H232" s="150"/>
      <c r="I232" s="150"/>
      <c r="J232" s="150"/>
      <c r="K232" s="150"/>
      <c r="L232" s="150"/>
      <c r="M232" s="150"/>
      <c r="N232" s="151"/>
      <c r="O232" s="50"/>
    </row>
    <row r="233" spans="1:15" ht="24.75" thickBot="1">
      <c r="A233" s="148"/>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52" t="s">
        <v>134</v>
      </c>
      <c r="B271" s="153"/>
      <c r="C271" s="153"/>
      <c r="D271" s="153"/>
      <c r="E271" s="153"/>
      <c r="F271" s="153"/>
      <c r="G271" s="50"/>
      <c r="H271" s="50"/>
      <c r="I271" s="50"/>
      <c r="J271" s="50"/>
      <c r="K271" s="50"/>
      <c r="L271" s="50"/>
      <c r="M271" s="50"/>
      <c r="N271" s="50"/>
      <c r="O271" s="50"/>
      <c r="P271" s="50"/>
      <c r="Q271" s="50"/>
      <c r="R271" s="50"/>
      <c r="S271" s="50"/>
    </row>
    <row r="272" spans="1:19" ht="24.75" thickBot="1">
      <c r="A272" s="147" t="s">
        <v>23</v>
      </c>
      <c r="B272" s="154"/>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55"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56"/>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57"/>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52" t="s">
        <v>135</v>
      </c>
      <c r="B278" s="153"/>
      <c r="C278" s="153"/>
      <c r="D278" s="153"/>
      <c r="E278" s="153"/>
      <c r="F278" s="153"/>
      <c r="G278" s="50"/>
      <c r="H278" s="50"/>
      <c r="I278" s="50"/>
      <c r="J278" s="50"/>
      <c r="K278" s="50"/>
      <c r="L278" s="50"/>
      <c r="M278" s="50"/>
      <c r="N278" s="50"/>
      <c r="O278" s="50"/>
      <c r="P278" s="50"/>
      <c r="Q278" s="50"/>
      <c r="R278" s="50"/>
      <c r="S278" s="50"/>
    </row>
    <row r="279" spans="1:19" ht="24.75" thickBot="1">
      <c r="A279" s="147" t="s">
        <v>23</v>
      </c>
      <c r="B279" s="154"/>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55"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56"/>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57"/>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52" t="s">
        <v>136</v>
      </c>
      <c r="B285" s="153"/>
      <c r="C285" s="153"/>
      <c r="D285" s="153"/>
      <c r="E285" s="153"/>
      <c r="F285" s="153"/>
      <c r="G285" s="50"/>
      <c r="H285" s="50"/>
      <c r="I285" s="50"/>
      <c r="J285" s="50"/>
      <c r="K285" s="50"/>
      <c r="L285" s="50"/>
      <c r="M285" s="50"/>
      <c r="N285" s="50"/>
      <c r="O285" s="50"/>
      <c r="P285" s="50"/>
      <c r="Q285" s="50"/>
      <c r="R285" s="50"/>
      <c r="S285" s="50"/>
    </row>
    <row r="286" spans="1:19" ht="24.75" thickBot="1">
      <c r="A286" s="147" t="s">
        <v>23</v>
      </c>
      <c r="B286" s="154"/>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55"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56"/>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57"/>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52" t="s">
        <v>137</v>
      </c>
      <c r="B292" s="153"/>
      <c r="C292" s="153"/>
      <c r="D292" s="153"/>
      <c r="E292" s="153"/>
      <c r="F292" s="153"/>
      <c r="G292" s="50"/>
      <c r="H292" s="50"/>
      <c r="I292" s="50"/>
      <c r="J292" s="50"/>
      <c r="K292" s="50"/>
      <c r="L292" s="50"/>
      <c r="M292" s="50"/>
      <c r="N292" s="50"/>
      <c r="O292" s="50"/>
      <c r="P292" s="50"/>
      <c r="Q292" s="50"/>
      <c r="R292" s="50"/>
      <c r="S292" s="50"/>
    </row>
    <row r="293" spans="1:19" ht="24.75" thickBot="1">
      <c r="A293" s="147" t="s">
        <v>23</v>
      </c>
      <c r="B293" s="154"/>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55"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56"/>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57"/>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52" t="s">
        <v>138</v>
      </c>
      <c r="B299" s="153"/>
      <c r="C299" s="153"/>
      <c r="D299" s="153"/>
      <c r="E299" s="153"/>
      <c r="F299" s="153"/>
      <c r="G299" s="50"/>
      <c r="H299" s="50"/>
      <c r="I299" s="50"/>
      <c r="J299" s="50"/>
      <c r="K299" s="50"/>
      <c r="L299" s="50"/>
      <c r="M299" s="50"/>
      <c r="N299" s="50"/>
      <c r="O299" s="50"/>
      <c r="P299" s="50"/>
      <c r="Q299" s="50"/>
      <c r="R299" s="50"/>
      <c r="S299" s="50"/>
    </row>
    <row r="300" spans="1:19" ht="24.75" thickBot="1">
      <c r="A300" s="147" t="s">
        <v>23</v>
      </c>
      <c r="B300" s="154"/>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55"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56"/>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57"/>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52" t="s">
        <v>139</v>
      </c>
      <c r="B306" s="153"/>
      <c r="C306" s="153"/>
      <c r="D306" s="153"/>
      <c r="E306" s="153"/>
      <c r="F306" s="153"/>
      <c r="G306" s="50"/>
      <c r="H306" s="50"/>
      <c r="I306" s="50"/>
      <c r="J306" s="50"/>
      <c r="K306" s="50"/>
      <c r="L306" s="50"/>
      <c r="M306" s="50"/>
      <c r="N306" s="50"/>
      <c r="O306" s="50"/>
      <c r="P306" s="50"/>
      <c r="Q306" s="50"/>
      <c r="R306" s="50"/>
      <c r="S306" s="50"/>
    </row>
    <row r="307" spans="1:19" ht="24.75" thickBot="1">
      <c r="A307" s="147" t="s">
        <v>23</v>
      </c>
      <c r="B307" s="154"/>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55"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56"/>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56"/>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56"/>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56"/>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56"/>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56"/>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57"/>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52" t="s">
        <v>140</v>
      </c>
      <c r="B318" s="153"/>
      <c r="C318" s="153"/>
      <c r="D318" s="153"/>
      <c r="E318" s="153"/>
      <c r="F318" s="153"/>
      <c r="G318" s="50"/>
      <c r="H318" s="50"/>
      <c r="I318" s="50"/>
      <c r="J318" s="50"/>
      <c r="K318" s="50"/>
      <c r="L318" s="50"/>
      <c r="M318" s="50"/>
      <c r="N318" s="50"/>
      <c r="O318" s="50"/>
      <c r="P318" s="50"/>
      <c r="Q318" s="50"/>
      <c r="R318" s="50"/>
      <c r="S318" s="50"/>
    </row>
    <row r="319" spans="1:19" ht="24.75" thickBot="1">
      <c r="A319" s="147" t="s">
        <v>23</v>
      </c>
      <c r="B319" s="154"/>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55"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56"/>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57"/>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52" t="s">
        <v>141</v>
      </c>
      <c r="B325" s="153"/>
      <c r="C325" s="153"/>
      <c r="D325" s="153"/>
      <c r="E325" s="153"/>
      <c r="F325" s="153"/>
      <c r="G325" s="50"/>
      <c r="H325" s="50"/>
      <c r="I325" s="50"/>
      <c r="J325" s="50"/>
      <c r="K325" s="50"/>
      <c r="L325" s="50"/>
      <c r="M325" s="50"/>
      <c r="N325" s="50"/>
      <c r="O325" s="50"/>
      <c r="P325" s="50"/>
      <c r="Q325" s="50"/>
      <c r="R325" s="50"/>
      <c r="S325" s="50"/>
    </row>
    <row r="326" spans="1:19" ht="24.75" thickBot="1">
      <c r="A326" s="147" t="s">
        <v>23</v>
      </c>
      <c r="B326" s="154"/>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55"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56"/>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57"/>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52" t="s">
        <v>142</v>
      </c>
      <c r="B332" s="153"/>
      <c r="C332" s="153"/>
      <c r="D332" s="153"/>
      <c r="E332" s="153"/>
      <c r="F332" s="153"/>
      <c r="G332" s="50"/>
      <c r="H332" s="50"/>
      <c r="I332" s="50"/>
      <c r="J332" s="50"/>
      <c r="K332" s="50"/>
      <c r="L332" s="50"/>
      <c r="M332" s="50"/>
      <c r="N332" s="50"/>
      <c r="O332" s="50"/>
      <c r="P332" s="50"/>
      <c r="Q332" s="50"/>
      <c r="R332" s="50"/>
      <c r="S332" s="50"/>
    </row>
    <row r="333" spans="1:19" ht="24.75" thickBot="1">
      <c r="A333" s="147" t="s">
        <v>23</v>
      </c>
      <c r="B333" s="154"/>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55"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56"/>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57"/>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52" t="s">
        <v>143</v>
      </c>
      <c r="B339" s="153"/>
      <c r="C339" s="153"/>
      <c r="D339" s="153"/>
      <c r="E339" s="153"/>
      <c r="F339" s="153"/>
      <c r="G339" s="50"/>
      <c r="H339" s="50"/>
      <c r="I339" s="50"/>
      <c r="J339" s="50"/>
      <c r="K339" s="50"/>
      <c r="L339" s="50"/>
      <c r="M339" s="50"/>
      <c r="N339" s="50"/>
      <c r="O339" s="50"/>
      <c r="P339" s="50"/>
      <c r="Q339" s="50"/>
      <c r="R339" s="50"/>
      <c r="S339" s="50"/>
    </row>
    <row r="340" spans="1:19" ht="24.75" thickBot="1">
      <c r="A340" s="147" t="s">
        <v>23</v>
      </c>
      <c r="B340" s="154"/>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55"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56"/>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57"/>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52" t="s">
        <v>144</v>
      </c>
      <c r="B346" s="153"/>
      <c r="C346" s="153"/>
      <c r="D346" s="153"/>
      <c r="E346" s="153"/>
      <c r="F346" s="153"/>
      <c r="G346" s="50"/>
      <c r="H346" s="50"/>
      <c r="I346" s="50"/>
      <c r="J346" s="50"/>
      <c r="K346" s="50"/>
      <c r="L346" s="50"/>
      <c r="M346" s="50"/>
      <c r="N346" s="50"/>
      <c r="O346" s="50"/>
      <c r="P346" s="50"/>
      <c r="Q346" s="50"/>
      <c r="R346" s="50"/>
      <c r="S346" s="50"/>
    </row>
    <row r="347" spans="1:19" ht="24.75" thickBot="1">
      <c r="A347" s="147" t="s">
        <v>23</v>
      </c>
      <c r="B347" s="154"/>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55"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56"/>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57"/>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47" t="s">
        <v>23</v>
      </c>
      <c r="B352" s="48" t="s">
        <v>24</v>
      </c>
      <c r="C352" s="49" t="s">
        <v>25</v>
      </c>
      <c r="D352" s="49" t="s">
        <v>26</v>
      </c>
      <c r="E352" s="49" t="s">
        <v>27</v>
      </c>
      <c r="F352" s="49" t="s">
        <v>28</v>
      </c>
      <c r="G352" s="149" t="s">
        <v>29</v>
      </c>
      <c r="H352" s="150"/>
      <c r="I352" s="150"/>
      <c r="J352" s="150"/>
      <c r="K352" s="150"/>
      <c r="L352" s="150"/>
      <c r="M352" s="150"/>
      <c r="N352" s="151"/>
      <c r="O352" s="50"/>
    </row>
    <row r="353" spans="1:15" ht="24.75" thickBot="1">
      <c r="A353" s="148"/>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33" t="s">
        <v>23</v>
      </c>
      <c r="B25" s="3" t="s">
        <v>24</v>
      </c>
      <c r="C25" s="4" t="s">
        <v>25</v>
      </c>
      <c r="D25" s="4" t="s">
        <v>26</v>
      </c>
      <c r="E25" s="4" t="s">
        <v>27</v>
      </c>
      <c r="F25" s="4" t="s">
        <v>28</v>
      </c>
      <c r="G25" s="136" t="s">
        <v>29</v>
      </c>
      <c r="H25" s="137"/>
      <c r="I25" s="137"/>
      <c r="J25" s="137"/>
      <c r="K25" s="137"/>
      <c r="L25" s="137"/>
      <c r="M25" s="137"/>
      <c r="N25" s="138"/>
    </row>
    <row r="26" spans="1:14" ht="27" customHeight="1" thickBot="1">
      <c r="A26" s="135"/>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33" t="s">
        <v>23</v>
      </c>
      <c r="B35" s="3" t="s">
        <v>24</v>
      </c>
      <c r="C35" s="4" t="s">
        <v>25</v>
      </c>
      <c r="D35" s="4" t="s">
        <v>26</v>
      </c>
      <c r="E35" s="4" t="s">
        <v>27</v>
      </c>
      <c r="F35" s="4" t="s">
        <v>28</v>
      </c>
      <c r="G35" s="136" t="s">
        <v>29</v>
      </c>
      <c r="H35" s="137"/>
      <c r="I35" s="137"/>
      <c r="J35" s="137"/>
      <c r="K35" s="137"/>
      <c r="L35" s="137"/>
      <c r="M35" s="137"/>
      <c r="N35" s="138"/>
    </row>
    <row r="36" spans="1:14" ht="27" customHeight="1" thickBot="1">
      <c r="A36" s="135"/>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E5" sqref="E5"/>
    </sheetView>
  </sheetViews>
  <sheetFormatPr baseColWidth="10" defaultRowHeight="15"/>
  <sheetData>
    <row r="1" spans="1:29">
      <c r="A1" s="161"/>
      <c r="B1" s="161"/>
      <c r="C1" s="161"/>
      <c r="D1" s="161"/>
      <c r="E1" s="161"/>
      <c r="F1" s="161"/>
      <c r="G1" s="161"/>
      <c r="H1" s="161"/>
      <c r="I1" s="161"/>
      <c r="J1" s="161"/>
      <c r="K1" s="161"/>
      <c r="L1" s="161"/>
      <c r="M1" s="161"/>
      <c r="N1" s="161"/>
      <c r="O1" s="161"/>
      <c r="P1" s="161"/>
      <c r="Q1" s="161"/>
      <c r="R1" s="161"/>
      <c r="S1" s="161"/>
      <c r="T1" s="161"/>
      <c r="U1" s="161"/>
    </row>
    <row r="2" spans="1:29">
      <c r="A2" s="111"/>
      <c r="B2" s="111"/>
      <c r="C2" s="111"/>
      <c r="D2" s="111"/>
      <c r="E2" s="111"/>
      <c r="F2" s="111"/>
      <c r="G2" s="111"/>
      <c r="H2" s="111"/>
      <c r="I2" s="111"/>
      <c r="J2" s="111"/>
      <c r="K2" s="111"/>
      <c r="L2" s="111"/>
      <c r="M2" s="111"/>
      <c r="N2" s="111"/>
      <c r="O2" s="111"/>
      <c r="P2" s="111"/>
      <c r="Q2" s="111"/>
      <c r="R2" s="111"/>
      <c r="S2" s="111"/>
      <c r="T2" s="111"/>
      <c r="U2" s="111"/>
    </row>
    <row r="3" spans="1:29">
      <c r="A3" s="111"/>
      <c r="B3" s="111"/>
      <c r="C3" s="111"/>
      <c r="D3" s="111"/>
      <c r="E3" s="111"/>
      <c r="F3" s="111"/>
      <c r="G3" s="111"/>
      <c r="H3" s="111"/>
      <c r="I3" s="111"/>
      <c r="J3" s="111"/>
      <c r="K3" s="111"/>
      <c r="L3" s="111"/>
      <c r="M3" s="111"/>
      <c r="N3" s="111"/>
      <c r="O3" s="111"/>
      <c r="P3" s="111"/>
      <c r="Q3" s="111"/>
      <c r="R3" s="111"/>
      <c r="S3" s="111"/>
      <c r="T3" s="111"/>
      <c r="U3" s="111"/>
    </row>
    <row r="4" spans="1:29">
      <c r="A4" s="111"/>
      <c r="B4" s="111"/>
      <c r="C4" s="111"/>
      <c r="D4" s="111"/>
      <c r="E4" s="111"/>
      <c r="F4" s="111"/>
      <c r="G4" s="111"/>
      <c r="H4" s="111"/>
      <c r="I4" s="111"/>
      <c r="J4" s="111"/>
      <c r="K4" s="111"/>
      <c r="L4" s="111"/>
      <c r="M4" s="111"/>
      <c r="N4" s="111"/>
      <c r="O4" s="111"/>
      <c r="P4" s="111"/>
      <c r="Q4" s="111"/>
      <c r="R4" s="111"/>
      <c r="S4" s="111"/>
      <c r="T4" s="111"/>
      <c r="U4" s="111"/>
    </row>
    <row r="5" spans="1:29">
      <c r="A5" s="111"/>
      <c r="B5" s="111"/>
      <c r="C5" s="111"/>
      <c r="D5" s="111"/>
      <c r="E5" s="111"/>
      <c r="F5" s="111"/>
      <c r="G5" s="111"/>
      <c r="H5" s="111"/>
      <c r="I5" s="111"/>
      <c r="J5" s="111"/>
      <c r="K5" s="111"/>
      <c r="L5" s="111"/>
      <c r="M5" s="111"/>
      <c r="N5" s="111"/>
      <c r="O5" s="111"/>
      <c r="P5" s="111"/>
      <c r="Q5" s="111"/>
      <c r="R5" s="111"/>
      <c r="S5" s="111"/>
      <c r="T5" s="111"/>
      <c r="U5" s="111"/>
    </row>
    <row r="6" spans="1:29">
      <c r="A6" s="111"/>
      <c r="B6" s="111"/>
      <c r="C6" s="111"/>
      <c r="D6" s="111"/>
      <c r="E6" s="111"/>
      <c r="F6" s="111"/>
      <c r="G6" s="111"/>
      <c r="H6" s="111"/>
      <c r="I6" s="111"/>
      <c r="J6" s="111"/>
      <c r="K6" s="111"/>
      <c r="L6" s="111"/>
      <c r="M6" s="111"/>
      <c r="N6" s="111"/>
      <c r="O6" s="111"/>
      <c r="P6" s="111"/>
      <c r="Q6" s="111"/>
      <c r="R6" s="111"/>
      <c r="S6" s="111"/>
      <c r="T6" s="111"/>
      <c r="U6" s="111"/>
    </row>
    <row r="7" spans="1:29">
      <c r="A7" s="111"/>
      <c r="B7" s="111"/>
      <c r="C7" s="111"/>
      <c r="D7" s="111"/>
      <c r="E7" s="111"/>
      <c r="F7" s="111"/>
      <c r="G7" s="111"/>
      <c r="H7" s="111"/>
      <c r="I7" s="111"/>
      <c r="J7" s="111"/>
      <c r="K7" s="111"/>
      <c r="L7" s="111"/>
      <c r="M7" s="111"/>
      <c r="N7" s="111"/>
      <c r="O7" s="111"/>
      <c r="P7" s="111"/>
      <c r="Q7" s="111"/>
      <c r="R7" s="111"/>
      <c r="S7" s="111"/>
      <c r="T7" s="111"/>
      <c r="U7" s="111"/>
    </row>
    <row r="8" spans="1:29" ht="15.75">
      <c r="A8" s="162" t="s">
        <v>0</v>
      </c>
      <c r="B8" s="162"/>
      <c r="C8" s="162"/>
      <c r="D8" s="162"/>
      <c r="E8" s="162"/>
      <c r="F8" s="162"/>
      <c r="G8" s="162"/>
      <c r="H8" s="162"/>
      <c r="I8" s="162"/>
      <c r="J8" s="162"/>
      <c r="K8" s="162"/>
      <c r="L8" s="162"/>
      <c r="M8" s="162"/>
      <c r="N8" s="162"/>
      <c r="O8" s="162"/>
      <c r="P8" s="162"/>
      <c r="Q8" s="162"/>
      <c r="R8" s="162"/>
      <c r="S8" s="162"/>
      <c r="T8" s="162"/>
      <c r="U8" s="162"/>
      <c r="V8" s="112"/>
      <c r="W8" s="112"/>
      <c r="X8" s="112"/>
      <c r="Y8" s="112"/>
      <c r="Z8" s="112"/>
      <c r="AA8" s="112"/>
      <c r="AB8" s="112"/>
      <c r="AC8" s="112"/>
    </row>
    <row r="9" spans="1:29" ht="15" customHeight="1">
      <c r="A9" s="163" t="s">
        <v>1</v>
      </c>
      <c r="B9" s="163"/>
      <c r="C9" s="163"/>
      <c r="D9" s="163"/>
      <c r="E9" s="163"/>
      <c r="F9" s="163"/>
      <c r="G9" s="163"/>
      <c r="H9" s="163"/>
      <c r="I9" s="163"/>
      <c r="J9" s="163"/>
      <c r="K9" s="163"/>
      <c r="L9" s="163"/>
      <c r="M9" s="163"/>
      <c r="N9" s="163"/>
      <c r="O9" s="163"/>
      <c r="P9" s="163"/>
      <c r="Q9" s="163"/>
      <c r="R9" s="163"/>
      <c r="S9" s="163"/>
      <c r="T9" s="163"/>
      <c r="U9" s="163"/>
      <c r="V9" s="113"/>
      <c r="W9" s="113"/>
      <c r="X9" s="113"/>
      <c r="Y9" s="113"/>
      <c r="Z9" s="113"/>
      <c r="AA9" s="113"/>
      <c r="AB9" s="113"/>
      <c r="AC9" s="113"/>
    </row>
    <row r="10" spans="1:29" ht="15.75" customHeight="1">
      <c r="A10" s="164" t="s">
        <v>236</v>
      </c>
      <c r="B10" s="164"/>
      <c r="C10" s="164"/>
      <c r="D10" s="164"/>
      <c r="E10" s="164"/>
      <c r="F10" s="164"/>
      <c r="G10" s="164"/>
      <c r="H10" s="164"/>
      <c r="I10" s="164"/>
      <c r="J10" s="164"/>
      <c r="K10" s="164"/>
      <c r="L10" s="164"/>
      <c r="M10" s="164"/>
      <c r="N10" s="164"/>
      <c r="O10" s="164"/>
      <c r="P10" s="164"/>
      <c r="Q10" s="164"/>
      <c r="R10" s="164"/>
      <c r="S10" s="164"/>
      <c r="T10" s="164"/>
      <c r="U10" s="164"/>
      <c r="V10" s="114"/>
      <c r="Z10" s="114"/>
      <c r="AA10" s="114"/>
      <c r="AB10" s="114"/>
      <c r="AC10" s="114"/>
    </row>
    <row r="11" spans="1:29">
      <c r="V11" s="115"/>
      <c r="Z11" s="115"/>
      <c r="AA11" s="115"/>
      <c r="AB11" s="115"/>
      <c r="AC11" s="115"/>
    </row>
    <row r="12" spans="1:29">
      <c r="V12" s="115"/>
      <c r="Z12" s="115"/>
      <c r="AA12" s="115"/>
      <c r="AB12" s="115"/>
      <c r="AC12" s="115"/>
    </row>
    <row r="13" spans="1:29" ht="54" customHeight="1">
      <c r="A13" s="165" t="s">
        <v>223</v>
      </c>
      <c r="B13" s="165"/>
      <c r="C13" s="165"/>
      <c r="D13" s="165"/>
      <c r="E13" s="165"/>
      <c r="F13" s="165"/>
      <c r="G13" s="165"/>
      <c r="H13" s="165"/>
      <c r="I13" s="165"/>
      <c r="J13" s="165"/>
      <c r="K13" s="165"/>
      <c r="L13" s="165"/>
      <c r="M13" s="165"/>
      <c r="N13" s="165"/>
      <c r="O13" s="165"/>
      <c r="P13" s="165"/>
      <c r="Q13" s="165"/>
      <c r="R13" s="165"/>
      <c r="S13" s="165"/>
      <c r="T13" s="165"/>
      <c r="U13" s="165"/>
      <c r="V13" s="116"/>
      <c r="Z13" s="116"/>
      <c r="AA13" s="116"/>
      <c r="AB13" s="116"/>
      <c r="AC13" s="116"/>
    </row>
    <row r="14" spans="1:29" ht="26.25">
      <c r="A14" s="117"/>
      <c r="B14" s="117"/>
      <c r="C14" s="117"/>
      <c r="D14" s="117"/>
      <c r="E14" s="117"/>
      <c r="F14" s="117"/>
      <c r="G14" s="117"/>
      <c r="H14" s="117"/>
      <c r="I14" s="117"/>
      <c r="J14" s="117"/>
      <c r="K14" s="117"/>
      <c r="L14" s="117"/>
      <c r="M14" s="117"/>
      <c r="N14" s="117"/>
      <c r="O14" s="117"/>
      <c r="P14" s="117"/>
      <c r="Q14" s="117"/>
      <c r="R14" s="117"/>
      <c r="S14" s="117"/>
      <c r="T14" s="117"/>
      <c r="U14" s="117"/>
      <c r="V14" s="116"/>
      <c r="Z14" s="116"/>
      <c r="AA14" s="116"/>
      <c r="AB14" s="116"/>
      <c r="AC14" s="116"/>
    </row>
    <row r="15" spans="1:29" ht="21">
      <c r="E15" s="158" t="s">
        <v>224</v>
      </c>
      <c r="F15" s="159"/>
      <c r="G15" s="159"/>
      <c r="H15" s="159"/>
      <c r="I15" s="159"/>
      <c r="J15" s="159"/>
      <c r="K15" s="159"/>
      <c r="L15" s="159"/>
      <c r="M15" s="159"/>
      <c r="N15" s="159"/>
      <c r="O15" s="159"/>
      <c r="P15" s="159"/>
      <c r="Q15" s="159"/>
      <c r="R15" s="160"/>
      <c r="S15" s="118"/>
      <c r="X15" s="119"/>
    </row>
    <row r="16" spans="1:29" ht="21">
      <c r="E16" s="120" t="s">
        <v>225</v>
      </c>
      <c r="F16" s="121"/>
      <c r="G16" s="121"/>
      <c r="H16" s="121"/>
      <c r="I16" s="121"/>
      <c r="J16" s="122" t="s">
        <v>237</v>
      </c>
      <c r="L16" s="121"/>
      <c r="M16" s="121"/>
      <c r="N16" s="121"/>
      <c r="O16" s="121"/>
      <c r="P16" s="121"/>
      <c r="Q16" s="121"/>
      <c r="R16" s="123"/>
      <c r="S16" s="118"/>
    </row>
    <row r="17" spans="5:24" ht="21">
      <c r="E17" s="168" t="s">
        <v>226</v>
      </c>
      <c r="F17" s="169"/>
      <c r="G17" s="169"/>
      <c r="H17" s="124">
        <v>25</v>
      </c>
      <c r="I17" s="125" t="s">
        <v>227</v>
      </c>
      <c r="J17" s="125"/>
      <c r="K17" s="125"/>
      <c r="L17" s="126"/>
      <c r="M17" s="125"/>
      <c r="N17" s="125"/>
      <c r="O17" s="125"/>
      <c r="P17" s="125"/>
      <c r="Q17" s="125"/>
      <c r="R17" s="127"/>
      <c r="S17" s="118"/>
    </row>
    <row r="18" spans="5:24" ht="21">
      <c r="E18" s="168" t="s">
        <v>228</v>
      </c>
      <c r="F18" s="169"/>
      <c r="G18" s="169"/>
      <c r="H18" s="169"/>
      <c r="I18" s="169"/>
      <c r="J18" s="169"/>
      <c r="K18" s="169"/>
      <c r="L18" s="169"/>
      <c r="M18" s="169"/>
      <c r="N18" s="169"/>
      <c r="O18" s="169"/>
      <c r="P18" s="169"/>
      <c r="Q18" s="169"/>
      <c r="R18" s="170"/>
    </row>
    <row r="19" spans="5:24" ht="21">
      <c r="E19" s="168" t="s">
        <v>235</v>
      </c>
      <c r="F19" s="169"/>
      <c r="G19" s="169"/>
      <c r="H19" s="169"/>
      <c r="I19" s="169"/>
      <c r="J19" s="169"/>
      <c r="K19" s="169"/>
      <c r="L19" s="169"/>
      <c r="M19" s="169"/>
      <c r="N19" s="169"/>
      <c r="O19" s="169"/>
      <c r="P19" s="169"/>
      <c r="Q19" s="169"/>
      <c r="R19" s="170"/>
    </row>
    <row r="20" spans="5:24" ht="21">
      <c r="E20" s="171" t="s">
        <v>229</v>
      </c>
      <c r="F20" s="172"/>
      <c r="G20" s="172"/>
      <c r="H20" s="172"/>
      <c r="I20" s="172"/>
      <c r="J20" s="172"/>
      <c r="K20" s="172"/>
      <c r="L20" s="172"/>
      <c r="M20" s="172"/>
      <c r="N20" s="172"/>
      <c r="O20" s="172"/>
      <c r="P20" s="172"/>
      <c r="Q20" s="172"/>
      <c r="R20" s="173"/>
    </row>
    <row r="21" spans="5:24" ht="21">
      <c r="E21" s="174" t="s">
        <v>230</v>
      </c>
      <c r="F21" s="175"/>
      <c r="G21" s="175"/>
      <c r="H21" s="175"/>
      <c r="I21" s="121">
        <v>3</v>
      </c>
      <c r="J21" s="175" t="s">
        <v>231</v>
      </c>
      <c r="K21" s="175"/>
      <c r="L21" s="175"/>
      <c r="M21" s="175"/>
      <c r="N21" s="124">
        <v>25</v>
      </c>
      <c r="O21" s="121"/>
      <c r="P21" s="121"/>
      <c r="Q21" s="121"/>
      <c r="R21" s="123"/>
    </row>
    <row r="22" spans="5:24" ht="21">
      <c r="E22" s="166" t="s">
        <v>232</v>
      </c>
      <c r="F22" s="167"/>
      <c r="G22" s="167"/>
      <c r="H22" s="167"/>
      <c r="I22" s="167"/>
      <c r="J22" s="167"/>
      <c r="K22" s="167"/>
      <c r="L22" s="167"/>
      <c r="M22" s="167"/>
      <c r="N22" s="128">
        <v>3</v>
      </c>
      <c r="O22" s="129" t="s">
        <v>233</v>
      </c>
      <c r="P22" s="129">
        <v>33</v>
      </c>
      <c r="Q22" s="130" t="s">
        <v>234</v>
      </c>
      <c r="R22" s="131">
        <f>+N22/P22</f>
        <v>9.0909090909090912E-2</v>
      </c>
    </row>
    <row r="23" spans="5:24" ht="21">
      <c r="S23" s="118"/>
      <c r="X23" s="119"/>
    </row>
    <row r="24" spans="5:24" ht="21">
      <c r="S24" s="118"/>
    </row>
    <row r="25" spans="5:24" ht="21">
      <c r="S25" s="118"/>
    </row>
    <row r="31" spans="5:24" ht="21">
      <c r="S31" s="118"/>
      <c r="X31" s="119"/>
    </row>
    <row r="32" spans="5:24" ht="21">
      <c r="S32" s="118"/>
    </row>
    <row r="33" spans="5:19" ht="21">
      <c r="S33" s="118"/>
    </row>
    <row r="39" spans="5:19" ht="21">
      <c r="E39" s="132"/>
      <c r="F39" s="132"/>
      <c r="G39" s="132"/>
      <c r="H39" s="132"/>
      <c r="I39" s="132"/>
      <c r="J39" s="132"/>
      <c r="K39" s="132"/>
      <c r="L39" s="132"/>
      <c r="M39" s="132"/>
      <c r="N39" s="132"/>
      <c r="O39" s="132"/>
      <c r="P39" s="132"/>
      <c r="Q39" s="132"/>
      <c r="R39" s="132"/>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6"/>
  <sheetViews>
    <sheetView view="pageBreakPreview" zoomScaleNormal="100" zoomScaleSheetLayoutView="100" workbookViewId="0">
      <selection activeCell="O1" sqref="O1:AF1048576"/>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179" t="s">
        <v>238</v>
      </c>
      <c r="B1" s="180"/>
      <c r="C1" s="180"/>
      <c r="D1" s="180"/>
      <c r="E1" s="180"/>
      <c r="F1" s="180"/>
      <c r="G1" s="180"/>
      <c r="H1" s="180"/>
      <c r="I1" s="180"/>
      <c r="J1" s="180"/>
      <c r="K1" s="180"/>
      <c r="L1" s="180"/>
      <c r="M1" s="180"/>
      <c r="N1" s="180"/>
    </row>
    <row r="2" spans="1:32" ht="16.5">
      <c r="B2" s="90"/>
      <c r="O2" s="88" t="s">
        <v>160</v>
      </c>
      <c r="P2" s="89">
        <v>1</v>
      </c>
      <c r="Q2" s="89">
        <v>2</v>
      </c>
      <c r="R2" s="89">
        <v>3</v>
      </c>
      <c r="S2" s="89">
        <v>4</v>
      </c>
      <c r="T2" s="89">
        <v>5</v>
      </c>
      <c r="U2" s="89" t="s">
        <v>128</v>
      </c>
      <c r="V2" s="89" t="s">
        <v>29</v>
      </c>
      <c r="W2" s="89" t="s">
        <v>160</v>
      </c>
      <c r="X2" s="89">
        <v>1</v>
      </c>
      <c r="Y2" s="89">
        <v>2</v>
      </c>
      <c r="Z2" s="89">
        <v>3</v>
      </c>
      <c r="AA2" s="89">
        <v>4</v>
      </c>
      <c r="AB2" s="89">
        <v>5</v>
      </c>
      <c r="AC2" s="89" t="s">
        <v>29</v>
      </c>
    </row>
    <row r="3" spans="1:32" ht="16.5">
      <c r="A3" s="181" t="s">
        <v>161</v>
      </c>
      <c r="B3" s="181"/>
      <c r="C3" s="181"/>
      <c r="D3" s="181"/>
      <c r="E3" s="181"/>
      <c r="F3" s="181"/>
      <c r="G3" s="181"/>
      <c r="H3" s="181"/>
      <c r="I3" s="181"/>
      <c r="J3" s="181"/>
      <c r="K3" s="181"/>
      <c r="L3" s="181"/>
      <c r="M3" s="181"/>
      <c r="N3" s="92"/>
      <c r="O3" s="88" t="s">
        <v>162</v>
      </c>
      <c r="P3" s="89">
        <v>0</v>
      </c>
      <c r="Q3" s="89">
        <v>0</v>
      </c>
      <c r="R3" s="89">
        <v>0</v>
      </c>
      <c r="S3" s="89">
        <v>3</v>
      </c>
      <c r="T3" s="89">
        <v>4</v>
      </c>
      <c r="U3" s="89">
        <v>1</v>
      </c>
      <c r="V3" s="89">
        <v>8</v>
      </c>
      <c r="W3" s="89" t="s">
        <v>162</v>
      </c>
      <c r="X3" s="89">
        <v>0</v>
      </c>
      <c r="Y3" s="89">
        <v>0</v>
      </c>
      <c r="Z3" s="89">
        <v>0</v>
      </c>
      <c r="AA3" s="89">
        <v>3</v>
      </c>
      <c r="AB3" s="89">
        <v>4</v>
      </c>
      <c r="AC3" s="89">
        <v>4.57</v>
      </c>
      <c r="AD3" s="89">
        <v>0.53</v>
      </c>
      <c r="AE3" s="89">
        <v>5</v>
      </c>
      <c r="AF3" s="89">
        <v>5</v>
      </c>
    </row>
    <row r="4" spans="1:32" ht="16.5">
      <c r="A4" s="176" t="s">
        <v>163</v>
      </c>
      <c r="B4" s="177"/>
      <c r="C4" s="177"/>
      <c r="D4" s="177"/>
      <c r="E4" s="177"/>
      <c r="F4" s="177"/>
      <c r="G4" s="177"/>
      <c r="H4" s="177"/>
      <c r="I4" s="177"/>
      <c r="J4" s="177"/>
      <c r="K4" s="177"/>
      <c r="L4" s="177"/>
      <c r="M4" s="178"/>
      <c r="N4" s="93"/>
      <c r="O4" s="88" t="s">
        <v>164</v>
      </c>
      <c r="P4" s="89">
        <v>0</v>
      </c>
      <c r="Q4" s="89">
        <v>0</v>
      </c>
      <c r="R4" s="89">
        <v>2</v>
      </c>
      <c r="S4" s="89">
        <v>0</v>
      </c>
      <c r="T4" s="89">
        <v>6</v>
      </c>
      <c r="U4" s="89">
        <v>0</v>
      </c>
      <c r="V4" s="89">
        <v>8</v>
      </c>
      <c r="W4" s="89" t="s">
        <v>164</v>
      </c>
      <c r="X4" s="89">
        <v>0</v>
      </c>
      <c r="Y4" s="89">
        <v>0</v>
      </c>
      <c r="Z4" s="89">
        <v>2</v>
      </c>
      <c r="AA4" s="89">
        <v>0</v>
      </c>
      <c r="AB4" s="89">
        <v>6</v>
      </c>
      <c r="AC4" s="89">
        <v>4.5</v>
      </c>
      <c r="AD4" s="89">
        <v>0.93</v>
      </c>
      <c r="AE4" s="89">
        <v>5</v>
      </c>
      <c r="AF4" s="89">
        <v>5</v>
      </c>
    </row>
    <row r="5" spans="1:32" ht="16.5">
      <c r="A5" s="176" t="s">
        <v>242</v>
      </c>
      <c r="B5" s="177"/>
      <c r="C5" s="177"/>
      <c r="D5" s="177"/>
      <c r="E5" s="177"/>
      <c r="F5" s="177"/>
      <c r="G5" s="177"/>
      <c r="H5" s="177"/>
      <c r="I5" s="177"/>
      <c r="J5" s="177"/>
      <c r="K5" s="177"/>
      <c r="L5" s="177"/>
      <c r="M5" s="178"/>
      <c r="N5" s="93"/>
      <c r="O5" s="88" t="s">
        <v>165</v>
      </c>
      <c r="P5" s="89">
        <v>0</v>
      </c>
      <c r="Q5" s="89">
        <v>0</v>
      </c>
      <c r="R5" s="89">
        <v>0</v>
      </c>
      <c r="S5" s="89">
        <v>1</v>
      </c>
      <c r="T5" s="89">
        <v>6</v>
      </c>
      <c r="U5" s="89">
        <v>1</v>
      </c>
      <c r="V5" s="89">
        <v>8</v>
      </c>
      <c r="W5" s="89" t="s">
        <v>165</v>
      </c>
      <c r="X5" s="89">
        <v>0</v>
      </c>
      <c r="Y5" s="89">
        <v>0</v>
      </c>
      <c r="Z5" s="89">
        <v>0</v>
      </c>
      <c r="AA5" s="89">
        <v>1</v>
      </c>
      <c r="AB5" s="89">
        <v>6</v>
      </c>
      <c r="AC5" s="89">
        <v>4.8600000000000003</v>
      </c>
      <c r="AD5" s="89">
        <v>0.38</v>
      </c>
      <c r="AE5" s="89">
        <v>5</v>
      </c>
      <c r="AF5" s="89">
        <v>5</v>
      </c>
    </row>
    <row r="6" spans="1:32" ht="16.5">
      <c r="A6" s="176" t="s">
        <v>166</v>
      </c>
      <c r="B6" s="177"/>
      <c r="C6" s="177"/>
      <c r="D6" s="177"/>
      <c r="E6" s="177"/>
      <c r="F6" s="177"/>
      <c r="G6" s="177"/>
      <c r="H6" s="177"/>
      <c r="I6" s="177"/>
      <c r="J6" s="177"/>
      <c r="K6" s="177"/>
      <c r="L6" s="177"/>
      <c r="M6" s="178"/>
      <c r="N6" s="93"/>
      <c r="O6" s="88" t="s">
        <v>167</v>
      </c>
      <c r="P6" s="89">
        <v>0</v>
      </c>
      <c r="Q6" s="89">
        <v>0</v>
      </c>
      <c r="R6" s="89">
        <v>0</v>
      </c>
      <c r="S6" s="89">
        <v>1</v>
      </c>
      <c r="T6" s="89">
        <v>7</v>
      </c>
      <c r="U6" s="89">
        <v>0</v>
      </c>
      <c r="V6" s="89">
        <v>8</v>
      </c>
      <c r="W6" s="89" t="s">
        <v>167</v>
      </c>
      <c r="X6" s="89">
        <v>0</v>
      </c>
      <c r="Y6" s="89">
        <v>0</v>
      </c>
      <c r="Z6" s="89">
        <v>0</v>
      </c>
      <c r="AA6" s="89">
        <v>1</v>
      </c>
      <c r="AB6" s="89">
        <v>7</v>
      </c>
      <c r="AC6" s="89">
        <v>4.88</v>
      </c>
      <c r="AD6" s="89">
        <v>0.35</v>
      </c>
      <c r="AE6" s="89">
        <v>5</v>
      </c>
      <c r="AF6" s="89">
        <v>5</v>
      </c>
    </row>
    <row r="7" spans="1:32" ht="16.5">
      <c r="A7" s="176" t="s">
        <v>221</v>
      </c>
      <c r="B7" s="177"/>
      <c r="C7" s="177"/>
      <c r="D7" s="177"/>
      <c r="E7" s="177"/>
      <c r="F7" s="177"/>
      <c r="G7" s="177"/>
      <c r="H7" s="177"/>
      <c r="I7" s="177"/>
      <c r="J7" s="177"/>
      <c r="K7" s="177"/>
      <c r="L7" s="177"/>
      <c r="M7" s="178"/>
      <c r="N7" s="93"/>
      <c r="O7" s="88" t="s">
        <v>168</v>
      </c>
      <c r="P7" s="89">
        <v>0</v>
      </c>
      <c r="Q7" s="89">
        <v>0</v>
      </c>
      <c r="R7" s="89">
        <v>0</v>
      </c>
      <c r="S7" s="89">
        <v>3</v>
      </c>
      <c r="T7" s="89">
        <v>5</v>
      </c>
      <c r="U7" s="89">
        <v>0</v>
      </c>
      <c r="V7" s="89">
        <v>8</v>
      </c>
      <c r="W7" s="89" t="s">
        <v>168</v>
      </c>
      <c r="X7" s="89">
        <v>0</v>
      </c>
      <c r="Y7" s="89">
        <v>0</v>
      </c>
      <c r="Z7" s="89">
        <v>0</v>
      </c>
      <c r="AA7" s="89">
        <v>3</v>
      </c>
      <c r="AB7" s="89">
        <v>5</v>
      </c>
      <c r="AC7" s="89">
        <v>4.62</v>
      </c>
      <c r="AD7" s="89">
        <v>0.52</v>
      </c>
      <c r="AE7" s="89">
        <v>5</v>
      </c>
      <c r="AF7" s="89">
        <v>5</v>
      </c>
    </row>
    <row r="8" spans="1:32" ht="16.5">
      <c r="A8" s="182" t="s">
        <v>169</v>
      </c>
      <c r="B8" s="183"/>
      <c r="C8" s="183"/>
      <c r="D8" s="183"/>
      <c r="E8" s="183"/>
      <c r="F8" s="183"/>
      <c r="G8" s="183"/>
      <c r="H8" s="183"/>
      <c r="I8" s="183"/>
      <c r="J8" s="183"/>
      <c r="K8" s="183"/>
      <c r="L8" s="183"/>
      <c r="M8" s="184"/>
      <c r="N8" s="94"/>
      <c r="O8" s="88" t="s">
        <v>170</v>
      </c>
      <c r="P8" s="89">
        <v>0</v>
      </c>
      <c r="Q8" s="89">
        <v>0</v>
      </c>
      <c r="R8" s="89">
        <v>0</v>
      </c>
      <c r="S8" s="89">
        <v>2</v>
      </c>
      <c r="T8" s="89">
        <v>5</v>
      </c>
      <c r="U8" s="89">
        <v>1</v>
      </c>
      <c r="V8" s="89">
        <v>8</v>
      </c>
      <c r="W8" s="89" t="s">
        <v>170</v>
      </c>
      <c r="X8" s="89">
        <v>0</v>
      </c>
      <c r="Y8" s="89">
        <v>0</v>
      </c>
      <c r="Z8" s="89">
        <v>0</v>
      </c>
      <c r="AA8" s="89">
        <v>2</v>
      </c>
      <c r="AB8" s="89">
        <v>5</v>
      </c>
      <c r="AC8" s="89">
        <v>4.71</v>
      </c>
      <c r="AD8" s="89">
        <v>0.49</v>
      </c>
      <c r="AE8" s="89">
        <v>5</v>
      </c>
      <c r="AF8" s="89">
        <v>5</v>
      </c>
    </row>
    <row r="9" spans="1:32" ht="16.5">
      <c r="A9" s="182" t="s">
        <v>244</v>
      </c>
      <c r="B9" s="183"/>
      <c r="C9" s="183"/>
      <c r="D9" s="183"/>
      <c r="E9" s="183"/>
      <c r="F9" s="183"/>
      <c r="G9" s="183"/>
      <c r="H9" s="183"/>
      <c r="I9" s="183"/>
      <c r="J9" s="183"/>
      <c r="K9" s="183"/>
      <c r="L9" s="183"/>
      <c r="M9" s="184"/>
      <c r="N9" s="94"/>
      <c r="O9" s="88" t="s">
        <v>171</v>
      </c>
      <c r="P9" s="89">
        <v>0</v>
      </c>
      <c r="Q9" s="89">
        <v>0</v>
      </c>
      <c r="R9" s="89">
        <v>2</v>
      </c>
      <c r="S9" s="89">
        <v>0</v>
      </c>
      <c r="T9" s="89">
        <v>0</v>
      </c>
      <c r="U9" s="89">
        <v>6</v>
      </c>
      <c r="V9" s="89">
        <v>8</v>
      </c>
      <c r="W9" s="89" t="s">
        <v>171</v>
      </c>
      <c r="X9" s="89">
        <v>0</v>
      </c>
      <c r="Y9" s="89">
        <v>0</v>
      </c>
      <c r="Z9" s="89">
        <v>2</v>
      </c>
      <c r="AA9" s="89">
        <v>0</v>
      </c>
      <c r="AB9" s="89">
        <v>0</v>
      </c>
      <c r="AC9" s="89">
        <v>3</v>
      </c>
      <c r="AD9" s="89">
        <v>0</v>
      </c>
      <c r="AE9" s="89">
        <v>3</v>
      </c>
      <c r="AF9" s="89">
        <v>3</v>
      </c>
    </row>
    <row r="10" spans="1:32" ht="16.5">
      <c r="A10" s="185" t="s">
        <v>243</v>
      </c>
      <c r="B10" s="186"/>
      <c r="C10" s="186"/>
      <c r="D10" s="186"/>
      <c r="E10" s="186"/>
      <c r="F10" s="186"/>
      <c r="G10" s="186"/>
      <c r="H10" s="186"/>
      <c r="I10" s="186"/>
      <c r="J10" s="186"/>
      <c r="K10" s="186"/>
      <c r="L10" s="186"/>
      <c r="M10" s="187"/>
      <c r="N10" s="94"/>
      <c r="O10" s="88" t="s">
        <v>172</v>
      </c>
      <c r="P10" s="89">
        <v>0</v>
      </c>
      <c r="Q10" s="89">
        <v>0</v>
      </c>
      <c r="R10" s="89">
        <v>0</v>
      </c>
      <c r="S10" s="89">
        <v>1</v>
      </c>
      <c r="T10" s="89">
        <v>3</v>
      </c>
      <c r="U10" s="89">
        <v>4</v>
      </c>
      <c r="V10" s="89">
        <v>8</v>
      </c>
      <c r="W10" s="89" t="s">
        <v>172</v>
      </c>
      <c r="X10" s="89">
        <v>0</v>
      </c>
      <c r="Y10" s="89">
        <v>0</v>
      </c>
      <c r="Z10" s="89">
        <v>0</v>
      </c>
      <c r="AA10" s="89">
        <v>1</v>
      </c>
      <c r="AB10" s="89">
        <v>3</v>
      </c>
      <c r="AC10" s="89">
        <v>4.75</v>
      </c>
      <c r="AD10" s="89">
        <v>0.5</v>
      </c>
      <c r="AE10" s="89">
        <v>5</v>
      </c>
      <c r="AF10" s="89">
        <v>5</v>
      </c>
    </row>
    <row r="11" spans="1:32" ht="22.5" customHeight="1">
      <c r="A11" s="95"/>
      <c r="B11" s="95"/>
      <c r="C11" s="95"/>
      <c r="D11" s="95"/>
      <c r="O11" s="88" t="s">
        <v>173</v>
      </c>
      <c r="P11" s="89">
        <v>0</v>
      </c>
      <c r="Q11" s="89">
        <v>0</v>
      </c>
      <c r="R11" s="89">
        <v>0</v>
      </c>
      <c r="S11" s="89">
        <v>2</v>
      </c>
      <c r="T11" s="89">
        <v>6</v>
      </c>
      <c r="U11" s="89">
        <v>0</v>
      </c>
      <c r="V11" s="89">
        <v>8</v>
      </c>
      <c r="W11" s="89" t="s">
        <v>173</v>
      </c>
      <c r="X11" s="89">
        <v>0</v>
      </c>
      <c r="Y11" s="89">
        <v>0</v>
      </c>
      <c r="Z11" s="89">
        <v>0</v>
      </c>
      <c r="AA11" s="89">
        <v>2</v>
      </c>
      <c r="AB11" s="89">
        <v>6</v>
      </c>
      <c r="AC11" s="89">
        <v>4.75</v>
      </c>
      <c r="AD11" s="89">
        <v>0.46</v>
      </c>
      <c r="AE11" s="89">
        <v>5</v>
      </c>
      <c r="AF11" s="89">
        <v>5</v>
      </c>
    </row>
    <row r="12" spans="1:32" ht="24" customHeight="1">
      <c r="A12" s="95"/>
      <c r="B12" s="95"/>
      <c r="C12" s="95"/>
      <c r="D12" s="95"/>
      <c r="O12" s="88" t="s">
        <v>174</v>
      </c>
      <c r="P12" s="89">
        <v>0</v>
      </c>
      <c r="Q12" s="89">
        <v>0</v>
      </c>
      <c r="R12" s="89">
        <v>0</v>
      </c>
      <c r="S12" s="89">
        <v>2</v>
      </c>
      <c r="T12" s="89">
        <v>5</v>
      </c>
      <c r="U12" s="89">
        <v>1</v>
      </c>
      <c r="V12" s="89">
        <v>8</v>
      </c>
      <c r="W12" s="89" t="s">
        <v>174</v>
      </c>
      <c r="X12" s="89">
        <v>0</v>
      </c>
      <c r="Y12" s="89">
        <v>0</v>
      </c>
      <c r="Z12" s="89">
        <v>0</v>
      </c>
      <c r="AA12" s="89">
        <v>2</v>
      </c>
      <c r="AB12" s="89">
        <v>5</v>
      </c>
      <c r="AC12" s="89">
        <v>4.71</v>
      </c>
      <c r="AD12" s="89">
        <v>0.49</v>
      </c>
      <c r="AE12" s="89">
        <v>5</v>
      </c>
      <c r="AF12" s="89">
        <v>5</v>
      </c>
    </row>
    <row r="13" spans="1:32" ht="34.5" customHeight="1">
      <c r="A13" s="95"/>
      <c r="B13" s="95"/>
      <c r="C13" s="95"/>
      <c r="D13" s="95"/>
      <c r="O13" s="88" t="s">
        <v>175</v>
      </c>
      <c r="P13" s="89">
        <v>0</v>
      </c>
      <c r="Q13" s="89">
        <v>0</v>
      </c>
      <c r="R13" s="89">
        <v>0</v>
      </c>
      <c r="S13" s="89">
        <v>3</v>
      </c>
      <c r="T13" s="89">
        <v>4</v>
      </c>
      <c r="U13" s="89">
        <v>1</v>
      </c>
      <c r="V13" s="89">
        <v>8</v>
      </c>
      <c r="W13" s="89" t="s">
        <v>175</v>
      </c>
      <c r="X13" s="89">
        <v>0</v>
      </c>
      <c r="Y13" s="89">
        <v>0</v>
      </c>
      <c r="Z13" s="89">
        <v>0</v>
      </c>
      <c r="AA13" s="89">
        <v>3</v>
      </c>
      <c r="AB13" s="89">
        <v>4</v>
      </c>
      <c r="AC13" s="89">
        <v>4.57</v>
      </c>
      <c r="AD13" s="89">
        <v>0.53</v>
      </c>
      <c r="AE13" s="89">
        <v>5</v>
      </c>
      <c r="AF13" s="89">
        <v>5</v>
      </c>
    </row>
    <row r="14" spans="1:32" ht="34.5" customHeight="1">
      <c r="A14" s="95"/>
      <c r="B14" s="95"/>
      <c r="C14" s="95"/>
      <c r="D14" s="95"/>
      <c r="O14" s="88" t="s">
        <v>176</v>
      </c>
      <c r="P14" s="89">
        <v>0</v>
      </c>
      <c r="Q14" s="89">
        <v>0</v>
      </c>
      <c r="R14" s="89">
        <v>1</v>
      </c>
      <c r="S14" s="89">
        <v>1</v>
      </c>
      <c r="T14" s="89">
        <v>3</v>
      </c>
      <c r="U14" s="89">
        <v>3</v>
      </c>
      <c r="V14" s="89">
        <v>8</v>
      </c>
      <c r="W14" s="89" t="s">
        <v>176</v>
      </c>
      <c r="X14" s="89">
        <v>0</v>
      </c>
      <c r="Y14" s="89">
        <v>0</v>
      </c>
      <c r="Z14" s="89">
        <v>1</v>
      </c>
      <c r="AA14" s="89">
        <v>1</v>
      </c>
      <c r="AB14" s="89">
        <v>3</v>
      </c>
      <c r="AC14" s="89">
        <v>4.4000000000000004</v>
      </c>
      <c r="AD14" s="89">
        <v>0.89</v>
      </c>
      <c r="AE14" s="89">
        <v>5</v>
      </c>
      <c r="AF14" s="89">
        <v>5</v>
      </c>
    </row>
    <row r="15" spans="1:32" ht="34.5" customHeight="1">
      <c r="A15" s="95"/>
      <c r="B15" s="95"/>
      <c r="C15" s="95"/>
      <c r="D15" s="95"/>
      <c r="O15" s="88" t="s">
        <v>177</v>
      </c>
      <c r="P15" s="89">
        <v>0</v>
      </c>
      <c r="Q15" s="89">
        <v>0</v>
      </c>
      <c r="R15" s="89">
        <v>0</v>
      </c>
      <c r="S15" s="89">
        <v>2</v>
      </c>
      <c r="T15" s="89">
        <v>6</v>
      </c>
      <c r="U15" s="89">
        <v>0</v>
      </c>
      <c r="V15" s="89">
        <v>8</v>
      </c>
      <c r="W15" s="89" t="s">
        <v>177</v>
      </c>
      <c r="X15" s="89">
        <v>0</v>
      </c>
      <c r="Y15" s="89">
        <v>0</v>
      </c>
      <c r="Z15" s="89">
        <v>0</v>
      </c>
      <c r="AA15" s="89">
        <v>2</v>
      </c>
      <c r="AB15" s="89">
        <v>6</v>
      </c>
      <c r="AC15" s="89">
        <v>4.75</v>
      </c>
      <c r="AD15" s="89">
        <v>0.46</v>
      </c>
      <c r="AE15" s="89">
        <v>5</v>
      </c>
      <c r="AF15" s="89">
        <v>5</v>
      </c>
    </row>
    <row r="16" spans="1:32" ht="34.5" customHeight="1">
      <c r="A16" s="95"/>
      <c r="B16" s="95"/>
      <c r="C16" s="95"/>
      <c r="D16" s="95"/>
      <c r="O16" s="88" t="s">
        <v>178</v>
      </c>
      <c r="P16" s="89">
        <v>0</v>
      </c>
      <c r="Q16" s="89">
        <v>0</v>
      </c>
      <c r="R16" s="89">
        <v>1</v>
      </c>
      <c r="S16" s="89">
        <v>1</v>
      </c>
      <c r="T16" s="89">
        <v>6</v>
      </c>
      <c r="U16" s="89">
        <v>0</v>
      </c>
      <c r="V16" s="89">
        <v>8</v>
      </c>
      <c r="W16" s="89" t="s">
        <v>178</v>
      </c>
      <c r="X16" s="89">
        <v>0</v>
      </c>
      <c r="Y16" s="89">
        <v>0</v>
      </c>
      <c r="Z16" s="89">
        <v>1</v>
      </c>
      <c r="AA16" s="89">
        <v>1</v>
      </c>
      <c r="AB16" s="89">
        <v>6</v>
      </c>
      <c r="AC16" s="89">
        <v>4.63</v>
      </c>
      <c r="AD16" s="89">
        <v>0.74</v>
      </c>
      <c r="AE16" s="89">
        <v>5</v>
      </c>
      <c r="AF16" s="89">
        <v>5</v>
      </c>
    </row>
    <row r="17" spans="1:32" ht="34.5" customHeight="1">
      <c r="A17" s="95"/>
      <c r="B17" s="95"/>
      <c r="C17" s="95"/>
      <c r="D17" s="95"/>
      <c r="O17" s="88" t="s">
        <v>179</v>
      </c>
      <c r="P17" s="89">
        <v>0</v>
      </c>
      <c r="Q17" s="89">
        <v>0</v>
      </c>
      <c r="R17" s="89">
        <v>0</v>
      </c>
      <c r="S17" s="89">
        <v>2</v>
      </c>
      <c r="T17" s="89">
        <v>6</v>
      </c>
      <c r="U17" s="89">
        <v>0</v>
      </c>
      <c r="V17" s="89">
        <v>8</v>
      </c>
      <c r="W17" s="89" t="s">
        <v>179</v>
      </c>
      <c r="X17" s="89">
        <v>0</v>
      </c>
      <c r="Y17" s="89">
        <v>0</v>
      </c>
      <c r="Z17" s="89">
        <v>0</v>
      </c>
      <c r="AA17" s="89">
        <v>2</v>
      </c>
      <c r="AB17" s="89">
        <v>6</v>
      </c>
      <c r="AC17" s="89">
        <v>4.75</v>
      </c>
      <c r="AD17" s="89">
        <v>0.46</v>
      </c>
      <c r="AE17" s="89">
        <v>5</v>
      </c>
      <c r="AF17" s="89">
        <v>5</v>
      </c>
    </row>
    <row r="18" spans="1:32" ht="34.5" customHeight="1">
      <c r="A18" s="95"/>
      <c r="B18" s="95"/>
      <c r="C18" s="95"/>
      <c r="D18" s="95"/>
      <c r="O18" s="88" t="s">
        <v>239</v>
      </c>
      <c r="W18" s="89" t="s">
        <v>239</v>
      </c>
    </row>
    <row r="19" spans="1:32" ht="34.5" customHeight="1">
      <c r="A19" s="95"/>
      <c r="B19" s="95"/>
      <c r="C19" s="95"/>
      <c r="D19" s="95"/>
    </row>
    <row r="20" spans="1:32" ht="34.5" customHeight="1">
      <c r="A20" s="95"/>
      <c r="B20" s="95"/>
      <c r="C20" s="95"/>
      <c r="D20" s="95"/>
    </row>
    <row r="21" spans="1:32" ht="34.5" customHeight="1">
      <c r="A21" s="95"/>
      <c r="B21" s="95"/>
      <c r="C21" s="95"/>
      <c r="D21" s="95"/>
    </row>
    <row r="22" spans="1:32" ht="34.5" customHeight="1">
      <c r="A22" s="95"/>
      <c r="B22" s="95"/>
      <c r="C22" s="95"/>
      <c r="D22" s="95"/>
    </row>
    <row r="23" spans="1:32" ht="34.5" customHeight="1">
      <c r="A23" s="95"/>
      <c r="B23" s="95"/>
      <c r="C23" s="95"/>
      <c r="D23" s="95"/>
      <c r="O23" s="88" t="s">
        <v>180</v>
      </c>
    </row>
    <row r="24" spans="1:32" ht="34.5" customHeight="1">
      <c r="A24" s="95"/>
      <c r="B24" s="95"/>
      <c r="C24" s="95"/>
      <c r="D24" s="95"/>
      <c r="Q24" s="89" t="s">
        <v>220</v>
      </c>
      <c r="R24" s="89" t="s">
        <v>182</v>
      </c>
      <c r="S24" s="89" t="s">
        <v>181</v>
      </c>
    </row>
    <row r="25" spans="1:32" ht="34.5" customHeight="1">
      <c r="A25" s="95"/>
      <c r="B25" s="95"/>
      <c r="C25" s="95"/>
      <c r="D25" s="95"/>
      <c r="O25" s="88" t="s">
        <v>183</v>
      </c>
      <c r="P25" s="89" t="s">
        <v>184</v>
      </c>
      <c r="Q25" s="89">
        <v>8</v>
      </c>
      <c r="R25" s="89">
        <v>8</v>
      </c>
      <c r="S25" s="89">
        <v>8</v>
      </c>
    </row>
    <row r="26" spans="1:32" ht="34.5" customHeight="1">
      <c r="A26" s="95"/>
      <c r="B26" s="95"/>
      <c r="C26" s="95"/>
      <c r="D26" s="95"/>
      <c r="P26" s="89" t="s">
        <v>31</v>
      </c>
      <c r="Q26" s="89">
        <v>0</v>
      </c>
      <c r="R26" s="89">
        <v>0</v>
      </c>
      <c r="S26" s="89">
        <v>0</v>
      </c>
    </row>
    <row r="27" spans="1:32" ht="34.5" customHeight="1">
      <c r="A27" s="95"/>
      <c r="B27" s="95"/>
      <c r="C27" s="95"/>
      <c r="D27" s="95"/>
      <c r="O27" s="88" t="s">
        <v>239</v>
      </c>
    </row>
    <row r="28" spans="1:32" ht="34.5" customHeight="1">
      <c r="A28" s="95"/>
      <c r="B28" s="95"/>
      <c r="C28" s="95"/>
      <c r="D28" s="95"/>
    </row>
    <row r="29" spans="1:32" ht="16.5" customHeight="1">
      <c r="A29" s="96" t="s">
        <v>185</v>
      </c>
    </row>
    <row r="30" spans="1:32" ht="33" customHeight="1" thickBot="1">
      <c r="A30" s="97"/>
      <c r="B30" s="188" t="s">
        <v>186</v>
      </c>
      <c r="C30" s="188"/>
      <c r="D30" s="188"/>
      <c r="E30" s="188"/>
      <c r="F30" s="188"/>
      <c r="G30" s="188"/>
      <c r="H30" s="188"/>
      <c r="I30" s="189" t="s">
        <v>187</v>
      </c>
      <c r="J30" s="189"/>
      <c r="K30" s="188" t="s">
        <v>188</v>
      </c>
      <c r="L30" s="188"/>
      <c r="M30" s="188"/>
      <c r="N30" s="188"/>
      <c r="P30" s="98"/>
    </row>
    <row r="31" spans="1:32" ht="36.75" customHeight="1" thickBot="1">
      <c r="A31" s="99"/>
      <c r="B31" s="100">
        <v>1</v>
      </c>
      <c r="C31" s="100">
        <v>2</v>
      </c>
      <c r="D31" s="100">
        <v>3</v>
      </c>
      <c r="E31" s="100">
        <v>4</v>
      </c>
      <c r="F31" s="100">
        <v>5</v>
      </c>
      <c r="G31" s="100" t="s">
        <v>3</v>
      </c>
      <c r="H31" s="100" t="s">
        <v>2</v>
      </c>
      <c r="I31" s="100" t="s">
        <v>189</v>
      </c>
      <c r="J31" s="100" t="s">
        <v>190</v>
      </c>
      <c r="K31" s="100" t="s">
        <v>4</v>
      </c>
      <c r="L31" s="100" t="s">
        <v>32</v>
      </c>
      <c r="M31" s="100" t="s">
        <v>5</v>
      </c>
      <c r="N31" s="101" t="s">
        <v>6</v>
      </c>
      <c r="O31" s="88" t="s">
        <v>39</v>
      </c>
      <c r="P31" s="98"/>
    </row>
    <row r="32" spans="1:32" ht="41.25" customHeight="1" thickBot="1">
      <c r="A32" s="102" t="s">
        <v>191</v>
      </c>
      <c r="B32" s="103">
        <f>+P3</f>
        <v>0</v>
      </c>
      <c r="C32" s="103">
        <f t="shared" ref="C32:G46" si="0">+Q3</f>
        <v>0</v>
      </c>
      <c r="D32" s="103">
        <f t="shared" si="0"/>
        <v>0</v>
      </c>
      <c r="E32" s="103">
        <f t="shared" si="0"/>
        <v>3</v>
      </c>
      <c r="F32" s="103">
        <f t="shared" si="0"/>
        <v>4</v>
      </c>
      <c r="G32" s="103">
        <f t="shared" si="0"/>
        <v>1</v>
      </c>
      <c r="H32" s="103">
        <f>SUM(B32:G32)</f>
        <v>8</v>
      </c>
      <c r="I32" s="104">
        <f>(B32+C32)/(B32+C32+D32+E32+F32)</f>
        <v>0</v>
      </c>
      <c r="J32" s="104">
        <f>(D32+E32+F32)/(B32+C32+D32+E32+F32)</f>
        <v>1</v>
      </c>
      <c r="K32" s="105">
        <f>+AC3</f>
        <v>4.57</v>
      </c>
      <c r="L32" s="105">
        <f t="shared" ref="L32:N46" si="1">+AD3</f>
        <v>0.53</v>
      </c>
      <c r="M32" s="106">
        <f t="shared" si="1"/>
        <v>5</v>
      </c>
      <c r="N32" s="106">
        <f t="shared" si="1"/>
        <v>5</v>
      </c>
      <c r="O32" s="88" t="s">
        <v>201</v>
      </c>
      <c r="P32" s="98"/>
    </row>
    <row r="33" spans="1:21" ht="35.25" customHeight="1" thickBot="1">
      <c r="A33" s="102" t="s">
        <v>192</v>
      </c>
      <c r="B33" s="103">
        <f t="shared" ref="B33:B46" si="2">+P4</f>
        <v>0</v>
      </c>
      <c r="C33" s="103">
        <f t="shared" si="0"/>
        <v>0</v>
      </c>
      <c r="D33" s="103">
        <f t="shared" si="0"/>
        <v>2</v>
      </c>
      <c r="E33" s="103">
        <f t="shared" si="0"/>
        <v>0</v>
      </c>
      <c r="F33" s="103">
        <f t="shared" si="0"/>
        <v>6</v>
      </c>
      <c r="G33" s="103">
        <f t="shared" si="0"/>
        <v>0</v>
      </c>
      <c r="H33" s="103">
        <f t="shared" ref="H33:H46" si="3">SUM(B33:G33)</f>
        <v>8</v>
      </c>
      <c r="I33" s="104">
        <f t="shared" ref="I33:I46" si="4">(B33+C33)/(B33+C33+D33+E33+F33)</f>
        <v>0</v>
      </c>
      <c r="J33" s="104">
        <f t="shared" ref="J33:J46" si="5">(D33+E33+F33)/(B33+C33+D33+E33+F33)</f>
        <v>1</v>
      </c>
      <c r="K33" s="105">
        <f t="shared" ref="K33:K46" si="6">+AC4</f>
        <v>4.5</v>
      </c>
      <c r="L33" s="105">
        <f t="shared" si="1"/>
        <v>0.93</v>
      </c>
      <c r="M33" s="106">
        <f t="shared" si="1"/>
        <v>5</v>
      </c>
      <c r="N33" s="106">
        <f t="shared" si="1"/>
        <v>5</v>
      </c>
      <c r="P33" s="98"/>
      <c r="Q33" s="89" t="s">
        <v>40</v>
      </c>
      <c r="R33" s="89" t="s">
        <v>41</v>
      </c>
      <c r="S33" s="89" t="s">
        <v>42</v>
      </c>
      <c r="T33" s="89" t="s">
        <v>43</v>
      </c>
    </row>
    <row r="34" spans="1:21" ht="58.5" customHeight="1" thickBot="1">
      <c r="A34" s="102" t="s">
        <v>193</v>
      </c>
      <c r="B34" s="103">
        <f t="shared" si="2"/>
        <v>0</v>
      </c>
      <c r="C34" s="103">
        <f t="shared" si="0"/>
        <v>0</v>
      </c>
      <c r="D34" s="103">
        <f t="shared" si="0"/>
        <v>0</v>
      </c>
      <c r="E34" s="103">
        <f t="shared" si="0"/>
        <v>1</v>
      </c>
      <c r="F34" s="103">
        <f t="shared" si="0"/>
        <v>6</v>
      </c>
      <c r="G34" s="103">
        <f t="shared" si="0"/>
        <v>1</v>
      </c>
      <c r="H34" s="103">
        <f t="shared" si="3"/>
        <v>8</v>
      </c>
      <c r="I34" s="104">
        <f t="shared" si="4"/>
        <v>0</v>
      </c>
      <c r="J34" s="104">
        <f t="shared" si="5"/>
        <v>1</v>
      </c>
      <c r="K34" s="105">
        <f t="shared" si="6"/>
        <v>4.8600000000000003</v>
      </c>
      <c r="L34" s="105">
        <f t="shared" si="1"/>
        <v>0.38</v>
      </c>
      <c r="M34" s="106">
        <f t="shared" si="1"/>
        <v>5</v>
      </c>
      <c r="N34" s="106">
        <f t="shared" si="1"/>
        <v>5</v>
      </c>
      <c r="O34" s="88" t="s">
        <v>184</v>
      </c>
      <c r="P34" s="98" t="s">
        <v>204</v>
      </c>
      <c r="Q34" s="89">
        <v>7</v>
      </c>
      <c r="R34" s="89">
        <v>87.5</v>
      </c>
      <c r="S34" s="89">
        <v>87.5</v>
      </c>
      <c r="T34" s="89">
        <v>87.5</v>
      </c>
    </row>
    <row r="35" spans="1:21" ht="41.25" customHeight="1" thickBot="1">
      <c r="A35" s="102" t="s">
        <v>194</v>
      </c>
      <c r="B35" s="103">
        <f t="shared" si="2"/>
        <v>0</v>
      </c>
      <c r="C35" s="103">
        <f t="shared" si="0"/>
        <v>0</v>
      </c>
      <c r="D35" s="103">
        <f t="shared" si="0"/>
        <v>0</v>
      </c>
      <c r="E35" s="103">
        <f t="shared" si="0"/>
        <v>1</v>
      </c>
      <c r="F35" s="103">
        <f t="shared" si="0"/>
        <v>7</v>
      </c>
      <c r="G35" s="103">
        <f t="shared" si="0"/>
        <v>0</v>
      </c>
      <c r="H35" s="103">
        <f t="shared" si="3"/>
        <v>8</v>
      </c>
      <c r="I35" s="104">
        <f t="shared" si="4"/>
        <v>0</v>
      </c>
      <c r="J35" s="104">
        <f t="shared" si="5"/>
        <v>1</v>
      </c>
      <c r="K35" s="105">
        <f t="shared" si="6"/>
        <v>4.88</v>
      </c>
      <c r="L35" s="105">
        <f t="shared" si="1"/>
        <v>0.35</v>
      </c>
      <c r="M35" s="106">
        <f t="shared" si="1"/>
        <v>5</v>
      </c>
      <c r="N35" s="106">
        <f t="shared" si="1"/>
        <v>5</v>
      </c>
      <c r="P35" s="98" t="s">
        <v>222</v>
      </c>
      <c r="Q35" s="89">
        <v>1</v>
      </c>
      <c r="R35" s="89">
        <v>12.5</v>
      </c>
      <c r="S35" s="89">
        <v>12.5</v>
      </c>
      <c r="T35" s="89">
        <v>100</v>
      </c>
    </row>
    <row r="36" spans="1:21" ht="54" customHeight="1" thickBot="1">
      <c r="A36" s="102" t="s">
        <v>195</v>
      </c>
      <c r="B36" s="103">
        <f t="shared" si="2"/>
        <v>0</v>
      </c>
      <c r="C36" s="103">
        <f t="shared" si="0"/>
        <v>0</v>
      </c>
      <c r="D36" s="103">
        <f t="shared" si="0"/>
        <v>0</v>
      </c>
      <c r="E36" s="103">
        <f t="shared" si="0"/>
        <v>3</v>
      </c>
      <c r="F36" s="103">
        <f t="shared" si="0"/>
        <v>5</v>
      </c>
      <c r="G36" s="103">
        <f t="shared" si="0"/>
        <v>0</v>
      </c>
      <c r="H36" s="103">
        <f t="shared" si="3"/>
        <v>8</v>
      </c>
      <c r="I36" s="104">
        <f t="shared" si="4"/>
        <v>0</v>
      </c>
      <c r="J36" s="104">
        <f t="shared" si="5"/>
        <v>1</v>
      </c>
      <c r="K36" s="105">
        <f t="shared" si="6"/>
        <v>4.62</v>
      </c>
      <c r="L36" s="105">
        <f t="shared" si="1"/>
        <v>0.52</v>
      </c>
      <c r="M36" s="106">
        <f t="shared" si="1"/>
        <v>5</v>
      </c>
      <c r="N36" s="106">
        <f t="shared" si="1"/>
        <v>5</v>
      </c>
      <c r="P36" s="98" t="s">
        <v>29</v>
      </c>
      <c r="Q36" s="89">
        <v>8</v>
      </c>
      <c r="R36" s="89">
        <v>100</v>
      </c>
      <c r="S36" s="89">
        <v>100</v>
      </c>
    </row>
    <row r="37" spans="1:21" ht="41.25" customHeight="1" thickBot="1">
      <c r="A37" s="102" t="s">
        <v>196</v>
      </c>
      <c r="B37" s="103">
        <f t="shared" si="2"/>
        <v>0</v>
      </c>
      <c r="C37" s="103">
        <f t="shared" si="0"/>
        <v>0</v>
      </c>
      <c r="D37" s="103">
        <f t="shared" si="0"/>
        <v>0</v>
      </c>
      <c r="E37" s="103">
        <f t="shared" si="0"/>
        <v>2</v>
      </c>
      <c r="F37" s="103">
        <f t="shared" si="0"/>
        <v>5</v>
      </c>
      <c r="G37" s="103">
        <f t="shared" si="0"/>
        <v>1</v>
      </c>
      <c r="H37" s="103">
        <f t="shared" si="3"/>
        <v>8</v>
      </c>
      <c r="I37" s="104">
        <f t="shared" si="4"/>
        <v>0</v>
      </c>
      <c r="J37" s="104">
        <f t="shared" si="5"/>
        <v>1</v>
      </c>
      <c r="K37" s="105">
        <f t="shared" si="6"/>
        <v>4.71</v>
      </c>
      <c r="L37" s="105">
        <f t="shared" si="1"/>
        <v>0.49</v>
      </c>
      <c r="M37" s="106">
        <f t="shared" si="1"/>
        <v>5</v>
      </c>
      <c r="N37" s="106">
        <f t="shared" si="1"/>
        <v>5</v>
      </c>
      <c r="O37" s="88" t="s">
        <v>239</v>
      </c>
      <c r="P37" s="98"/>
    </row>
    <row r="38" spans="1:21" ht="41.25" customHeight="1" thickBot="1">
      <c r="A38" s="102" t="s">
        <v>197</v>
      </c>
      <c r="B38" s="103">
        <f t="shared" si="2"/>
        <v>0</v>
      </c>
      <c r="C38" s="103">
        <f t="shared" si="0"/>
        <v>0</v>
      </c>
      <c r="D38" s="103">
        <f t="shared" si="0"/>
        <v>2</v>
      </c>
      <c r="E38" s="103">
        <f t="shared" si="0"/>
        <v>0</v>
      </c>
      <c r="F38" s="103">
        <f t="shared" si="0"/>
        <v>0</v>
      </c>
      <c r="G38" s="103">
        <f t="shared" si="0"/>
        <v>6</v>
      </c>
      <c r="H38" s="103">
        <f t="shared" si="3"/>
        <v>8</v>
      </c>
      <c r="I38" s="104">
        <f t="shared" si="4"/>
        <v>0</v>
      </c>
      <c r="J38" s="104">
        <f t="shared" si="5"/>
        <v>1</v>
      </c>
      <c r="K38" s="105">
        <f t="shared" si="6"/>
        <v>3</v>
      </c>
      <c r="L38" s="105">
        <f t="shared" si="1"/>
        <v>0</v>
      </c>
      <c r="M38" s="106">
        <f t="shared" si="1"/>
        <v>3</v>
      </c>
      <c r="N38" s="106">
        <f t="shared" si="1"/>
        <v>3</v>
      </c>
      <c r="P38" s="98"/>
    </row>
    <row r="39" spans="1:21" ht="41.25" customHeight="1" thickBot="1">
      <c r="A39" s="102" t="s">
        <v>198</v>
      </c>
      <c r="B39" s="103">
        <f t="shared" si="2"/>
        <v>0</v>
      </c>
      <c r="C39" s="103">
        <f t="shared" si="0"/>
        <v>0</v>
      </c>
      <c r="D39" s="103">
        <f t="shared" si="0"/>
        <v>0</v>
      </c>
      <c r="E39" s="103">
        <f t="shared" si="0"/>
        <v>1</v>
      </c>
      <c r="F39" s="103">
        <f t="shared" si="0"/>
        <v>3</v>
      </c>
      <c r="G39" s="103">
        <f t="shared" si="0"/>
        <v>4</v>
      </c>
      <c r="H39" s="103">
        <f t="shared" si="3"/>
        <v>8</v>
      </c>
      <c r="I39" s="104">
        <f t="shared" si="4"/>
        <v>0</v>
      </c>
      <c r="J39" s="104">
        <f t="shared" si="5"/>
        <v>1</v>
      </c>
      <c r="K39" s="105">
        <f t="shared" si="6"/>
        <v>4.75</v>
      </c>
      <c r="L39" s="105">
        <f t="shared" si="1"/>
        <v>0.5</v>
      </c>
      <c r="M39" s="106">
        <f t="shared" si="1"/>
        <v>5</v>
      </c>
      <c r="N39" s="106">
        <f t="shared" si="1"/>
        <v>5</v>
      </c>
      <c r="P39" s="98"/>
    </row>
    <row r="40" spans="1:21" ht="54.75" customHeight="1" thickBot="1">
      <c r="A40" s="102" t="s">
        <v>199</v>
      </c>
      <c r="B40" s="103">
        <f t="shared" si="2"/>
        <v>0</v>
      </c>
      <c r="C40" s="103">
        <f t="shared" si="0"/>
        <v>0</v>
      </c>
      <c r="D40" s="103">
        <f t="shared" si="0"/>
        <v>0</v>
      </c>
      <c r="E40" s="103">
        <f t="shared" si="0"/>
        <v>2</v>
      </c>
      <c r="F40" s="103">
        <f t="shared" si="0"/>
        <v>6</v>
      </c>
      <c r="G40" s="103">
        <f t="shared" si="0"/>
        <v>0</v>
      </c>
      <c r="H40" s="103">
        <f t="shared" si="3"/>
        <v>8</v>
      </c>
      <c r="I40" s="104">
        <f t="shared" si="4"/>
        <v>0</v>
      </c>
      <c r="J40" s="104">
        <f t="shared" si="5"/>
        <v>1</v>
      </c>
      <c r="K40" s="105">
        <f t="shared" si="6"/>
        <v>4.75</v>
      </c>
      <c r="L40" s="105">
        <f t="shared" si="1"/>
        <v>0.46</v>
      </c>
      <c r="M40" s="106">
        <f t="shared" si="1"/>
        <v>5</v>
      </c>
      <c r="N40" s="106">
        <f t="shared" si="1"/>
        <v>5</v>
      </c>
      <c r="P40" s="98"/>
    </row>
    <row r="41" spans="1:21" ht="41.25" customHeight="1" thickBot="1">
      <c r="A41" s="102" t="s">
        <v>200</v>
      </c>
      <c r="B41" s="103">
        <f t="shared" si="2"/>
        <v>0</v>
      </c>
      <c r="C41" s="103">
        <f t="shared" si="0"/>
        <v>0</v>
      </c>
      <c r="D41" s="103">
        <f t="shared" si="0"/>
        <v>0</v>
      </c>
      <c r="E41" s="103">
        <f t="shared" si="0"/>
        <v>2</v>
      </c>
      <c r="F41" s="103">
        <f t="shared" si="0"/>
        <v>5</v>
      </c>
      <c r="G41" s="103">
        <f t="shared" si="0"/>
        <v>1</v>
      </c>
      <c r="H41" s="103">
        <f t="shared" si="3"/>
        <v>8</v>
      </c>
      <c r="I41" s="104">
        <f t="shared" si="4"/>
        <v>0</v>
      </c>
      <c r="J41" s="104">
        <f t="shared" si="5"/>
        <v>1</v>
      </c>
      <c r="K41" s="105">
        <f t="shared" si="6"/>
        <v>4.71</v>
      </c>
      <c r="L41" s="105">
        <f t="shared" si="1"/>
        <v>0.49</v>
      </c>
      <c r="M41" s="106">
        <f t="shared" si="1"/>
        <v>5</v>
      </c>
      <c r="N41" s="106">
        <f t="shared" si="1"/>
        <v>5</v>
      </c>
      <c r="P41" s="98"/>
    </row>
    <row r="42" spans="1:21" ht="41.25" customHeight="1" thickBot="1">
      <c r="A42" s="102" t="s">
        <v>202</v>
      </c>
      <c r="B42" s="103">
        <f t="shared" si="2"/>
        <v>0</v>
      </c>
      <c r="C42" s="103">
        <f t="shared" si="0"/>
        <v>0</v>
      </c>
      <c r="D42" s="103">
        <f t="shared" si="0"/>
        <v>0</v>
      </c>
      <c r="E42" s="103">
        <f t="shared" si="0"/>
        <v>3</v>
      </c>
      <c r="F42" s="103">
        <f t="shared" si="0"/>
        <v>4</v>
      </c>
      <c r="G42" s="103">
        <f t="shared" si="0"/>
        <v>1</v>
      </c>
      <c r="H42" s="103">
        <f t="shared" si="3"/>
        <v>8</v>
      </c>
      <c r="I42" s="104">
        <f t="shared" si="4"/>
        <v>0</v>
      </c>
      <c r="J42" s="104">
        <f t="shared" si="5"/>
        <v>1</v>
      </c>
      <c r="K42" s="105">
        <f t="shared" si="6"/>
        <v>4.57</v>
      </c>
      <c r="L42" s="105">
        <f t="shared" si="1"/>
        <v>0.53</v>
      </c>
      <c r="M42" s="106">
        <f t="shared" si="1"/>
        <v>5</v>
      </c>
      <c r="N42" s="106">
        <f t="shared" si="1"/>
        <v>5</v>
      </c>
      <c r="P42" s="98"/>
    </row>
    <row r="43" spans="1:21" ht="41.25" customHeight="1" thickBot="1">
      <c r="A43" s="102" t="s">
        <v>203</v>
      </c>
      <c r="B43" s="103">
        <f t="shared" si="2"/>
        <v>0</v>
      </c>
      <c r="C43" s="103">
        <f t="shared" si="0"/>
        <v>0</v>
      </c>
      <c r="D43" s="103">
        <f t="shared" si="0"/>
        <v>1</v>
      </c>
      <c r="E43" s="103">
        <f t="shared" si="0"/>
        <v>1</v>
      </c>
      <c r="F43" s="103">
        <f t="shared" si="0"/>
        <v>3</v>
      </c>
      <c r="G43" s="103">
        <f t="shared" si="0"/>
        <v>3</v>
      </c>
      <c r="H43" s="103">
        <f t="shared" si="3"/>
        <v>8</v>
      </c>
      <c r="I43" s="104">
        <f t="shared" si="4"/>
        <v>0</v>
      </c>
      <c r="J43" s="104">
        <f t="shared" si="5"/>
        <v>1</v>
      </c>
      <c r="K43" s="105">
        <f t="shared" si="6"/>
        <v>4.4000000000000004</v>
      </c>
      <c r="L43" s="105">
        <f t="shared" si="1"/>
        <v>0.89</v>
      </c>
      <c r="M43" s="106">
        <f t="shared" si="1"/>
        <v>5</v>
      </c>
      <c r="N43" s="106">
        <f t="shared" si="1"/>
        <v>5</v>
      </c>
      <c r="P43" s="98"/>
    </row>
    <row r="44" spans="1:21" ht="41.25" customHeight="1" thickBot="1">
      <c r="A44" s="102" t="s">
        <v>205</v>
      </c>
      <c r="B44" s="103">
        <f t="shared" si="2"/>
        <v>0</v>
      </c>
      <c r="C44" s="103">
        <f t="shared" si="0"/>
        <v>0</v>
      </c>
      <c r="D44" s="103">
        <f t="shared" si="0"/>
        <v>0</v>
      </c>
      <c r="E44" s="103">
        <f t="shared" si="0"/>
        <v>2</v>
      </c>
      <c r="F44" s="103">
        <f t="shared" si="0"/>
        <v>6</v>
      </c>
      <c r="G44" s="103">
        <f t="shared" si="0"/>
        <v>0</v>
      </c>
      <c r="H44" s="103">
        <f t="shared" si="3"/>
        <v>8</v>
      </c>
      <c r="I44" s="104">
        <f t="shared" si="4"/>
        <v>0</v>
      </c>
      <c r="J44" s="104">
        <f t="shared" si="5"/>
        <v>1</v>
      </c>
      <c r="K44" s="105">
        <f t="shared" si="6"/>
        <v>4.75</v>
      </c>
      <c r="L44" s="105">
        <f t="shared" si="1"/>
        <v>0.46</v>
      </c>
      <c r="M44" s="106">
        <f t="shared" si="1"/>
        <v>5</v>
      </c>
      <c r="N44" s="106">
        <f t="shared" si="1"/>
        <v>5</v>
      </c>
      <c r="P44" s="98"/>
    </row>
    <row r="45" spans="1:21" ht="41.25" customHeight="1" thickBot="1">
      <c r="A45" s="102" t="s">
        <v>206</v>
      </c>
      <c r="B45" s="103">
        <f t="shared" si="2"/>
        <v>0</v>
      </c>
      <c r="C45" s="103">
        <f t="shared" si="0"/>
        <v>0</v>
      </c>
      <c r="D45" s="103">
        <f t="shared" si="0"/>
        <v>1</v>
      </c>
      <c r="E45" s="103">
        <f t="shared" si="0"/>
        <v>1</v>
      </c>
      <c r="F45" s="103">
        <f t="shared" si="0"/>
        <v>6</v>
      </c>
      <c r="G45" s="103">
        <f t="shared" si="0"/>
        <v>0</v>
      </c>
      <c r="H45" s="103">
        <f t="shared" si="3"/>
        <v>8</v>
      </c>
      <c r="I45" s="104">
        <f t="shared" si="4"/>
        <v>0</v>
      </c>
      <c r="J45" s="104">
        <f t="shared" si="5"/>
        <v>1</v>
      </c>
      <c r="K45" s="105">
        <f t="shared" si="6"/>
        <v>4.63</v>
      </c>
      <c r="L45" s="105">
        <f t="shared" si="1"/>
        <v>0.74</v>
      </c>
      <c r="M45" s="106">
        <f t="shared" si="1"/>
        <v>5</v>
      </c>
      <c r="N45" s="106">
        <f t="shared" si="1"/>
        <v>5</v>
      </c>
      <c r="P45" s="98"/>
      <c r="Q45" s="107"/>
      <c r="S45" s="107"/>
      <c r="U45" s="107"/>
    </row>
    <row r="46" spans="1:21" ht="41.25" customHeight="1">
      <c r="A46" s="102" t="s">
        <v>207</v>
      </c>
      <c r="B46" s="103">
        <f t="shared" si="2"/>
        <v>0</v>
      </c>
      <c r="C46" s="103">
        <f t="shared" si="0"/>
        <v>0</v>
      </c>
      <c r="D46" s="103">
        <f t="shared" si="0"/>
        <v>0</v>
      </c>
      <c r="E46" s="103">
        <f t="shared" si="0"/>
        <v>2</v>
      </c>
      <c r="F46" s="103">
        <f t="shared" si="0"/>
        <v>6</v>
      </c>
      <c r="G46" s="103">
        <f t="shared" si="0"/>
        <v>0</v>
      </c>
      <c r="H46" s="103">
        <f t="shared" si="3"/>
        <v>8</v>
      </c>
      <c r="I46" s="104">
        <f t="shared" si="4"/>
        <v>0</v>
      </c>
      <c r="J46" s="104">
        <f t="shared" si="5"/>
        <v>1</v>
      </c>
      <c r="K46" s="105">
        <f t="shared" si="6"/>
        <v>4.75</v>
      </c>
      <c r="L46" s="105">
        <f t="shared" si="1"/>
        <v>0.46</v>
      </c>
      <c r="M46" s="106">
        <f t="shared" si="1"/>
        <v>5</v>
      </c>
      <c r="N46" s="106">
        <f t="shared" si="1"/>
        <v>5</v>
      </c>
      <c r="P46" s="98"/>
    </row>
    <row r="47" spans="1:21" ht="13.5" customHeight="1">
      <c r="P47" s="98"/>
    </row>
    <row r="48" spans="1:21">
      <c r="P48" s="98"/>
    </row>
    <row r="51" spans="1:21" ht="41.25" customHeight="1">
      <c r="A51" s="108"/>
      <c r="B51" s="108"/>
      <c r="C51" s="108"/>
      <c r="D51" s="108"/>
      <c r="E51" s="108"/>
      <c r="F51" s="108"/>
      <c r="G51" s="108"/>
      <c r="H51" s="108"/>
      <c r="I51" s="108"/>
      <c r="J51" s="108"/>
      <c r="K51" s="108"/>
      <c r="L51" s="108"/>
      <c r="M51" s="108"/>
      <c r="N51" s="109"/>
      <c r="O51" s="88" t="s">
        <v>208</v>
      </c>
    </row>
    <row r="52" spans="1:21" ht="14.25" customHeight="1">
      <c r="P52" s="89" t="s">
        <v>209</v>
      </c>
    </row>
    <row r="53" spans="1:21">
      <c r="P53" s="89" t="s">
        <v>184</v>
      </c>
      <c r="R53" s="89" t="s">
        <v>31</v>
      </c>
      <c r="T53" s="89" t="s">
        <v>29</v>
      </c>
    </row>
    <row r="54" spans="1:21">
      <c r="P54" s="89" t="s">
        <v>183</v>
      </c>
      <c r="Q54" s="89" t="s">
        <v>41</v>
      </c>
      <c r="R54" s="89" t="s">
        <v>183</v>
      </c>
      <c r="S54" s="89" t="s">
        <v>41</v>
      </c>
      <c r="T54" s="89" t="s">
        <v>183</v>
      </c>
      <c r="U54" s="89" t="s">
        <v>41</v>
      </c>
    </row>
    <row r="55" spans="1:21">
      <c r="A55" s="89" t="s">
        <v>211</v>
      </c>
      <c r="B55" s="89">
        <v>3</v>
      </c>
      <c r="O55" s="88" t="s">
        <v>210</v>
      </c>
      <c r="P55" s="89">
        <v>8</v>
      </c>
      <c r="Q55" s="107">
        <v>1</v>
      </c>
      <c r="R55" s="89">
        <v>0</v>
      </c>
      <c r="S55" s="107">
        <v>0</v>
      </c>
      <c r="T55" s="89">
        <v>8</v>
      </c>
      <c r="U55" s="107">
        <v>1</v>
      </c>
    </row>
    <row r="56" spans="1:21">
      <c r="A56" s="89" t="s">
        <v>212</v>
      </c>
      <c r="B56" s="89">
        <v>5</v>
      </c>
      <c r="O56" s="88" t="s">
        <v>239</v>
      </c>
    </row>
    <row r="57" spans="1:21" ht="13.5" customHeight="1"/>
    <row r="58" spans="1:21">
      <c r="A58" s="89" t="s">
        <v>215</v>
      </c>
    </row>
    <row r="59" spans="1:21">
      <c r="A59" s="89">
        <v>47</v>
      </c>
      <c r="B59" s="89">
        <v>1</v>
      </c>
    </row>
    <row r="60" spans="1:21">
      <c r="A60" s="89">
        <v>50</v>
      </c>
      <c r="B60" s="89">
        <v>1</v>
      </c>
      <c r="O60" s="88" t="s">
        <v>213</v>
      </c>
    </row>
    <row r="61" spans="1:21" ht="13.5" customHeight="1">
      <c r="A61" s="89">
        <v>51</v>
      </c>
      <c r="B61" s="89">
        <v>1</v>
      </c>
      <c r="O61" s="88" t="s">
        <v>214</v>
      </c>
    </row>
    <row r="62" spans="1:21" ht="13.5" customHeight="1">
      <c r="A62" s="89">
        <v>56</v>
      </c>
      <c r="B62" s="89">
        <v>1</v>
      </c>
      <c r="Q62" s="89" t="s">
        <v>216</v>
      </c>
      <c r="S62" s="89" t="s">
        <v>29</v>
      </c>
    </row>
    <row r="63" spans="1:21">
      <c r="A63" s="89">
        <v>59</v>
      </c>
      <c r="B63" s="89">
        <v>1</v>
      </c>
      <c r="Q63" s="89" t="s">
        <v>217</v>
      </c>
      <c r="R63" s="89" t="s">
        <v>218</v>
      </c>
    </row>
    <row r="64" spans="1:21" ht="13.5" customHeight="1">
      <c r="A64" s="89">
        <v>60</v>
      </c>
      <c r="B64" s="89">
        <v>1</v>
      </c>
      <c r="O64" s="88" t="s">
        <v>219</v>
      </c>
      <c r="P64" s="89" t="s">
        <v>240</v>
      </c>
      <c r="Q64" s="89">
        <v>0</v>
      </c>
      <c r="R64" s="89">
        <v>1</v>
      </c>
      <c r="S64" s="89">
        <v>1</v>
      </c>
    </row>
    <row r="65" spans="1:21" ht="13.5" customHeight="1">
      <c r="A65" s="89">
        <v>64</v>
      </c>
      <c r="B65" s="89">
        <v>1</v>
      </c>
      <c r="P65" s="89">
        <v>47</v>
      </c>
      <c r="Q65" s="89">
        <v>1</v>
      </c>
      <c r="R65" s="89">
        <v>0</v>
      </c>
      <c r="S65" s="89">
        <v>1</v>
      </c>
    </row>
    <row r="66" spans="1:21" ht="13.5" customHeight="1">
      <c r="A66" s="88"/>
      <c r="P66" s="89">
        <v>50</v>
      </c>
      <c r="Q66" s="89">
        <v>1</v>
      </c>
      <c r="R66" s="89">
        <v>0</v>
      </c>
      <c r="S66" s="89">
        <v>1</v>
      </c>
    </row>
    <row r="67" spans="1:21" ht="13.5" customHeight="1">
      <c r="A67" s="88"/>
      <c r="P67" s="89">
        <v>51</v>
      </c>
      <c r="Q67" s="89">
        <v>1</v>
      </c>
      <c r="R67" s="89">
        <v>0</v>
      </c>
      <c r="S67" s="89">
        <v>1</v>
      </c>
    </row>
    <row r="68" spans="1:21" ht="13.5" customHeight="1">
      <c r="A68" s="88"/>
      <c r="P68" s="89">
        <v>56</v>
      </c>
      <c r="Q68" s="89">
        <v>0</v>
      </c>
      <c r="R68" s="89">
        <v>1</v>
      </c>
      <c r="S68" s="89">
        <v>1</v>
      </c>
    </row>
    <row r="69" spans="1:21" ht="13.5" customHeight="1">
      <c r="P69" s="89" t="s">
        <v>241</v>
      </c>
      <c r="Q69" s="89">
        <v>1</v>
      </c>
      <c r="R69" s="89">
        <v>0</v>
      </c>
      <c r="S69" s="89">
        <v>1</v>
      </c>
    </row>
    <row r="70" spans="1:21" ht="13.5" customHeight="1">
      <c r="A70" s="98" t="s">
        <v>204</v>
      </c>
      <c r="B70" s="89">
        <v>7</v>
      </c>
      <c r="P70" s="89">
        <v>60</v>
      </c>
      <c r="Q70" s="89">
        <v>0</v>
      </c>
      <c r="R70" s="89">
        <v>1</v>
      </c>
      <c r="S70" s="89">
        <v>1</v>
      </c>
    </row>
    <row r="71" spans="1:21">
      <c r="A71" s="98" t="s">
        <v>222</v>
      </c>
      <c r="B71" s="89">
        <v>1</v>
      </c>
      <c r="P71" s="89">
        <v>64</v>
      </c>
      <c r="Q71" s="89">
        <v>1</v>
      </c>
      <c r="R71" s="89">
        <v>0</v>
      </c>
      <c r="S71" s="89">
        <v>1</v>
      </c>
    </row>
    <row r="72" spans="1:21" ht="13.5" customHeight="1">
      <c r="O72" s="88" t="s">
        <v>29</v>
      </c>
      <c r="Q72" s="89">
        <v>5</v>
      </c>
      <c r="R72" s="89">
        <v>3</v>
      </c>
      <c r="S72" s="89">
        <v>8</v>
      </c>
    </row>
    <row r="73" spans="1:21">
      <c r="O73" s="88" t="s">
        <v>239</v>
      </c>
    </row>
    <row r="75" spans="1:21">
      <c r="Q75" s="107"/>
      <c r="S75" s="107"/>
      <c r="U75" s="107"/>
    </row>
    <row r="80" spans="1:21">
      <c r="Q80" s="107"/>
      <c r="S80" s="107"/>
      <c r="U80" s="107"/>
    </row>
    <row r="96" spans="1:1" ht="18.75">
      <c r="A96" s="110"/>
    </row>
  </sheetData>
  <sheetProtection sheet="1" objects="1" scenarios="1"/>
  <mergeCells count="1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2022-12-16T11:03:09Z</dcterms:modified>
</cp:coreProperties>
</file>