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.shortcut-targets-by-id\1BMqUsy8r1iYhdiI1KPTRX3k0mVmsQ7T_\PC UJA Puesto Base SPE\DATOS\WEBs que gestiona el servicio\SPE\REVISADO\resultados encuestas\audit PUBLI\EP\2022\"/>
    </mc:Choice>
  </mc:AlternateContent>
  <bookViews>
    <workbookView xWindow="0" yWindow="0" windowWidth="28800" windowHeight="11400" activeTab="1"/>
  </bookViews>
  <sheets>
    <sheet name="Alumnos" sheetId="8" r:id="rId1"/>
    <sheet name="PDI" sheetId="7" r:id="rId2"/>
    <sheet name="Tutor" sheetId="9" r:id="rId3"/>
  </sheets>
  <definedNames>
    <definedName name="a" localSheetId="1">PDI!$A$1:$M$47</definedName>
    <definedName name="_xlnm.Print_Area" localSheetId="0">Alumnos!$A$1:$U$28</definedName>
    <definedName name="_xlnm.Print_Area" localSheetId="1">PDI!$A$1:$N$49</definedName>
    <definedName name="_xlnm.Print_Area" localSheetId="2">Tutor!$A$1:$U$28</definedName>
    <definedName name="p" localSheetId="1">PDI!$A$1:$N$47,PDI!$A$50:$N$97</definedName>
    <definedName name="pp" localSheetId="1">PDI!$A$1:$N$46,PDI!$A$50:$N$97</definedName>
    <definedName name="ppp" localSheetId="1">PDI!$A$1:$N$46,PDI!$A$50:$N$97</definedName>
    <definedName name="Print_Area" localSheetId="1">PDI!$A$1:$N$46,PDI!$A$50:$N$97</definedName>
  </definedNames>
  <calcPr calcId="162913"/>
</workbook>
</file>

<file path=xl/calcChain.xml><?xml version="1.0" encoding="utf-8"?>
<calcChain xmlns="http://schemas.openxmlformats.org/spreadsheetml/2006/main">
  <c r="R22" i="9" l="1"/>
  <c r="R22" i="8" l="1"/>
  <c r="L32" i="7" l="1"/>
  <c r="M32" i="7"/>
  <c r="N32" i="7"/>
  <c r="L33" i="7"/>
  <c r="M33" i="7"/>
  <c r="N33" i="7"/>
  <c r="L34" i="7"/>
  <c r="M34" i="7"/>
  <c r="N34" i="7"/>
  <c r="L35" i="7"/>
  <c r="M35" i="7"/>
  <c r="N35" i="7"/>
  <c r="L36" i="7"/>
  <c r="M36" i="7"/>
  <c r="N36" i="7"/>
  <c r="L37" i="7"/>
  <c r="M37" i="7"/>
  <c r="N37" i="7"/>
  <c r="L38" i="7"/>
  <c r="M38" i="7"/>
  <c r="N38" i="7"/>
  <c r="L39" i="7"/>
  <c r="M39" i="7"/>
  <c r="N39" i="7"/>
  <c r="L40" i="7"/>
  <c r="M40" i="7"/>
  <c r="N40" i="7"/>
  <c r="L41" i="7"/>
  <c r="M41" i="7"/>
  <c r="N41" i="7"/>
  <c r="L42" i="7"/>
  <c r="M42" i="7"/>
  <c r="N42" i="7"/>
  <c r="L43" i="7"/>
  <c r="M43" i="7"/>
  <c r="N43" i="7"/>
  <c r="L44" i="7"/>
  <c r="M44" i="7"/>
  <c r="N44" i="7"/>
  <c r="L45" i="7"/>
  <c r="M45" i="7"/>
  <c r="N45" i="7"/>
  <c r="L46" i="7"/>
  <c r="M46" i="7"/>
  <c r="N46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32" i="7"/>
  <c r="C32" i="7"/>
  <c r="D32" i="7"/>
  <c r="E32" i="7"/>
  <c r="F32" i="7"/>
  <c r="G32" i="7"/>
  <c r="C33" i="7"/>
  <c r="D33" i="7"/>
  <c r="E33" i="7"/>
  <c r="F33" i="7"/>
  <c r="G33" i="7"/>
  <c r="C34" i="7"/>
  <c r="D34" i="7"/>
  <c r="E34" i="7"/>
  <c r="F34" i="7"/>
  <c r="G34" i="7"/>
  <c r="C35" i="7"/>
  <c r="D35" i="7"/>
  <c r="E35" i="7"/>
  <c r="F35" i="7"/>
  <c r="G35" i="7"/>
  <c r="C36" i="7"/>
  <c r="D36" i="7"/>
  <c r="E36" i="7"/>
  <c r="F36" i="7"/>
  <c r="G36" i="7"/>
  <c r="C37" i="7"/>
  <c r="D37" i="7"/>
  <c r="E37" i="7"/>
  <c r="F37" i="7"/>
  <c r="G37" i="7"/>
  <c r="C38" i="7"/>
  <c r="D38" i="7"/>
  <c r="E38" i="7"/>
  <c r="F38" i="7"/>
  <c r="G38" i="7"/>
  <c r="C39" i="7"/>
  <c r="D39" i="7"/>
  <c r="E39" i="7"/>
  <c r="F39" i="7"/>
  <c r="G39" i="7"/>
  <c r="C40" i="7"/>
  <c r="D40" i="7"/>
  <c r="E40" i="7"/>
  <c r="F40" i="7"/>
  <c r="G40" i="7"/>
  <c r="C41" i="7"/>
  <c r="D41" i="7"/>
  <c r="E41" i="7"/>
  <c r="F41" i="7"/>
  <c r="G41" i="7"/>
  <c r="C42" i="7"/>
  <c r="D42" i="7"/>
  <c r="E42" i="7"/>
  <c r="F42" i="7"/>
  <c r="G42" i="7"/>
  <c r="C43" i="7"/>
  <c r="D43" i="7"/>
  <c r="E43" i="7"/>
  <c r="F43" i="7"/>
  <c r="G43" i="7"/>
  <c r="C44" i="7"/>
  <c r="D44" i="7"/>
  <c r="E44" i="7"/>
  <c r="F44" i="7"/>
  <c r="G44" i="7"/>
  <c r="C45" i="7"/>
  <c r="D45" i="7"/>
  <c r="E45" i="7"/>
  <c r="F45" i="7"/>
  <c r="G45" i="7"/>
  <c r="C46" i="7"/>
  <c r="D46" i="7"/>
  <c r="E46" i="7"/>
  <c r="F46" i="7"/>
  <c r="G46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32" i="7"/>
  <c r="H46" i="7" l="1"/>
  <c r="H42" i="7"/>
  <c r="H38" i="7"/>
  <c r="H34" i="7"/>
  <c r="H44" i="7"/>
  <c r="H40" i="7"/>
  <c r="H36" i="7"/>
  <c r="H32" i="7"/>
  <c r="H45" i="7"/>
  <c r="H41" i="7"/>
  <c r="H37" i="7"/>
  <c r="H33" i="7"/>
  <c r="H43" i="7"/>
  <c r="H39" i="7"/>
  <c r="H35" i="7"/>
  <c r="J46" i="7" l="1"/>
  <c r="I46" i="7"/>
  <c r="J45" i="7"/>
  <c r="I45" i="7"/>
  <c r="J44" i="7"/>
  <c r="I44" i="7"/>
  <c r="J43" i="7"/>
  <c r="I43" i="7"/>
  <c r="J42" i="7"/>
  <c r="I42" i="7"/>
  <c r="J41" i="7"/>
  <c r="I41" i="7"/>
  <c r="J40" i="7"/>
  <c r="I40" i="7"/>
  <c r="J39" i="7"/>
  <c r="I39" i="7"/>
  <c r="J38" i="7"/>
  <c r="I38" i="7"/>
  <c r="J37" i="7"/>
  <c r="I37" i="7"/>
  <c r="J36" i="7"/>
  <c r="I36" i="7"/>
  <c r="J35" i="7"/>
  <c r="I35" i="7"/>
  <c r="J34" i="7"/>
  <c r="I34" i="7"/>
  <c r="J33" i="7"/>
  <c r="I33" i="7"/>
  <c r="J32" i="7"/>
  <c r="I32" i="7"/>
</calcChain>
</file>

<file path=xl/sharedStrings.xml><?xml version="1.0" encoding="utf-8"?>
<sst xmlns="http://schemas.openxmlformats.org/spreadsheetml/2006/main" count="160" uniqueCount="103">
  <si>
    <t>Ficha técnica:</t>
  </si>
  <si>
    <t>Resultados detallados por preguntas:</t>
  </si>
  <si>
    <t>Frecuencias absolutas</t>
  </si>
  <si>
    <t>Frecuencias por nivel de satisfacción</t>
  </si>
  <si>
    <t>Medidas Estadísticas</t>
  </si>
  <si>
    <t>ns/nc</t>
  </si>
  <si>
    <t>TOTAL</t>
  </si>
  <si>
    <t>% Insatisfacción</t>
  </si>
  <si>
    <t>% Satisfacción</t>
  </si>
  <si>
    <t>Media</t>
  </si>
  <si>
    <t>Desviación típica</t>
  </si>
  <si>
    <t>Mediana</t>
  </si>
  <si>
    <t>Moda</t>
  </si>
  <si>
    <r>
      <rPr>
        <b/>
        <sz val="10"/>
        <color indexed="8"/>
        <rFont val="Times New Roman"/>
        <family val="1"/>
      </rPr>
      <t xml:space="preserve">1. La distribución temporal y coordinación de módulos y/o materias a lo largo del Máster : </t>
    </r>
  </si>
  <si>
    <r>
      <rPr>
        <b/>
        <sz val="10"/>
        <color indexed="8"/>
        <rFont val="Times New Roman"/>
        <family val="1"/>
      </rPr>
      <t xml:space="preserve">2. La coordinación entre las materias/asignaturas de un mismo módulo : </t>
    </r>
  </si>
  <si>
    <r>
      <rPr>
        <b/>
        <sz val="10"/>
        <color indexed="8"/>
        <rFont val="Times New Roman"/>
        <family val="1"/>
      </rPr>
      <t xml:space="preserve">3. Los resultados alcanzados en cuanto a la consecución de los objetivos y las competencias previstas por parte de los estudiantes : </t>
    </r>
  </si>
  <si>
    <r>
      <rPr>
        <b/>
        <sz val="10"/>
        <color indexed="8"/>
        <rFont val="Times New Roman"/>
        <family val="1"/>
      </rPr>
      <t xml:space="preserve">4. La distribución en el Plan de Estudios entre créditos teóricos y prácticos : </t>
    </r>
  </si>
  <si>
    <r>
      <rPr>
        <b/>
        <sz val="10"/>
        <color indexed="8"/>
        <rFont val="Times New Roman"/>
        <family val="1"/>
      </rPr>
      <t xml:space="preserve">5. El tamaño de los grupos para su adaptación a las nuevas metodologías de enseñanza-aprendizaje : </t>
    </r>
  </si>
  <si>
    <r>
      <rPr>
        <b/>
        <sz val="10"/>
        <color indexed="8"/>
        <rFont val="Times New Roman"/>
        <family val="1"/>
      </rPr>
      <t xml:space="preserve">6. La adecuación de los horarios : </t>
    </r>
  </si>
  <si>
    <r>
      <rPr>
        <b/>
        <sz val="10"/>
        <color indexed="8"/>
        <rFont val="Times New Roman"/>
        <family val="1"/>
      </rPr>
      <t xml:space="preserve">7. La oferta de programas de movilidad : </t>
    </r>
  </si>
  <si>
    <r>
      <rPr>
        <b/>
        <sz val="10"/>
        <color indexed="8"/>
        <rFont val="Times New Roman"/>
        <family val="1"/>
      </rPr>
      <t xml:space="preserve">8. La oferta de prácticas externas del Máster : </t>
    </r>
  </si>
  <si>
    <t xml:space="preserve">9. La disponibilidad, accesibilidad y utilidad de la información existente sobre el Máster (página WEB y otros medios de difusión) : </t>
  </si>
  <si>
    <r>
      <rPr>
        <b/>
        <sz val="10"/>
        <color indexed="8"/>
        <rFont val="Times New Roman"/>
        <family val="1"/>
      </rPr>
      <t xml:space="preserve">10. El equipamiento de las aulas disponibles para el Máster : </t>
    </r>
  </si>
  <si>
    <r>
      <rPr>
        <b/>
        <sz val="10"/>
        <color indexed="8"/>
        <rFont val="Times New Roman"/>
        <family val="1"/>
      </rPr>
      <t xml:space="preserve">11. Las infraestructuras e instalaciones para el desarrollo del Máster : </t>
    </r>
  </si>
  <si>
    <r>
      <rPr>
        <b/>
        <sz val="10"/>
        <color indexed="8"/>
        <rFont val="Times New Roman"/>
        <family val="1"/>
      </rPr>
      <t xml:space="preserve">12. El sistema existente para dar respuesta a las sugerencias y reclamaciones : </t>
    </r>
  </si>
  <si>
    <r>
      <rPr>
        <b/>
        <sz val="10"/>
        <color indexed="8"/>
        <rFont val="Times New Roman"/>
        <family val="1"/>
      </rPr>
      <t xml:space="preserve">13. La gestión desarrollada por el equipo que coordina el Máster : </t>
    </r>
  </si>
  <si>
    <r>
      <rPr>
        <b/>
        <sz val="10"/>
        <color indexed="8"/>
        <rFont val="Times New Roman"/>
        <family val="1"/>
      </rPr>
      <t xml:space="preserve">14. El cumplimiento de las expectativas con respecto al Máster : </t>
    </r>
  </si>
  <si>
    <t>15. En general, el grado de satisfacción con el Máster:</t>
  </si>
  <si>
    <t>Hombre</t>
  </si>
  <si>
    <t>Mujer</t>
  </si>
  <si>
    <t>Edad</t>
  </si>
  <si>
    <t>Total</t>
  </si>
  <si>
    <t>Estadísticosa</t>
  </si>
  <si>
    <t>Sexo:</t>
  </si>
  <si>
    <t>Dedicación:</t>
  </si>
  <si>
    <t>Observaciones/Sugerencias:</t>
  </si>
  <si>
    <t>N</t>
  </si>
  <si>
    <t>Válido</t>
  </si>
  <si>
    <t>Perdidos</t>
  </si>
  <si>
    <t>Tabla de frecuencia</t>
  </si>
  <si>
    <t>Frecuencia</t>
  </si>
  <si>
    <t>Porcentaje</t>
  </si>
  <si>
    <t>Porcentaje válido</t>
  </si>
  <si>
    <t>Porcentaje acumulado</t>
  </si>
  <si>
    <t>Dedicación:a</t>
  </si>
  <si>
    <t>A Tiempo Completo</t>
  </si>
  <si>
    <t>Observaciones/Sugerencias:a</t>
  </si>
  <si>
    <t>Resumen de procesamiento de casosa</t>
  </si>
  <si>
    <t>Casos</t>
  </si>
  <si>
    <t xml:space="preserve">Recuento </t>
  </si>
  <si>
    <r>
      <t xml:space="preserve">Población Estudio: </t>
    </r>
    <r>
      <rPr>
        <sz val="13"/>
        <rFont val="Arial Bold"/>
      </rPr>
      <t>Profesorado del máster encuestado.</t>
    </r>
  </si>
  <si>
    <r>
      <t xml:space="preserve">Método de entrevista: </t>
    </r>
    <r>
      <rPr>
        <sz val="13"/>
        <rFont val="Arial Bold"/>
      </rPr>
      <t>encuesta realizada a través de la plataforma de encuestas on-line de la Universidad de Jaén</t>
    </r>
  </si>
  <si>
    <t>INFORME DE RESULTADOS DE LA ENCUESTA A PDI DEL MÁSTER INTERUNIVERSITARIO EN ECONOMÍA Y DESARROLLO TERRITORIAL  (UJA-UCA)</t>
  </si>
  <si>
    <r>
      <t xml:space="preserve">Tipo de muestreo: </t>
    </r>
    <r>
      <rPr>
        <sz val="13"/>
        <rFont val="Arial Bold"/>
      </rPr>
      <t>aleatorio simple</t>
    </r>
  </si>
  <si>
    <t>Seleccione el Máster en el que imparte docencia y al que valora en este cuestionario: = Máster Interuniversitario en Economía y Desarrollo Territorial (UJA-UCA-UHU)</t>
  </si>
  <si>
    <t>NS/NC</t>
  </si>
  <si>
    <t>[1. La distribución temporal y coordinación de módulos y/o materias a lo largo del Máster] Valore de 1 a 5, recordando que: 1 = "Muy insatisfecho/a" 2 = "Insatisfecho/a" 3 = "Ni insatisfecho/a ni satisfecho/a" 4 = "Satisfecho/a" 5 = "Muy satisfecho/a"n</t>
  </si>
  <si>
    <t>[2. La coordinación entre las materias/asignaturas de un mismo módulo] Valore de 1 a 5, recordando que: 1 = "Muy insatisfecho/a" 2 = "Insatisfecho/a" 3 = "Ni insatisfecho/a ni satisfecho/a" 4 = "Satisfecho/a" 5 = "Muy satisfecho/a"ns/nc = "No sabe/No con</t>
  </si>
  <si>
    <t>[3. Los resultados alcanzados en cuanto a la consecución de los objetivos y las competencias previstas por parte de los estudiantes] Valore de 1 a 5, recordando que: 1 = "Muy insatisfecho/a" 2 = "Insatisfecho/a" 3 = "Ni insatisfecho/a ni satisfecho/a" 4 =</t>
  </si>
  <si>
    <t>[4. La distribución en el Plan de Estudios entre créditos teóricos y prácticos] Valore de 1 a 5, recordando que: 1 = "Muy insatisfecho/a" 2 = "Insatisfecho/a" 3 = "Ni insatisfecho/a ni satisfecho/a" 4 = "Satisfecho/a" 5 = "Muy satisfecho/a"ns/nc = "No</t>
  </si>
  <si>
    <t>[5. El tamaño de los grupos para su adaptación a las nuevas metodologías de enseñanza-aprendizaje] Valore de 1 a 5, recordando que: 1 = "Muy insatisfecho/a" 2 = "Insatisfecho/a" 3 = "Ni insatisfecho/a ni satisfecho/a" 4 = "Satisfecho/a" 5 = "Muy satisf</t>
  </si>
  <si>
    <t>[6. La adecuación de los horarios] Valore de 1 a 5, recordando que: 1 = "Muy insatisfecho/a" 2 = "Insatisfecho/a" 3 = "Ni insatisfecho/a ni satisfecho/a" 4 = "Satisfecho/a" 5 = "Muy satisfecho/a"ns/nc = "No sabe/No contesta</t>
  </si>
  <si>
    <t>[7. La oferta de programas de movilidad] Valore de 1 a 5, recordando que: 1 = "Muy insatisfecho/a" 2 = "Insatisfecho/a" 3 = "Ni insatisfecho/a ni satisfecho/a" 4 = "Satisfecho/a" 5 = "Muy satisfecho/a"ns/nc = "No sabe/No contesta</t>
  </si>
  <si>
    <t>[8. La oferta de prácticas externas del Máster] Valore de 1 a 5, recordando que: 1 = "Muy insatisfecho/a" 2 = "Insatisfecho/a" 3 = "Ni insatisfecho/a ni satisfecho/a" 4 = "Satisfecho/a" 5 = "Muy satisfecho/a"ns/nc = No sabe/No contesta</t>
  </si>
  <si>
    <t>[9. La disponibilidad, accesibilidad y utilidad de la información existente sobre el Máster (página WEB y otros medios de difusión)] Valore de 1 a 5, recordando que: 1 = "Muy insatisfecho/a" 2 = "Insatisfecho/a" 3 = "Ni insatisfecho/a ni satisfecho/a"</t>
  </si>
  <si>
    <t>[10. El equipamiento de las aulas disponibles para el Máster] Valore de 1 a 5, recordando que: 1 = "Muy insatisfecho/a" 2 = "Insatisfecho/a" 3 = "Ni insatisfecho/a ni satisfecho/a" 4 = "Satisfecho/a" 5 = "Muy satisfecho/a"ns/nc = "No sabe/No contesta</t>
  </si>
  <si>
    <t>[11. Las infraestructuras e instalaciones para el desarrollo del Máster] Valore de 1 a 5, recordando que: 1 = "Muy insatisfecho/a" 2 = "Insatisfecho/a" 3 = "Ni insatisfecho/a ni satisfecho/a" 4 = "Satisfecho/a" 5 = "Muy satisfecho/a"ns/nc = "No sabe/No co</t>
  </si>
  <si>
    <t>[12. El sistema existente para dar respuesta a las sugerencias y reclamaciones] Valore de 1 a 5, recordando que: 1 = "Muy insatisfecho/a" 2 = "Insatisfecho/a" 3 = "Ni insatisfecho/a ni satisfecho/a" 4 = "Satisfecho/a" 5 = "Muy satisfecho/a"ns/nc = "No sabe</t>
  </si>
  <si>
    <t>[13. La gestión desarrollada por el equipo que coordina el Máster] Valore de 1 a 5, recordando que: 1 = "Muy insatisfecho/a" 2 = "Insatisfecho/a" 3 = "Ni insatisfecho/a ni satisfecho/a" 4 = "Satisfecho/a" 5 = "Muy satisfecho/a"ns/nc = "No sabe/No contest</t>
  </si>
  <si>
    <t>[14. El cumplimiento de las expectativas con respecto al Máster] Valore de 1 a 5, recordando que: 1 = "Muy insatisfecho/a" 2 = "Insatisfecho/a" 3 = "Ni insatisfecho/a ni satisfecho/a" 4 = "Satisfecho/a" 5 = "Muy satisfecho/a"ns/nc = "No sabe/No contesta</t>
  </si>
  <si>
    <t>[15. En general, el grado de satisfacción con el Máster] Valore de 1 a 5, recordando que: 1 = "Muy insatisfecho/a" 2 = "Insatisfecho/a" 3 = "Ni insatisfecho/a ni satisfecho/a" 4 = "Satisfecho/a" 5 = "Muy satisfecho/a"ns/nc = "No sabe/No contesta</t>
  </si>
  <si>
    <t>Por favor, indique su edad: * Sexo:</t>
  </si>
  <si>
    <t>Tabla cruzada Por favor, indique su edad:*Sexo:a</t>
  </si>
  <si>
    <t>Femenino</t>
  </si>
  <si>
    <t>Masculino</t>
  </si>
  <si>
    <t>Por favor, indique su edad:</t>
  </si>
  <si>
    <r>
      <t xml:space="preserve">Fecha encuesta: </t>
    </r>
    <r>
      <rPr>
        <sz val="13"/>
        <rFont val="Arial Bold"/>
      </rPr>
      <t>Junio 2022</t>
    </r>
  </si>
  <si>
    <t>a</t>
  </si>
  <si>
    <t>a Seleccione el Máster en el que imparte docencia y al que valora en este cuestionario: = Máster Interuniversitario en Economía y Desarrollo Territorial (UJA-UCA)</t>
  </si>
  <si>
    <t>Seleccione el Máster en el que imparte docencia y al que valora en este cuestionario:</t>
  </si>
  <si>
    <r>
      <t xml:space="preserve">Porcentaje de encuestas recogidas sobre profesores localizables (con e-mail): </t>
    </r>
    <r>
      <rPr>
        <sz val="13"/>
        <rFont val="Arial Bold"/>
      </rPr>
      <t>5 / 9 = 55,56 %</t>
    </r>
  </si>
  <si>
    <r>
      <t xml:space="preserve">Nº de encuestas recogidas: </t>
    </r>
    <r>
      <rPr>
        <sz val="13"/>
        <rFont val="Arial Bold"/>
      </rPr>
      <t>5</t>
    </r>
    <r>
      <rPr>
        <b/>
        <sz val="13"/>
        <rFont val="Arial Bold"/>
      </rPr>
      <t xml:space="preserve"> / Nº encuestas necesarias:</t>
    </r>
    <r>
      <rPr>
        <sz val="13"/>
        <rFont val="Arial Bold"/>
      </rPr>
      <t xml:space="preserve"> 8</t>
    </r>
  </si>
  <si>
    <r>
      <t xml:space="preserve">Tamaño Muestral: </t>
    </r>
    <r>
      <rPr>
        <sz val="13"/>
        <rFont val="Arial Bold"/>
      </rPr>
      <t>8; calculado para un error de muestreo del (+)(-)10% y un nivel de confianza del 95%</t>
    </r>
  </si>
  <si>
    <r>
      <t>U</t>
    </r>
    <r>
      <rPr>
        <b/>
        <sz val="10"/>
        <rFont val="Garamond"/>
        <family val="1"/>
      </rPr>
      <t>NIVERSIDAD DE</t>
    </r>
    <r>
      <rPr>
        <b/>
        <sz val="12"/>
        <rFont val="Garamond"/>
        <family val="1"/>
      </rPr>
      <t xml:space="preserve"> J</t>
    </r>
    <r>
      <rPr>
        <b/>
        <sz val="10"/>
        <rFont val="Garamond"/>
        <family val="1"/>
      </rPr>
      <t>AÉN</t>
    </r>
  </si>
  <si>
    <t>Servicio de Planificación y Evaluación</t>
  </si>
  <si>
    <t>El informe de este máster no se ha podido realizar al no llegar al tamaño mínimo necesario para obtener la representatividad elegida y garantizar la confidencialidad.</t>
  </si>
  <si>
    <t>FICHA TÉCNICA ENCUESTA</t>
  </si>
  <si>
    <r>
      <t xml:space="preserve">POBLACIÓN ESTUDIO: </t>
    </r>
    <r>
      <rPr>
        <b/>
        <sz val="11"/>
        <color rgb="FF000000"/>
        <rFont val="Calibri"/>
        <family val="2"/>
        <scheme val="minor"/>
      </rPr>
      <t>Alumnos matriculados en</t>
    </r>
  </si>
  <si>
    <r>
      <t>Tamaño muestral</t>
    </r>
    <r>
      <rPr>
        <b/>
        <sz val="11"/>
        <color rgb="FF000000"/>
        <rFont val="Calibri"/>
        <family val="2"/>
        <scheme val="minor"/>
      </rPr>
      <t xml:space="preserve">: </t>
    </r>
  </si>
  <si>
    <t>calculado para un error de muestreo del (+)(-)10% y un nivel de confianza del 95%</t>
  </si>
  <si>
    <r>
      <t>Tipo de muestreo</t>
    </r>
    <r>
      <rPr>
        <b/>
        <sz val="11"/>
        <color rgb="FF000000"/>
        <rFont val="Calibri"/>
        <family val="2"/>
        <scheme val="minor"/>
      </rPr>
      <t>: aleatorio simple</t>
    </r>
  </si>
  <si>
    <r>
      <t xml:space="preserve">Método de entrevista: </t>
    </r>
    <r>
      <rPr>
        <b/>
        <sz val="16"/>
        <color rgb="FF000000"/>
        <rFont val="Calibri"/>
        <family val="2"/>
        <scheme val="minor"/>
      </rPr>
      <t>encuesta realizada a través de la plataforma de encuestas on-line de la Universidad de Jaén</t>
    </r>
  </si>
  <si>
    <t>Nº de encuestas recogidas:</t>
  </si>
  <si>
    <t xml:space="preserve">Nº encuestas necesarias: </t>
  </si>
  <si>
    <t>Porcentaje de encuestas recogidas sobre alumnos matriculados:</t>
  </si>
  <si>
    <t>/</t>
  </si>
  <si>
    <t>=</t>
  </si>
  <si>
    <t>MASTER EN ECONOMÍA Y DESARROLLO TERRITORIAL</t>
  </si>
  <si>
    <t>RESULTADOS DE LA ENCUESTA DE  SATISFACCIÓN DE ESTUDIANTES DEL  MÁSTER INTERUNIVERSITARIO EN ECONOMÍA Y DESARROLLO TERRITORIAL (UJA-UCA). Curso Académico 2021-2022</t>
  </si>
  <si>
    <t>Fecha recogida:  diciembre 2022</t>
  </si>
  <si>
    <r>
      <t xml:space="preserve">POBLACIÓN ESTUDIO: </t>
    </r>
    <r>
      <rPr>
        <b/>
        <sz val="11"/>
        <color rgb="FF000000"/>
        <rFont val="Calibri"/>
        <family val="2"/>
        <scheme val="minor"/>
      </rPr>
      <t>Tutores de prácticas del máster encuestado</t>
    </r>
  </si>
  <si>
    <t>Porcentaje de encuestas recogidas sobre tutores localizables (con e-mail):</t>
  </si>
  <si>
    <t>INFORME DE RESULTADOS DE LA ENCUESTA A TUTORES PRÁCTICAS EXTERNAS DEL MÁSTER INTERUNIVERSITARIO EN ECONOMÍA Y DESARROLLO TERRITORIAL  (UJA-UCA)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</si>
</sst>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0"/>
    <numFmt numFmtId="165" formatCode="###0.00"/>
    <numFmt numFmtId="166" formatCode="####.00"/>
  </numFmts>
  <fonts count="22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3"/>
      <color indexed="8"/>
      <name val="Arial Bold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2"/>
      <name val="Arial"/>
      <family val="2"/>
    </font>
    <font>
      <sz val="12"/>
      <name val="Calibri"/>
      <family val="2"/>
      <scheme val="minor"/>
    </font>
    <font>
      <b/>
      <sz val="13"/>
      <name val="Arial Bold"/>
    </font>
    <font>
      <sz val="13"/>
      <name val="Arial Bold"/>
    </font>
    <font>
      <b/>
      <sz val="12"/>
      <name val="Garamond"/>
      <family val="1"/>
    </font>
    <font>
      <b/>
      <sz val="10"/>
      <name val="Garamond"/>
      <family val="1"/>
    </font>
    <font>
      <i/>
      <sz val="12"/>
      <name val="Arial"/>
      <family val="2"/>
    </font>
    <font>
      <i/>
      <sz val="11"/>
      <name val="Times New Roman"/>
      <family val="1"/>
    </font>
    <font>
      <b/>
      <sz val="12"/>
      <color rgb="FFFF0000"/>
      <name val="Arial"/>
      <family val="2"/>
    </font>
    <font>
      <b/>
      <sz val="20"/>
      <color theme="1"/>
      <name val="Calibri"/>
      <family val="2"/>
      <scheme val="minor"/>
    </font>
    <font>
      <b/>
      <u/>
      <sz val="16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b/>
      <sz val="16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1"/>
    <xf numFmtId="49" fontId="3" fillId="0" borderId="0" xfId="1" applyNumberFormat="1"/>
    <xf numFmtId="49" fontId="2" fillId="0" borderId="0" xfId="1" applyNumberFormat="1" applyFont="1" applyFill="1" applyBorder="1" applyAlignment="1">
      <alignment horizontal="center"/>
    </xf>
    <xf numFmtId="49" fontId="2" fillId="0" borderId="0" xfId="1" applyNumberFormat="1" applyFont="1" applyFill="1" applyBorder="1" applyAlignment="1">
      <alignment horizontal="left"/>
    </xf>
    <xf numFmtId="49" fontId="2" fillId="0" borderId="0" xfId="1" applyNumberFormat="1" applyFont="1" applyFill="1" applyBorder="1" applyAlignment="1">
      <alignment horizontal="left" wrapText="1"/>
    </xf>
    <xf numFmtId="0" fontId="4" fillId="0" borderId="0" xfId="1" applyFont="1"/>
    <xf numFmtId="0" fontId="2" fillId="0" borderId="0" xfId="1" applyFont="1"/>
    <xf numFmtId="0" fontId="2" fillId="0" borderId="0" xfId="1" applyFont="1" applyFill="1" applyBorder="1" applyAlignment="1">
      <alignment horizontal="left" wrapText="1"/>
    </xf>
    <xf numFmtId="0" fontId="3" fillId="0" borderId="0" xfId="1" applyAlignment="1">
      <alignment horizontal="center"/>
    </xf>
    <xf numFmtId="0" fontId="1" fillId="0" borderId="0" xfId="1" applyFont="1" applyAlignment="1">
      <alignment wrapText="1"/>
    </xf>
    <xf numFmtId="0" fontId="3" fillId="0" borderId="0" xfId="1" applyAlignment="1">
      <alignment wrapText="1"/>
    </xf>
    <xf numFmtId="0" fontId="3" fillId="0" borderId="7" xfId="1" applyFont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49" fontId="5" fillId="4" borderId="1" xfId="1" applyNumberFormat="1" applyFont="1" applyFill="1" applyBorder="1" applyAlignment="1">
      <alignment horizontal="center" vertical="center" wrapText="1"/>
    </xf>
    <xf numFmtId="0" fontId="5" fillId="4" borderId="8" xfId="1" applyFont="1" applyFill="1" applyBorder="1" applyAlignment="1">
      <alignment horizontal="left" vertical="center" wrapText="1"/>
    </xf>
    <xf numFmtId="164" fontId="6" fillId="0" borderId="1" xfId="1" applyNumberFormat="1" applyFont="1" applyBorder="1" applyAlignment="1">
      <alignment horizontal="center" vertical="center"/>
    </xf>
    <xf numFmtId="10" fontId="6" fillId="0" borderId="1" xfId="4" applyNumberFormat="1" applyFont="1" applyBorder="1" applyAlignment="1">
      <alignment horizontal="center" vertical="center"/>
    </xf>
    <xf numFmtId="165" fontId="6" fillId="0" borderId="1" xfId="1" applyNumberFormat="1" applyFont="1" applyBorder="1" applyAlignment="1">
      <alignment horizontal="center" vertical="center"/>
    </xf>
    <xf numFmtId="0" fontId="7" fillId="0" borderId="0" xfId="1" applyFont="1" applyFill="1" applyAlignment="1">
      <alignment horizontal="center"/>
    </xf>
    <xf numFmtId="49" fontId="7" fillId="0" borderId="0" xfId="1" applyNumberFormat="1" applyFont="1" applyFill="1" applyAlignment="1">
      <alignment horizontal="center"/>
    </xf>
    <xf numFmtId="10" fontId="3" fillId="0" borderId="0" xfId="1" applyNumberFormat="1"/>
    <xf numFmtId="0" fontId="0" fillId="0" borderId="0" xfId="0" applyAlignment="1"/>
    <xf numFmtId="0" fontId="11" fillId="0" borderId="0" xfId="0" applyFont="1" applyAlignment="1"/>
    <xf numFmtId="0" fontId="14" fillId="0" borderId="0" xfId="0" applyFont="1" applyAlignment="1"/>
    <xf numFmtId="0" fontId="13" fillId="0" borderId="0" xfId="0" applyFont="1" applyAlignment="1">
      <alignment vertical="center" wrapText="1" shrinkToFit="1"/>
    </xf>
    <xf numFmtId="0" fontId="1" fillId="0" borderId="0" xfId="0" applyFont="1" applyAlignment="1">
      <alignment vertical="center" wrapText="1" shrinkToFit="1"/>
    </xf>
    <xf numFmtId="0" fontId="16" fillId="0" borderId="0" xfId="0" applyFont="1" applyAlignment="1"/>
    <xf numFmtId="0" fontId="16" fillId="0" borderId="0" xfId="0" applyFont="1" applyAlignment="1">
      <alignment horizontal="center" vertical="center" wrapText="1"/>
    </xf>
    <xf numFmtId="0" fontId="18" fillId="0" borderId="0" xfId="0" applyFont="1"/>
    <xf numFmtId="166" fontId="0" fillId="0" borderId="0" xfId="0" applyNumberFormat="1"/>
    <xf numFmtId="0" fontId="17" fillId="2" borderId="12" xfId="0" applyFont="1" applyFill="1" applyBorder="1" applyAlignment="1">
      <alignment horizontal="left"/>
    </xf>
    <xf numFmtId="0" fontId="17" fillId="2" borderId="13" xfId="0" applyFont="1" applyFill="1" applyBorder="1" applyAlignment="1">
      <alignment horizontal="left"/>
    </xf>
    <xf numFmtId="0" fontId="20" fillId="2" borderId="13" xfId="0" applyFont="1" applyFill="1" applyBorder="1" applyAlignment="1">
      <alignment horizontal="left"/>
    </xf>
    <xf numFmtId="0" fontId="17" fillId="2" borderId="14" xfId="0" applyFont="1" applyFill="1" applyBorder="1" applyAlignment="1">
      <alignment horizontal="left"/>
    </xf>
    <xf numFmtId="1" fontId="17" fillId="2" borderId="0" xfId="0" applyNumberFormat="1" applyFont="1" applyFill="1" applyBorder="1" applyAlignment="1">
      <alignment horizontal="left"/>
    </xf>
    <xf numFmtId="0" fontId="17" fillId="2" borderId="0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17" fillId="2" borderId="3" xfId="0" applyFont="1" applyFill="1" applyBorder="1" applyAlignment="1">
      <alignment horizontal="left"/>
    </xf>
    <xf numFmtId="0" fontId="17" fillId="2" borderId="10" xfId="0" applyFont="1" applyFill="1" applyBorder="1" applyAlignment="1">
      <alignment horizontal="left"/>
    </xf>
    <xf numFmtId="0" fontId="17" fillId="2" borderId="5" xfId="0" applyFont="1" applyFill="1" applyBorder="1" applyAlignment="1">
      <alignment horizontal="left"/>
    </xf>
    <xf numFmtId="0" fontId="0" fillId="2" borderId="5" xfId="0" applyFill="1" applyBorder="1"/>
    <xf numFmtId="10" fontId="17" fillId="2" borderId="6" xfId="0" applyNumberFormat="1" applyFont="1" applyFill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2" borderId="4" xfId="0" applyFont="1" applyFill="1" applyBorder="1" applyAlignment="1">
      <alignment horizontal="left"/>
    </xf>
    <xf numFmtId="0" fontId="17" fillId="2" borderId="5" xfId="0" applyFont="1" applyFill="1" applyBorder="1" applyAlignment="1">
      <alignment horizontal="left"/>
    </xf>
    <xf numFmtId="0" fontId="17" fillId="2" borderId="2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left"/>
    </xf>
    <xf numFmtId="0" fontId="17" fillId="2" borderId="3" xfId="0" applyFont="1" applyFill="1" applyBorder="1" applyAlignment="1">
      <alignment horizontal="left"/>
    </xf>
    <xf numFmtId="0" fontId="17" fillId="2" borderId="4" xfId="0" applyFont="1" applyFill="1" applyBorder="1" applyAlignment="1">
      <alignment horizontal="left" vertical="center" wrapText="1"/>
    </xf>
    <xf numFmtId="0" fontId="17" fillId="2" borderId="5" xfId="0" applyFont="1" applyFill="1" applyBorder="1" applyAlignment="1">
      <alignment horizontal="left" vertical="center" wrapText="1"/>
    </xf>
    <xf numFmtId="0" fontId="17" fillId="2" borderId="6" xfId="0" applyFont="1" applyFill="1" applyBorder="1" applyAlignment="1">
      <alignment horizontal="left" vertical="center" wrapText="1"/>
    </xf>
    <xf numFmtId="0" fontId="17" fillId="2" borderId="12" xfId="0" applyFont="1" applyFill="1" applyBorder="1" applyAlignment="1">
      <alignment horizontal="left"/>
    </xf>
    <xf numFmtId="0" fontId="17" fillId="2" borderId="13" xfId="0" applyFont="1" applyFill="1" applyBorder="1" applyAlignment="1">
      <alignment horizontal="left"/>
    </xf>
    <xf numFmtId="0" fontId="0" fillId="0" borderId="0" xfId="0" applyAlignment="1"/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 shrinkToFit="1"/>
    </xf>
    <xf numFmtId="0" fontId="15" fillId="0" borderId="0" xfId="0" applyFont="1" applyAlignment="1">
      <alignment horizontal="center" vertical="center" wrapText="1" shrinkToFit="1"/>
    </xf>
    <xf numFmtId="0" fontId="16" fillId="0" borderId="0" xfId="0" applyFont="1" applyAlignment="1">
      <alignment horizontal="center" vertical="center" wrapText="1"/>
    </xf>
    <xf numFmtId="0" fontId="17" fillId="2" borderId="9" xfId="0" applyFont="1" applyFill="1" applyBorder="1" applyAlignment="1">
      <alignment horizontal="center"/>
    </xf>
    <xf numFmtId="0" fontId="17" fillId="2" borderId="10" xfId="0" applyFont="1" applyFill="1" applyBorder="1" applyAlignment="1">
      <alignment horizontal="center"/>
    </xf>
    <xf numFmtId="0" fontId="17" fillId="2" borderId="11" xfId="0" applyFont="1" applyFill="1" applyBorder="1" applyAlignment="1">
      <alignment horizontal="center"/>
    </xf>
    <xf numFmtId="0" fontId="9" fillId="0" borderId="2" xfId="1" applyFont="1" applyFill="1" applyBorder="1" applyAlignment="1">
      <alignment horizontal="left"/>
    </xf>
    <xf numFmtId="0" fontId="9" fillId="0" borderId="0" xfId="1" applyFont="1" applyFill="1" applyBorder="1" applyAlignment="1">
      <alignment horizontal="left"/>
    </xf>
    <xf numFmtId="0" fontId="9" fillId="0" borderId="3" xfId="1" applyFont="1" applyFill="1" applyBorder="1" applyAlignment="1">
      <alignment horizontal="left"/>
    </xf>
    <xf numFmtId="0" fontId="7" fillId="2" borderId="2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/>
    </xf>
    <xf numFmtId="0" fontId="9" fillId="0" borderId="2" xfId="1" applyFont="1" applyFill="1" applyBorder="1" applyAlignment="1">
      <alignment horizontal="left" wrapText="1"/>
    </xf>
    <xf numFmtId="0" fontId="9" fillId="0" borderId="0" xfId="1" applyFont="1" applyFill="1" applyBorder="1" applyAlignment="1">
      <alignment horizontal="left" wrapText="1"/>
    </xf>
    <xf numFmtId="0" fontId="9" fillId="0" borderId="3" xfId="1" applyFont="1" applyFill="1" applyBorder="1" applyAlignment="1">
      <alignment horizontal="left" wrapText="1"/>
    </xf>
    <xf numFmtId="0" fontId="9" fillId="0" borderId="4" xfId="1" applyFont="1" applyFill="1" applyBorder="1" applyAlignment="1">
      <alignment horizontal="left" wrapText="1"/>
    </xf>
    <xf numFmtId="0" fontId="9" fillId="0" borderId="5" xfId="1" applyFont="1" applyFill="1" applyBorder="1" applyAlignment="1">
      <alignment horizontal="left" wrapText="1"/>
    </xf>
    <xf numFmtId="0" fontId="9" fillId="0" borderId="6" xfId="1" applyFont="1" applyFill="1" applyBorder="1" applyAlignment="1">
      <alignment horizontal="left" wrapText="1"/>
    </xf>
    <xf numFmtId="0" fontId="1" fillId="3" borderId="1" xfId="1" applyFont="1" applyFill="1" applyBorder="1" applyAlignment="1">
      <alignment horizontal="center"/>
    </xf>
    <xf numFmtId="0" fontId="1" fillId="3" borderId="1" xfId="1" applyFont="1" applyFill="1" applyBorder="1" applyAlignment="1">
      <alignment horizontal="center" wrapText="1"/>
    </xf>
    <xf numFmtId="0" fontId="8" fillId="0" borderId="0" xfId="1" applyFont="1" applyFill="1" applyBorder="1" applyAlignment="1">
      <alignment horizontal="left" wrapText="1"/>
    </xf>
  </cellXfs>
  <cellStyles count="5">
    <cellStyle name="Normal" xfId="0" builtinId="0"/>
    <cellStyle name="Normal 2" xfId="1"/>
    <cellStyle name="Normal 3" xfId="2"/>
    <cellStyle name="Normal 4" xfId="3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 por sexo de participantes</a:t>
            </a:r>
          </a:p>
        </c:rich>
      </c:tx>
      <c:layout>
        <c:manualLayout>
          <c:xMode val="edge"/>
          <c:yMode val="edge"/>
          <c:x val="0.10537646701817589"/>
          <c:y val="3.304562924595985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1043-42CF-8875-578A366F90D4}"/>
                </c:ext>
              </c:extLst>
            </c:dLbl>
            <c:dLbl>
              <c:idx val="1"/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1043-42CF-8875-578A366F90D4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PDI!$A$56:$A$57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PDI!$B$56:$B$57</c:f>
              <c:numCache>
                <c:formatCode>General</c:formatCode>
                <c:ptCount val="2"/>
                <c:pt idx="0">
                  <c:v>4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43-42CF-8875-578A366F90D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</a:t>
            </a:r>
            <a:r>
              <a:rPr lang="en-US" baseline="0"/>
              <a:t> por edad</a:t>
            </a:r>
            <a:endParaRPr lang="en-US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1"/>
          <c:order val="0"/>
          <c:invertIfNegative val="0"/>
          <c:cat>
            <c:numRef>
              <c:f>PDI!$A$60:$A$63</c:f>
              <c:numCache>
                <c:formatCode>General</c:formatCode>
                <c:ptCount val="4"/>
                <c:pt idx="0">
                  <c:v>47</c:v>
                </c:pt>
                <c:pt idx="1">
                  <c:v>55</c:v>
                </c:pt>
                <c:pt idx="2">
                  <c:v>56</c:v>
                </c:pt>
                <c:pt idx="3">
                  <c:v>57</c:v>
                </c:pt>
              </c:numCache>
            </c:numRef>
          </c:cat>
          <c:val>
            <c:numRef>
              <c:f>PDI!$B$60:$B$63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B2-4664-8EC9-95BC23485D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69765248"/>
        <c:axId val="348314896"/>
        <c:axId val="0"/>
      </c:bar3DChart>
      <c:catAx>
        <c:axId val="369765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48314896"/>
        <c:crosses val="autoZero"/>
        <c:auto val="1"/>
        <c:lblAlgn val="ctr"/>
        <c:lblOffset val="100"/>
        <c:noMultiLvlLbl val="1"/>
      </c:catAx>
      <c:valAx>
        <c:axId val="348314896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in"/>
        <c:minorTickMark val="none"/>
        <c:tickLblPos val="nextTo"/>
        <c:crossAx val="369765248"/>
        <c:crosses val="autoZero"/>
        <c:crossBetween val="between"/>
        <c:majorUnit val="1"/>
        <c:minorUnit val="0.1"/>
      </c:valAx>
    </c:plotArea>
    <c:plotVisOnly val="1"/>
    <c:dispBlanksAs val="zero"/>
    <c:showDLblsOverMax val="0"/>
  </c:chart>
  <c:spPr>
    <a:ln>
      <a:noFill/>
    </a:ln>
  </c:spPr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 i="0" baseline="0"/>
              <a:t>Distribución por tipo de dedicación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PDI!$B$71:$B$73</c:f>
              <c:strCache>
                <c:ptCount val="3"/>
                <c:pt idx="0">
                  <c:v>5</c:v>
                </c:pt>
              </c:strCache>
            </c:strRef>
          </c:tx>
          <c:explosion val="8"/>
          <c:dLbls>
            <c:dLbl>
              <c:idx val="2"/>
              <c:layout>
                <c:manualLayout>
                  <c:x val="2.4030189774665291E-2"/>
                  <c:y val="0.1467729824911135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1FA-40E0-A249-9AA2B1908A9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PDI!$A$71:$A$73</c:f>
              <c:strCache>
                <c:ptCount val="1"/>
                <c:pt idx="0">
                  <c:v>A Tiempo Completo</c:v>
                </c:pt>
              </c:strCache>
            </c:strRef>
          </c:cat>
          <c:val>
            <c:numRef>
              <c:f>PDI!$B$71:$B$73</c:f>
              <c:numCache>
                <c:formatCode>General</c:formatCode>
                <c:ptCount val="3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FA-40E0-A249-9AA2B1908A9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88" l="0.70000000000000062" r="0.70000000000000062" t="0.7500000000000078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57150</xdr:colOff>
      <xdr:row>3</xdr:row>
      <xdr:rowOff>9525</xdr:rowOff>
    </xdr:from>
    <xdr:to>
      <xdr:col>10</xdr:col>
      <xdr:colOff>755862</xdr:colOff>
      <xdr:row>6</xdr:row>
      <xdr:rowOff>134151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7677150" y="581025"/>
          <a:ext cx="698712" cy="69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458107</xdr:colOff>
      <xdr:row>10</xdr:row>
      <xdr:rowOff>222250</xdr:rowOff>
    </xdr:from>
    <xdr:to>
      <xdr:col>4</xdr:col>
      <xdr:colOff>79375</xdr:colOff>
      <xdr:row>19</xdr:row>
      <xdr:rowOff>244930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619125</xdr:colOff>
      <xdr:row>10</xdr:row>
      <xdr:rowOff>238125</xdr:rowOff>
    </xdr:from>
    <xdr:to>
      <xdr:col>12</xdr:col>
      <xdr:colOff>726281</xdr:colOff>
      <xdr:row>19</xdr:row>
      <xdr:rowOff>349250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2333625</xdr:colOff>
      <xdr:row>19</xdr:row>
      <xdr:rowOff>317500</xdr:rowOff>
    </xdr:from>
    <xdr:to>
      <xdr:col>10</xdr:col>
      <xdr:colOff>412750</xdr:colOff>
      <xdr:row>28</xdr:row>
      <xdr:rowOff>79375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57150</xdr:colOff>
      <xdr:row>3</xdr:row>
      <xdr:rowOff>9525</xdr:rowOff>
    </xdr:from>
    <xdr:to>
      <xdr:col>10</xdr:col>
      <xdr:colOff>755862</xdr:colOff>
      <xdr:row>6</xdr:row>
      <xdr:rowOff>134151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7677150" y="581025"/>
          <a:ext cx="698712" cy="69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39"/>
  <sheetViews>
    <sheetView view="pageBreakPreview" zoomScaleNormal="100" zoomScaleSheetLayoutView="100" workbookViewId="0">
      <selection activeCell="P22" sqref="P22"/>
    </sheetView>
  </sheetViews>
  <sheetFormatPr baseColWidth="10" defaultRowHeight="15"/>
  <sheetData>
    <row r="1" spans="1:29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1:29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9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29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1:29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9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9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9" ht="15.75">
      <c r="A8" s="55" t="s">
        <v>83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23"/>
      <c r="W8" s="23"/>
      <c r="X8" s="23"/>
      <c r="Y8" s="23"/>
      <c r="Z8" s="23"/>
      <c r="AA8" s="23"/>
      <c r="AB8" s="23"/>
      <c r="AC8" s="23"/>
    </row>
    <row r="9" spans="1:29" ht="15" customHeight="1">
      <c r="A9" s="56" t="s">
        <v>84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24"/>
      <c r="W9" s="24"/>
      <c r="X9" s="24"/>
      <c r="Y9" s="24"/>
      <c r="Z9" s="24"/>
      <c r="AA9" s="24"/>
      <c r="AB9" s="24"/>
      <c r="AC9" s="24"/>
    </row>
    <row r="10" spans="1:29" ht="15.75" customHeight="1">
      <c r="A10" s="57" t="s">
        <v>98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25"/>
      <c r="Z10" s="25"/>
      <c r="AA10" s="25"/>
      <c r="AB10" s="25"/>
      <c r="AC10" s="25"/>
    </row>
    <row r="11" spans="1:29">
      <c r="V11" s="26"/>
      <c r="Z11" s="26"/>
      <c r="AA11" s="26"/>
      <c r="AB11" s="26"/>
      <c r="AC11" s="26"/>
    </row>
    <row r="12" spans="1:29">
      <c r="V12" s="26"/>
      <c r="Z12" s="26"/>
      <c r="AA12" s="26"/>
      <c r="AB12" s="26"/>
      <c r="AC12" s="26"/>
    </row>
    <row r="13" spans="1:29" ht="54" customHeight="1">
      <c r="A13" s="58" t="s">
        <v>85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27"/>
      <c r="Z13" s="27"/>
      <c r="AA13" s="27"/>
      <c r="AB13" s="27"/>
      <c r="AC13" s="27"/>
    </row>
    <row r="14" spans="1:29" ht="26.2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7"/>
      <c r="Z14" s="27"/>
      <c r="AA14" s="27"/>
      <c r="AB14" s="27"/>
      <c r="AC14" s="27"/>
    </row>
    <row r="15" spans="1:29" ht="21">
      <c r="E15" s="59" t="s">
        <v>86</v>
      </c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1"/>
      <c r="S15" s="29"/>
      <c r="X15" s="30"/>
    </row>
    <row r="16" spans="1:29" ht="21">
      <c r="E16" s="31" t="s">
        <v>87</v>
      </c>
      <c r="F16" s="32"/>
      <c r="G16" s="32"/>
      <c r="H16" s="32"/>
      <c r="I16" s="32"/>
      <c r="J16" s="33" t="s">
        <v>97</v>
      </c>
      <c r="L16" s="32"/>
      <c r="M16" s="32"/>
      <c r="N16" s="32"/>
      <c r="O16" s="32"/>
      <c r="P16" s="32"/>
      <c r="Q16" s="32"/>
      <c r="R16" s="34"/>
      <c r="S16" s="29"/>
    </row>
    <row r="17" spans="5:24" ht="21">
      <c r="E17" s="46" t="s">
        <v>88</v>
      </c>
      <c r="F17" s="47"/>
      <c r="G17" s="47"/>
      <c r="H17" s="35">
        <v>21</v>
      </c>
      <c r="I17" s="36" t="s">
        <v>89</v>
      </c>
      <c r="J17" s="36"/>
      <c r="K17" s="36"/>
      <c r="L17" s="37"/>
      <c r="M17" s="36"/>
      <c r="N17" s="36"/>
      <c r="O17" s="36"/>
      <c r="P17" s="36"/>
      <c r="Q17" s="36"/>
      <c r="R17" s="38"/>
      <c r="S17" s="29"/>
    </row>
    <row r="18" spans="5:24" ht="21">
      <c r="E18" s="46" t="s">
        <v>90</v>
      </c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8"/>
    </row>
    <row r="19" spans="5:24" ht="21">
      <c r="E19" s="46" t="s">
        <v>99</v>
      </c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8"/>
    </row>
    <row r="20" spans="5:24" ht="21">
      <c r="E20" s="49" t="s">
        <v>91</v>
      </c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1"/>
    </row>
    <row r="21" spans="5:24" ht="21">
      <c r="E21" s="52" t="s">
        <v>92</v>
      </c>
      <c r="F21" s="53"/>
      <c r="G21" s="53"/>
      <c r="H21" s="53"/>
      <c r="I21" s="32">
        <v>3</v>
      </c>
      <c r="J21" s="53" t="s">
        <v>93</v>
      </c>
      <c r="K21" s="53"/>
      <c r="L21" s="53"/>
      <c r="M21" s="53"/>
      <c r="N21" s="35">
        <v>21</v>
      </c>
      <c r="O21" s="32"/>
      <c r="P21" s="32"/>
      <c r="Q21" s="32"/>
      <c r="R21" s="34"/>
    </row>
    <row r="22" spans="5:24" ht="21">
      <c r="E22" s="44" t="s">
        <v>94</v>
      </c>
      <c r="F22" s="45"/>
      <c r="G22" s="45"/>
      <c r="H22" s="45"/>
      <c r="I22" s="45"/>
      <c r="J22" s="45"/>
      <c r="K22" s="45"/>
      <c r="L22" s="45"/>
      <c r="M22" s="45"/>
      <c r="N22" s="39">
        <v>3</v>
      </c>
      <c r="O22" s="40" t="s">
        <v>95</v>
      </c>
      <c r="P22" s="40">
        <v>21</v>
      </c>
      <c r="Q22" s="41" t="s">
        <v>96</v>
      </c>
      <c r="R22" s="42">
        <f>+N22/P22</f>
        <v>0.14285714285714285</v>
      </c>
    </row>
    <row r="23" spans="5:24" ht="21">
      <c r="S23" s="29"/>
      <c r="X23" s="30"/>
    </row>
    <row r="24" spans="5:24" ht="21">
      <c r="S24" s="29"/>
    </row>
    <row r="25" spans="5:24" ht="21">
      <c r="S25" s="29"/>
    </row>
    <row r="31" spans="5:24" ht="21">
      <c r="S31" s="29"/>
      <c r="X31" s="30"/>
    </row>
    <row r="32" spans="5:24" ht="21">
      <c r="S32" s="29"/>
    </row>
    <row r="33" spans="5:19" ht="21">
      <c r="S33" s="29"/>
    </row>
    <row r="39" spans="5:19" ht="21"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</row>
  </sheetData>
  <sheetProtection sheet="1" objects="1" scenarios="1"/>
  <mergeCells count="13">
    <mergeCell ref="E15:R15"/>
    <mergeCell ref="A1:U1"/>
    <mergeCell ref="A8:U8"/>
    <mergeCell ref="A9:U9"/>
    <mergeCell ref="A10:U10"/>
    <mergeCell ref="A13:U13"/>
    <mergeCell ref="E22:M22"/>
    <mergeCell ref="E17:G17"/>
    <mergeCell ref="E18:R18"/>
    <mergeCell ref="E19:R19"/>
    <mergeCell ref="E20:R20"/>
    <mergeCell ref="E21:H21"/>
    <mergeCell ref="J21:M21"/>
  </mergeCells>
  <printOptions horizontalCentered="1" verticalCentered="1"/>
  <pageMargins left="0" right="0" top="0" bottom="0" header="0.31496062992125984" footer="0.31496062992125984"/>
  <pageSetup paperSize="9" scale="2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F97"/>
  <sheetViews>
    <sheetView tabSelected="1" view="pageBreakPreview" zoomScaleNormal="100" zoomScaleSheetLayoutView="100" workbookViewId="0">
      <selection activeCell="D49" sqref="D49"/>
    </sheetView>
  </sheetViews>
  <sheetFormatPr baseColWidth="10" defaultRowHeight="12.75"/>
  <cols>
    <col min="1" max="1" width="48.85546875" style="1" customWidth="1"/>
    <col min="2" max="6" width="11.42578125" style="1"/>
    <col min="7" max="7" width="14.85546875" style="1" bestFit="1" customWidth="1"/>
    <col min="8" max="8" width="11.42578125" style="1"/>
    <col min="9" max="9" width="14.85546875" style="1" customWidth="1"/>
    <col min="10" max="10" width="13.28515625" style="1" customWidth="1"/>
    <col min="11" max="11" width="11.42578125" style="1"/>
    <col min="12" max="12" width="13.5703125" style="1" customWidth="1"/>
    <col min="13" max="13" width="11.42578125" style="1"/>
    <col min="14" max="14" width="11.42578125" style="2"/>
    <col min="15" max="32" width="11.28515625" style="1" hidden="1" customWidth="1"/>
    <col min="33" max="43" width="11.28515625" style="1" customWidth="1"/>
    <col min="44" max="16384" width="11.42578125" style="1"/>
  </cols>
  <sheetData>
    <row r="1" spans="1:32" ht="32.25" customHeight="1">
      <c r="A1" s="65" t="s">
        <v>52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1" t="s">
        <v>54</v>
      </c>
      <c r="W1" s="1" t="s">
        <v>54</v>
      </c>
    </row>
    <row r="2" spans="1:32" ht="16.5">
      <c r="B2" s="7"/>
      <c r="O2" s="1" t="s">
        <v>77</v>
      </c>
      <c r="P2" s="1">
        <v>1</v>
      </c>
      <c r="Q2" s="1">
        <v>2</v>
      </c>
      <c r="R2" s="1">
        <v>3</v>
      </c>
      <c r="S2" s="1">
        <v>4</v>
      </c>
      <c r="T2" s="1">
        <v>5</v>
      </c>
      <c r="U2" s="1" t="s">
        <v>55</v>
      </c>
      <c r="V2" s="1" t="s">
        <v>31</v>
      </c>
      <c r="W2" s="1" t="s">
        <v>77</v>
      </c>
      <c r="X2" s="1">
        <v>1</v>
      </c>
      <c r="Y2" s="1">
        <v>2</v>
      </c>
      <c r="Z2" s="1">
        <v>3</v>
      </c>
      <c r="AA2" s="1">
        <v>4</v>
      </c>
      <c r="AB2" s="1">
        <v>5</v>
      </c>
      <c r="AC2" s="1" t="s">
        <v>31</v>
      </c>
    </row>
    <row r="3" spans="1:32" ht="16.5">
      <c r="A3" s="67" t="s">
        <v>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3"/>
      <c r="O3" s="1" t="s">
        <v>56</v>
      </c>
      <c r="P3" s="1">
        <v>0</v>
      </c>
      <c r="Q3" s="1">
        <v>0</v>
      </c>
      <c r="R3" s="1">
        <v>0</v>
      </c>
      <c r="S3" s="1">
        <v>1</v>
      </c>
      <c r="T3" s="1">
        <v>4</v>
      </c>
      <c r="U3" s="1">
        <v>0</v>
      </c>
      <c r="V3" s="1">
        <v>5</v>
      </c>
      <c r="W3" s="1" t="s">
        <v>56</v>
      </c>
      <c r="X3" s="1">
        <v>0</v>
      </c>
      <c r="Y3" s="1">
        <v>0</v>
      </c>
      <c r="Z3" s="1">
        <v>0</v>
      </c>
      <c r="AA3" s="1">
        <v>1</v>
      </c>
      <c r="AB3" s="1">
        <v>4</v>
      </c>
      <c r="AC3" s="1">
        <v>4.8</v>
      </c>
      <c r="AD3" s="1">
        <v>0.45</v>
      </c>
      <c r="AE3" s="1">
        <v>5</v>
      </c>
      <c r="AF3" s="1">
        <v>5</v>
      </c>
    </row>
    <row r="4" spans="1:32" ht="16.5">
      <c r="A4" s="62" t="s">
        <v>50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4"/>
      <c r="N4" s="4"/>
      <c r="O4" s="1" t="s">
        <v>57</v>
      </c>
      <c r="P4" s="1">
        <v>0</v>
      </c>
      <c r="Q4" s="1">
        <v>0</v>
      </c>
      <c r="R4" s="1">
        <v>0</v>
      </c>
      <c r="S4" s="1">
        <v>2</v>
      </c>
      <c r="T4" s="1">
        <v>3</v>
      </c>
      <c r="U4" s="1">
        <v>0</v>
      </c>
      <c r="V4" s="1">
        <v>5</v>
      </c>
      <c r="W4" s="1" t="s">
        <v>57</v>
      </c>
      <c r="X4" s="1">
        <v>0</v>
      </c>
      <c r="Y4" s="1">
        <v>0</v>
      </c>
      <c r="Z4" s="1">
        <v>0</v>
      </c>
      <c r="AA4" s="1">
        <v>2</v>
      </c>
      <c r="AB4" s="1">
        <v>3</v>
      </c>
      <c r="AC4" s="1">
        <v>4.5999999999999996</v>
      </c>
      <c r="AD4" s="1">
        <v>0.55000000000000004</v>
      </c>
      <c r="AE4" s="1">
        <v>5</v>
      </c>
      <c r="AF4" s="1">
        <v>5</v>
      </c>
    </row>
    <row r="5" spans="1:32" ht="16.5">
      <c r="A5" s="62" t="s">
        <v>82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4"/>
      <c r="N5" s="4"/>
      <c r="O5" s="1" t="s">
        <v>58</v>
      </c>
      <c r="P5" s="1">
        <v>0</v>
      </c>
      <c r="Q5" s="1">
        <v>0</v>
      </c>
      <c r="R5" s="1">
        <v>0</v>
      </c>
      <c r="S5" s="1">
        <v>2</v>
      </c>
      <c r="T5" s="1">
        <v>3</v>
      </c>
      <c r="U5" s="1">
        <v>0</v>
      </c>
      <c r="V5" s="1">
        <v>5</v>
      </c>
      <c r="W5" s="1" t="s">
        <v>58</v>
      </c>
      <c r="X5" s="1">
        <v>0</v>
      </c>
      <c r="Y5" s="1">
        <v>0</v>
      </c>
      <c r="Z5" s="1">
        <v>0</v>
      </c>
      <c r="AA5" s="1">
        <v>2</v>
      </c>
      <c r="AB5" s="1">
        <v>3</v>
      </c>
      <c r="AC5" s="1">
        <v>4.5999999999999996</v>
      </c>
      <c r="AD5" s="1">
        <v>0.55000000000000004</v>
      </c>
      <c r="AE5" s="1">
        <v>5</v>
      </c>
      <c r="AF5" s="1">
        <v>5</v>
      </c>
    </row>
    <row r="6" spans="1:32" ht="16.5">
      <c r="A6" s="62" t="s">
        <v>53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4"/>
      <c r="N6" s="4"/>
      <c r="O6" s="1" t="s">
        <v>59</v>
      </c>
      <c r="P6" s="1">
        <v>0</v>
      </c>
      <c r="Q6" s="1">
        <v>0</v>
      </c>
      <c r="R6" s="1">
        <v>0</v>
      </c>
      <c r="S6" s="1">
        <v>2</v>
      </c>
      <c r="T6" s="1">
        <v>3</v>
      </c>
      <c r="U6" s="1">
        <v>0</v>
      </c>
      <c r="V6" s="1">
        <v>5</v>
      </c>
      <c r="W6" s="1" t="s">
        <v>59</v>
      </c>
      <c r="X6" s="1">
        <v>0</v>
      </c>
      <c r="Y6" s="1">
        <v>0</v>
      </c>
      <c r="Z6" s="1">
        <v>0</v>
      </c>
      <c r="AA6" s="1">
        <v>2</v>
      </c>
      <c r="AB6" s="1">
        <v>3</v>
      </c>
      <c r="AC6" s="1">
        <v>4.5999999999999996</v>
      </c>
      <c r="AD6" s="1">
        <v>0.55000000000000004</v>
      </c>
      <c r="AE6" s="1">
        <v>5</v>
      </c>
      <c r="AF6" s="1">
        <v>5</v>
      </c>
    </row>
    <row r="7" spans="1:32" ht="16.5">
      <c r="A7" s="62" t="s">
        <v>76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4"/>
      <c r="N7" s="4"/>
      <c r="O7" s="1" t="s">
        <v>60</v>
      </c>
      <c r="P7" s="1">
        <v>0</v>
      </c>
      <c r="Q7" s="1">
        <v>0</v>
      </c>
      <c r="R7" s="1">
        <v>0</v>
      </c>
      <c r="S7" s="1">
        <v>1</v>
      </c>
      <c r="T7" s="1">
        <v>4</v>
      </c>
      <c r="U7" s="1">
        <v>0</v>
      </c>
      <c r="V7" s="1">
        <v>5</v>
      </c>
      <c r="W7" s="1" t="s">
        <v>60</v>
      </c>
      <c r="X7" s="1">
        <v>0</v>
      </c>
      <c r="Y7" s="1">
        <v>0</v>
      </c>
      <c r="Z7" s="1">
        <v>0</v>
      </c>
      <c r="AA7" s="1">
        <v>1</v>
      </c>
      <c r="AB7" s="1">
        <v>4</v>
      </c>
      <c r="AC7" s="1">
        <v>4.8</v>
      </c>
      <c r="AD7" s="1">
        <v>0.45</v>
      </c>
      <c r="AE7" s="1">
        <v>5</v>
      </c>
      <c r="AF7" s="1">
        <v>5</v>
      </c>
    </row>
    <row r="8" spans="1:32" ht="16.5">
      <c r="A8" s="68" t="s">
        <v>51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70"/>
      <c r="N8" s="5"/>
      <c r="O8" s="1" t="s">
        <v>61</v>
      </c>
      <c r="P8" s="1">
        <v>0</v>
      </c>
      <c r="Q8" s="1">
        <v>0</v>
      </c>
      <c r="R8" s="1">
        <v>0</v>
      </c>
      <c r="S8" s="1">
        <v>1</v>
      </c>
      <c r="T8" s="1">
        <v>4</v>
      </c>
      <c r="U8" s="1">
        <v>0</v>
      </c>
      <c r="V8" s="1">
        <v>5</v>
      </c>
      <c r="W8" s="1" t="s">
        <v>61</v>
      </c>
      <c r="X8" s="1">
        <v>0</v>
      </c>
      <c r="Y8" s="1">
        <v>0</v>
      </c>
      <c r="Z8" s="1">
        <v>0</v>
      </c>
      <c r="AA8" s="1">
        <v>1</v>
      </c>
      <c r="AB8" s="1">
        <v>4</v>
      </c>
      <c r="AC8" s="1">
        <v>4.8</v>
      </c>
      <c r="AD8" s="1">
        <v>0.45</v>
      </c>
      <c r="AE8" s="1">
        <v>5</v>
      </c>
      <c r="AF8" s="1">
        <v>5</v>
      </c>
    </row>
    <row r="9" spans="1:32" ht="16.5">
      <c r="A9" s="68" t="s">
        <v>81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70"/>
      <c r="N9" s="5"/>
      <c r="O9" s="1" t="s">
        <v>62</v>
      </c>
      <c r="P9" s="1">
        <v>0</v>
      </c>
      <c r="Q9" s="1">
        <v>0</v>
      </c>
      <c r="R9" s="1">
        <v>0</v>
      </c>
      <c r="S9" s="1">
        <v>1</v>
      </c>
      <c r="T9" s="1">
        <v>2</v>
      </c>
      <c r="U9" s="1">
        <v>2</v>
      </c>
      <c r="V9" s="1">
        <v>5</v>
      </c>
      <c r="W9" s="1" t="s">
        <v>62</v>
      </c>
      <c r="X9" s="1">
        <v>0</v>
      </c>
      <c r="Y9" s="1">
        <v>0</v>
      </c>
      <c r="Z9" s="1">
        <v>0</v>
      </c>
      <c r="AA9" s="1">
        <v>1</v>
      </c>
      <c r="AB9" s="1">
        <v>2</v>
      </c>
      <c r="AC9" s="1">
        <v>4.67</v>
      </c>
      <c r="AD9" s="1">
        <v>0.57999999999999996</v>
      </c>
      <c r="AE9" s="1">
        <v>5</v>
      </c>
      <c r="AF9" s="1">
        <v>5</v>
      </c>
    </row>
    <row r="10" spans="1:32" ht="16.5">
      <c r="A10" s="71" t="s">
        <v>80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3"/>
      <c r="N10" s="5"/>
      <c r="O10" s="1" t="s">
        <v>63</v>
      </c>
      <c r="P10" s="1">
        <v>0</v>
      </c>
      <c r="Q10" s="1">
        <v>0</v>
      </c>
      <c r="R10" s="1">
        <v>0</v>
      </c>
      <c r="S10" s="1">
        <v>1</v>
      </c>
      <c r="T10" s="1">
        <v>3</v>
      </c>
      <c r="U10" s="1">
        <v>1</v>
      </c>
      <c r="V10" s="1">
        <v>5</v>
      </c>
      <c r="W10" s="1" t="s">
        <v>63</v>
      </c>
      <c r="X10" s="1">
        <v>0</v>
      </c>
      <c r="Y10" s="1">
        <v>0</v>
      </c>
      <c r="Z10" s="1">
        <v>0</v>
      </c>
      <c r="AA10" s="1">
        <v>1</v>
      </c>
      <c r="AB10" s="1">
        <v>3</v>
      </c>
      <c r="AC10" s="1">
        <v>4.75</v>
      </c>
      <c r="AD10" s="1">
        <v>0.5</v>
      </c>
      <c r="AE10" s="1">
        <v>5</v>
      </c>
      <c r="AF10" s="1">
        <v>5</v>
      </c>
    </row>
    <row r="11" spans="1:32" ht="22.5" customHeight="1">
      <c r="A11" s="8"/>
      <c r="B11" s="8"/>
      <c r="C11" s="8"/>
      <c r="D11" s="8"/>
      <c r="O11" s="1" t="s">
        <v>64</v>
      </c>
      <c r="P11" s="1">
        <v>0</v>
      </c>
      <c r="Q11" s="1">
        <v>0</v>
      </c>
      <c r="R11" s="1">
        <v>0</v>
      </c>
      <c r="S11" s="1">
        <v>2</v>
      </c>
      <c r="T11" s="1">
        <v>3</v>
      </c>
      <c r="U11" s="1">
        <v>0</v>
      </c>
      <c r="V11" s="1">
        <v>5</v>
      </c>
      <c r="W11" s="1" t="s">
        <v>64</v>
      </c>
      <c r="X11" s="1">
        <v>0</v>
      </c>
      <c r="Y11" s="1">
        <v>0</v>
      </c>
      <c r="Z11" s="1">
        <v>0</v>
      </c>
      <c r="AA11" s="1">
        <v>2</v>
      </c>
      <c r="AB11" s="1">
        <v>3</v>
      </c>
      <c r="AC11" s="1">
        <v>4.5999999999999996</v>
      </c>
      <c r="AD11" s="1">
        <v>0.55000000000000004</v>
      </c>
      <c r="AE11" s="1">
        <v>5</v>
      </c>
      <c r="AF11" s="1">
        <v>5</v>
      </c>
    </row>
    <row r="12" spans="1:32" ht="24" customHeight="1">
      <c r="A12" s="8"/>
      <c r="B12" s="8"/>
      <c r="C12" s="8"/>
      <c r="D12" s="8"/>
      <c r="O12" s="1" t="s">
        <v>65</v>
      </c>
      <c r="P12" s="1">
        <v>0</v>
      </c>
      <c r="Q12" s="1">
        <v>0</v>
      </c>
      <c r="R12" s="1">
        <v>0</v>
      </c>
      <c r="S12" s="1">
        <v>1</v>
      </c>
      <c r="T12" s="1">
        <v>4</v>
      </c>
      <c r="U12" s="1">
        <v>0</v>
      </c>
      <c r="V12" s="1">
        <v>5</v>
      </c>
      <c r="W12" s="1" t="s">
        <v>65</v>
      </c>
      <c r="X12" s="1">
        <v>0</v>
      </c>
      <c r="Y12" s="1">
        <v>0</v>
      </c>
      <c r="Z12" s="1">
        <v>0</v>
      </c>
      <c r="AA12" s="1">
        <v>1</v>
      </c>
      <c r="AB12" s="1">
        <v>4</v>
      </c>
      <c r="AC12" s="1">
        <v>4.8</v>
      </c>
      <c r="AD12" s="1">
        <v>0.45</v>
      </c>
      <c r="AE12" s="1">
        <v>5</v>
      </c>
      <c r="AF12" s="1">
        <v>5</v>
      </c>
    </row>
    <row r="13" spans="1:32" ht="34.5" customHeight="1">
      <c r="A13" s="8"/>
      <c r="B13" s="8"/>
      <c r="C13" s="8"/>
      <c r="D13" s="8"/>
      <c r="O13" s="1" t="s">
        <v>66</v>
      </c>
      <c r="P13" s="1">
        <v>0</v>
      </c>
      <c r="Q13" s="1">
        <v>0</v>
      </c>
      <c r="R13" s="1">
        <v>0</v>
      </c>
      <c r="S13" s="1">
        <v>1</v>
      </c>
      <c r="T13" s="1">
        <v>4</v>
      </c>
      <c r="U13" s="1">
        <v>0</v>
      </c>
      <c r="V13" s="1">
        <v>5</v>
      </c>
      <c r="W13" s="1" t="s">
        <v>66</v>
      </c>
      <c r="X13" s="1">
        <v>0</v>
      </c>
      <c r="Y13" s="1">
        <v>0</v>
      </c>
      <c r="Z13" s="1">
        <v>0</v>
      </c>
      <c r="AA13" s="1">
        <v>1</v>
      </c>
      <c r="AB13" s="1">
        <v>4</v>
      </c>
      <c r="AC13" s="1">
        <v>4.8</v>
      </c>
      <c r="AD13" s="1">
        <v>0.45</v>
      </c>
      <c r="AE13" s="1">
        <v>5</v>
      </c>
      <c r="AF13" s="1">
        <v>5</v>
      </c>
    </row>
    <row r="14" spans="1:32" ht="34.5" customHeight="1">
      <c r="A14" s="8"/>
      <c r="B14" s="8"/>
      <c r="C14" s="8"/>
      <c r="D14" s="8"/>
      <c r="O14" s="1" t="s">
        <v>67</v>
      </c>
      <c r="P14" s="1">
        <v>0</v>
      </c>
      <c r="Q14" s="1">
        <v>0</v>
      </c>
      <c r="R14" s="1">
        <v>0</v>
      </c>
      <c r="S14" s="1">
        <v>1</v>
      </c>
      <c r="T14" s="1">
        <v>2</v>
      </c>
      <c r="U14" s="1">
        <v>2</v>
      </c>
      <c r="V14" s="1">
        <v>5</v>
      </c>
      <c r="W14" s="1" t="s">
        <v>67</v>
      </c>
      <c r="X14" s="1">
        <v>0</v>
      </c>
      <c r="Y14" s="1">
        <v>0</v>
      </c>
      <c r="Z14" s="1">
        <v>0</v>
      </c>
      <c r="AA14" s="1">
        <v>1</v>
      </c>
      <c r="AB14" s="1">
        <v>2</v>
      </c>
      <c r="AC14" s="1">
        <v>4.67</v>
      </c>
      <c r="AD14" s="1">
        <v>0.57999999999999996</v>
      </c>
      <c r="AE14" s="1">
        <v>5</v>
      </c>
      <c r="AF14" s="1">
        <v>5</v>
      </c>
    </row>
    <row r="15" spans="1:32" ht="34.5" customHeight="1">
      <c r="A15" s="8"/>
      <c r="B15" s="8"/>
      <c r="C15" s="8"/>
      <c r="D15" s="8"/>
      <c r="O15" s="1" t="s">
        <v>68</v>
      </c>
      <c r="P15" s="1">
        <v>0</v>
      </c>
      <c r="Q15" s="1">
        <v>0</v>
      </c>
      <c r="R15" s="1">
        <v>0</v>
      </c>
      <c r="S15" s="1">
        <v>1</v>
      </c>
      <c r="T15" s="1">
        <v>4</v>
      </c>
      <c r="U15" s="1">
        <v>0</v>
      </c>
      <c r="V15" s="1">
        <v>5</v>
      </c>
      <c r="W15" s="1" t="s">
        <v>68</v>
      </c>
      <c r="X15" s="1">
        <v>0</v>
      </c>
      <c r="Y15" s="1">
        <v>0</v>
      </c>
      <c r="Z15" s="1">
        <v>0</v>
      </c>
      <c r="AA15" s="1">
        <v>1</v>
      </c>
      <c r="AB15" s="1">
        <v>4</v>
      </c>
      <c r="AC15" s="1">
        <v>4.8</v>
      </c>
      <c r="AD15" s="1">
        <v>0.45</v>
      </c>
      <c r="AE15" s="1">
        <v>5</v>
      </c>
      <c r="AF15" s="1">
        <v>5</v>
      </c>
    </row>
    <row r="16" spans="1:32" ht="34.5" customHeight="1">
      <c r="A16" s="8"/>
      <c r="B16" s="8"/>
      <c r="C16" s="8"/>
      <c r="D16" s="8"/>
      <c r="O16" s="1" t="s">
        <v>69</v>
      </c>
      <c r="P16" s="1">
        <v>0</v>
      </c>
      <c r="Q16" s="1">
        <v>0</v>
      </c>
      <c r="R16" s="1">
        <v>0</v>
      </c>
      <c r="S16" s="1">
        <v>1</v>
      </c>
      <c r="T16" s="1">
        <v>4</v>
      </c>
      <c r="U16" s="1">
        <v>0</v>
      </c>
      <c r="V16" s="1">
        <v>5</v>
      </c>
      <c r="W16" s="1" t="s">
        <v>69</v>
      </c>
      <c r="X16" s="1">
        <v>0</v>
      </c>
      <c r="Y16" s="1">
        <v>0</v>
      </c>
      <c r="Z16" s="1">
        <v>0</v>
      </c>
      <c r="AA16" s="1">
        <v>1</v>
      </c>
      <c r="AB16" s="1">
        <v>4</v>
      </c>
      <c r="AC16" s="1">
        <v>4.8</v>
      </c>
      <c r="AD16" s="1">
        <v>0.45</v>
      </c>
      <c r="AE16" s="1">
        <v>5</v>
      </c>
      <c r="AF16" s="1">
        <v>5</v>
      </c>
    </row>
    <row r="17" spans="1:32" ht="34.5" customHeight="1">
      <c r="A17" s="8"/>
      <c r="B17" s="8"/>
      <c r="C17" s="8"/>
      <c r="D17" s="8"/>
      <c r="O17" s="1" t="s">
        <v>70</v>
      </c>
      <c r="P17" s="1">
        <v>0</v>
      </c>
      <c r="Q17" s="1">
        <v>0</v>
      </c>
      <c r="R17" s="1">
        <v>0</v>
      </c>
      <c r="S17" s="1">
        <v>1</v>
      </c>
      <c r="T17" s="1">
        <v>4</v>
      </c>
      <c r="U17" s="1">
        <v>0</v>
      </c>
      <c r="V17" s="1">
        <v>5</v>
      </c>
      <c r="W17" s="1" t="s">
        <v>70</v>
      </c>
      <c r="X17" s="1">
        <v>0</v>
      </c>
      <c r="Y17" s="1">
        <v>0</v>
      </c>
      <c r="Z17" s="1">
        <v>0</v>
      </c>
      <c r="AA17" s="1">
        <v>1</v>
      </c>
      <c r="AB17" s="1">
        <v>4</v>
      </c>
      <c r="AC17" s="1">
        <v>4.8</v>
      </c>
      <c r="AD17" s="1">
        <v>0.45</v>
      </c>
      <c r="AE17" s="1">
        <v>5</v>
      </c>
      <c r="AF17" s="1">
        <v>5</v>
      </c>
    </row>
    <row r="18" spans="1:32" ht="34.5" customHeight="1">
      <c r="A18" s="8"/>
      <c r="B18" s="8"/>
      <c r="C18" s="8"/>
      <c r="D18" s="8"/>
      <c r="O18" s="1" t="s">
        <v>78</v>
      </c>
      <c r="W18" s="1" t="s">
        <v>78</v>
      </c>
    </row>
    <row r="19" spans="1:32" ht="34.5" customHeight="1">
      <c r="A19" s="8"/>
      <c r="B19" s="8"/>
      <c r="C19" s="8"/>
      <c r="D19" s="8"/>
    </row>
    <row r="20" spans="1:32" ht="34.5" customHeight="1">
      <c r="A20" s="8"/>
      <c r="B20" s="8"/>
      <c r="C20" s="8"/>
      <c r="D20" s="8"/>
    </row>
    <row r="21" spans="1:32" ht="34.5" customHeight="1">
      <c r="A21" s="8"/>
      <c r="B21" s="8"/>
      <c r="C21" s="8"/>
      <c r="D21" s="8"/>
    </row>
    <row r="22" spans="1:32" ht="34.5" customHeight="1">
      <c r="A22" s="8"/>
      <c r="B22" s="8"/>
      <c r="C22" s="8"/>
      <c r="D22" s="8"/>
    </row>
    <row r="23" spans="1:32" ht="34.5" customHeight="1">
      <c r="A23" s="8"/>
      <c r="B23" s="8"/>
      <c r="C23" s="8"/>
      <c r="D23" s="8"/>
    </row>
    <row r="24" spans="1:32" ht="34.5" customHeight="1">
      <c r="A24" s="8"/>
      <c r="B24" s="8"/>
      <c r="C24" s="8"/>
      <c r="D24" s="8"/>
    </row>
    <row r="25" spans="1:32" ht="34.5" customHeight="1">
      <c r="A25" s="8"/>
      <c r="B25" s="8"/>
      <c r="C25" s="8"/>
      <c r="D25" s="8"/>
      <c r="O25" s="1" t="s">
        <v>54</v>
      </c>
    </row>
    <row r="26" spans="1:32" ht="34.5" customHeight="1">
      <c r="A26" s="8"/>
      <c r="B26" s="8"/>
      <c r="C26" s="8"/>
      <c r="D26" s="8"/>
      <c r="O26" s="1" t="s">
        <v>32</v>
      </c>
    </row>
    <row r="27" spans="1:32" ht="34.5" customHeight="1">
      <c r="A27" s="8"/>
      <c r="B27" s="8"/>
      <c r="C27" s="8"/>
      <c r="D27" s="8"/>
      <c r="O27" s="9"/>
      <c r="Q27" s="1" t="s">
        <v>79</v>
      </c>
      <c r="R27" s="1" t="s">
        <v>34</v>
      </c>
      <c r="S27" s="1" t="s">
        <v>35</v>
      </c>
    </row>
    <row r="28" spans="1:32" ht="34.5" customHeight="1">
      <c r="A28" s="8"/>
      <c r="B28" s="8"/>
      <c r="C28" s="8"/>
      <c r="D28" s="8"/>
      <c r="O28" s="1" t="s">
        <v>36</v>
      </c>
      <c r="P28" s="1" t="s">
        <v>37</v>
      </c>
      <c r="Q28" s="1">
        <v>5</v>
      </c>
      <c r="R28" s="1">
        <v>5</v>
      </c>
      <c r="S28" s="1">
        <v>5</v>
      </c>
    </row>
    <row r="29" spans="1:32" ht="16.5" customHeight="1">
      <c r="A29" s="10" t="s">
        <v>1</v>
      </c>
      <c r="P29" s="1" t="s">
        <v>38</v>
      </c>
      <c r="Q29" s="1">
        <v>0</v>
      </c>
      <c r="R29" s="1">
        <v>0</v>
      </c>
      <c r="S29" s="1">
        <v>0</v>
      </c>
    </row>
    <row r="30" spans="1:32" ht="33" customHeight="1" thickBot="1">
      <c r="A30" s="11"/>
      <c r="B30" s="74" t="s">
        <v>2</v>
      </c>
      <c r="C30" s="74"/>
      <c r="D30" s="74"/>
      <c r="E30" s="74"/>
      <c r="F30" s="74"/>
      <c r="G30" s="74"/>
      <c r="H30" s="74"/>
      <c r="I30" s="75" t="s">
        <v>3</v>
      </c>
      <c r="J30" s="75"/>
      <c r="K30" s="74" t="s">
        <v>4</v>
      </c>
      <c r="L30" s="74"/>
      <c r="M30" s="74"/>
      <c r="N30" s="74"/>
      <c r="O30" s="1" t="s">
        <v>78</v>
      </c>
    </row>
    <row r="31" spans="1:32" ht="36.75" customHeight="1" thickBot="1">
      <c r="A31" s="12"/>
      <c r="B31" s="13">
        <v>1</v>
      </c>
      <c r="C31" s="13">
        <v>2</v>
      </c>
      <c r="D31" s="13">
        <v>3</v>
      </c>
      <c r="E31" s="13">
        <v>4</v>
      </c>
      <c r="F31" s="13">
        <v>5</v>
      </c>
      <c r="G31" s="13" t="s">
        <v>5</v>
      </c>
      <c r="H31" s="13" t="s">
        <v>6</v>
      </c>
      <c r="I31" s="13" t="s">
        <v>7</v>
      </c>
      <c r="J31" s="13" t="s">
        <v>8</v>
      </c>
      <c r="K31" s="13" t="s">
        <v>9</v>
      </c>
      <c r="L31" s="13" t="s">
        <v>10</v>
      </c>
      <c r="M31" s="13" t="s">
        <v>11</v>
      </c>
      <c r="N31" s="14" t="s">
        <v>12</v>
      </c>
    </row>
    <row r="32" spans="1:32" ht="41.25" customHeight="1" thickBot="1">
      <c r="A32" s="15" t="s">
        <v>13</v>
      </c>
      <c r="B32" s="16">
        <f>+P3</f>
        <v>0</v>
      </c>
      <c r="C32" s="16">
        <f t="shared" ref="C32:G46" si="0">+Q3</f>
        <v>0</v>
      </c>
      <c r="D32" s="16">
        <f t="shared" si="0"/>
        <v>0</v>
      </c>
      <c r="E32" s="16">
        <f t="shared" si="0"/>
        <v>1</v>
      </c>
      <c r="F32" s="16">
        <f t="shared" si="0"/>
        <v>4</v>
      </c>
      <c r="G32" s="16">
        <f t="shared" si="0"/>
        <v>0</v>
      </c>
      <c r="H32" s="16">
        <f>SUM(B32:G32)</f>
        <v>5</v>
      </c>
      <c r="I32" s="17">
        <f>(B32+C32)/(B32+C32+D32+E32+F32)</f>
        <v>0</v>
      </c>
      <c r="J32" s="17">
        <f>(D32+E32+F32)/(B32+C32+D32+E32+F32)</f>
        <v>1</v>
      </c>
      <c r="K32" s="18">
        <f>+AC3</f>
        <v>4.8</v>
      </c>
      <c r="L32" s="18">
        <f t="shared" ref="L32:N46" si="1">+AD3</f>
        <v>0.45</v>
      </c>
      <c r="M32" s="16">
        <f t="shared" si="1"/>
        <v>5</v>
      </c>
      <c r="N32" s="16">
        <f t="shared" si="1"/>
        <v>5</v>
      </c>
    </row>
    <row r="33" spans="1:20" ht="35.25" customHeight="1" thickBot="1">
      <c r="A33" s="15" t="s">
        <v>14</v>
      </c>
      <c r="B33" s="16">
        <f t="shared" ref="B33:B46" si="2">+P4</f>
        <v>0</v>
      </c>
      <c r="C33" s="16">
        <f t="shared" si="0"/>
        <v>0</v>
      </c>
      <c r="D33" s="16">
        <f t="shared" si="0"/>
        <v>0</v>
      </c>
      <c r="E33" s="16">
        <f t="shared" si="0"/>
        <v>2</v>
      </c>
      <c r="F33" s="16">
        <f t="shared" si="0"/>
        <v>3</v>
      </c>
      <c r="G33" s="16">
        <f t="shared" si="0"/>
        <v>0</v>
      </c>
      <c r="H33" s="16">
        <f t="shared" ref="H33:H46" si="3">SUM(B33:G33)</f>
        <v>5</v>
      </c>
      <c r="I33" s="17">
        <f t="shared" ref="I33:I46" si="4">(B33+C33)/(B33+C33+D33+E33+F33)</f>
        <v>0</v>
      </c>
      <c r="J33" s="17">
        <f t="shared" ref="J33:J46" si="5">(D33+E33+F33)/(B33+C33+D33+E33+F33)</f>
        <v>1</v>
      </c>
      <c r="K33" s="18">
        <f t="shared" ref="K33:K46" si="6">+AC4</f>
        <v>4.5999999999999996</v>
      </c>
      <c r="L33" s="18">
        <f t="shared" si="1"/>
        <v>0.55000000000000004</v>
      </c>
      <c r="M33" s="16">
        <f t="shared" si="1"/>
        <v>5</v>
      </c>
      <c r="N33" s="16">
        <f t="shared" si="1"/>
        <v>5</v>
      </c>
    </row>
    <row r="34" spans="1:20" ht="58.5" customHeight="1" thickBot="1">
      <c r="A34" s="15" t="s">
        <v>15</v>
      </c>
      <c r="B34" s="16">
        <f t="shared" si="2"/>
        <v>0</v>
      </c>
      <c r="C34" s="16">
        <f t="shared" si="0"/>
        <v>0</v>
      </c>
      <c r="D34" s="16">
        <f t="shared" si="0"/>
        <v>0</v>
      </c>
      <c r="E34" s="16">
        <f t="shared" si="0"/>
        <v>2</v>
      </c>
      <c r="F34" s="16">
        <f t="shared" si="0"/>
        <v>3</v>
      </c>
      <c r="G34" s="16">
        <f t="shared" si="0"/>
        <v>0</v>
      </c>
      <c r="H34" s="16">
        <f t="shared" si="3"/>
        <v>5</v>
      </c>
      <c r="I34" s="17">
        <f t="shared" si="4"/>
        <v>0</v>
      </c>
      <c r="J34" s="17">
        <f t="shared" si="5"/>
        <v>1</v>
      </c>
      <c r="K34" s="18">
        <f t="shared" si="6"/>
        <v>4.5999999999999996</v>
      </c>
      <c r="L34" s="18">
        <f t="shared" si="1"/>
        <v>0.55000000000000004</v>
      </c>
      <c r="M34" s="16">
        <f t="shared" si="1"/>
        <v>5</v>
      </c>
      <c r="N34" s="16">
        <f t="shared" si="1"/>
        <v>5</v>
      </c>
      <c r="O34" s="1" t="s">
        <v>39</v>
      </c>
    </row>
    <row r="35" spans="1:20" ht="41.25" customHeight="1" thickBot="1">
      <c r="A35" s="15" t="s">
        <v>16</v>
      </c>
      <c r="B35" s="16">
        <f t="shared" si="2"/>
        <v>0</v>
      </c>
      <c r="C35" s="16">
        <f t="shared" si="0"/>
        <v>0</v>
      </c>
      <c r="D35" s="16">
        <f t="shared" si="0"/>
        <v>0</v>
      </c>
      <c r="E35" s="16">
        <f t="shared" si="0"/>
        <v>2</v>
      </c>
      <c r="F35" s="16">
        <f t="shared" si="0"/>
        <v>3</v>
      </c>
      <c r="G35" s="16">
        <f t="shared" si="0"/>
        <v>0</v>
      </c>
      <c r="H35" s="16">
        <f t="shared" si="3"/>
        <v>5</v>
      </c>
      <c r="I35" s="17">
        <f t="shared" si="4"/>
        <v>0</v>
      </c>
      <c r="J35" s="17">
        <f t="shared" si="5"/>
        <v>1</v>
      </c>
      <c r="K35" s="18">
        <f t="shared" si="6"/>
        <v>4.5999999999999996</v>
      </c>
      <c r="L35" s="18">
        <f t="shared" si="1"/>
        <v>0.55000000000000004</v>
      </c>
      <c r="M35" s="16">
        <f t="shared" si="1"/>
        <v>5</v>
      </c>
      <c r="N35" s="16">
        <f t="shared" si="1"/>
        <v>5</v>
      </c>
      <c r="O35" s="1" t="s">
        <v>44</v>
      </c>
    </row>
    <row r="36" spans="1:20" ht="54" customHeight="1" thickBot="1">
      <c r="A36" s="15" t="s">
        <v>17</v>
      </c>
      <c r="B36" s="16">
        <f t="shared" si="2"/>
        <v>0</v>
      </c>
      <c r="C36" s="16">
        <f t="shared" si="0"/>
        <v>0</v>
      </c>
      <c r="D36" s="16">
        <f t="shared" si="0"/>
        <v>0</v>
      </c>
      <c r="E36" s="16">
        <f t="shared" si="0"/>
        <v>1</v>
      </c>
      <c r="F36" s="16">
        <f t="shared" si="0"/>
        <v>4</v>
      </c>
      <c r="G36" s="16">
        <f t="shared" si="0"/>
        <v>0</v>
      </c>
      <c r="H36" s="16">
        <f t="shared" si="3"/>
        <v>5</v>
      </c>
      <c r="I36" s="17">
        <f t="shared" si="4"/>
        <v>0</v>
      </c>
      <c r="J36" s="17">
        <f t="shared" si="5"/>
        <v>1</v>
      </c>
      <c r="K36" s="18">
        <f t="shared" si="6"/>
        <v>4.8</v>
      </c>
      <c r="L36" s="18">
        <f t="shared" si="1"/>
        <v>0.45</v>
      </c>
      <c r="M36" s="16">
        <f t="shared" si="1"/>
        <v>5</v>
      </c>
      <c r="N36" s="16">
        <f t="shared" si="1"/>
        <v>5</v>
      </c>
      <c r="Q36" s="1" t="s">
        <v>40</v>
      </c>
      <c r="R36" s="1" t="s">
        <v>41</v>
      </c>
      <c r="S36" s="1" t="s">
        <v>42</v>
      </c>
      <c r="T36" s="1" t="s">
        <v>43</v>
      </c>
    </row>
    <row r="37" spans="1:20" ht="41.25" customHeight="1" thickBot="1">
      <c r="A37" s="15" t="s">
        <v>18</v>
      </c>
      <c r="B37" s="16">
        <f t="shared" si="2"/>
        <v>0</v>
      </c>
      <c r="C37" s="16">
        <f t="shared" si="0"/>
        <v>0</v>
      </c>
      <c r="D37" s="16">
        <f t="shared" si="0"/>
        <v>0</v>
      </c>
      <c r="E37" s="16">
        <f t="shared" si="0"/>
        <v>1</v>
      </c>
      <c r="F37" s="16">
        <f t="shared" si="0"/>
        <v>4</v>
      </c>
      <c r="G37" s="16">
        <f t="shared" si="0"/>
        <v>0</v>
      </c>
      <c r="H37" s="16">
        <f t="shared" si="3"/>
        <v>5</v>
      </c>
      <c r="I37" s="17">
        <f t="shared" si="4"/>
        <v>0</v>
      </c>
      <c r="J37" s="17">
        <f t="shared" si="5"/>
        <v>1</v>
      </c>
      <c r="K37" s="18">
        <f t="shared" si="6"/>
        <v>4.8</v>
      </c>
      <c r="L37" s="18">
        <f t="shared" si="1"/>
        <v>0.45</v>
      </c>
      <c r="M37" s="16">
        <f t="shared" si="1"/>
        <v>5</v>
      </c>
      <c r="N37" s="16">
        <f t="shared" si="1"/>
        <v>5</v>
      </c>
      <c r="O37" s="1" t="s">
        <v>37</v>
      </c>
      <c r="P37" s="1" t="s">
        <v>45</v>
      </c>
      <c r="Q37" s="1">
        <v>5</v>
      </c>
      <c r="R37" s="1">
        <v>100</v>
      </c>
      <c r="S37" s="1">
        <v>100</v>
      </c>
      <c r="T37" s="1">
        <v>100</v>
      </c>
    </row>
    <row r="38" spans="1:20" ht="41.25" customHeight="1" thickBot="1">
      <c r="A38" s="15" t="s">
        <v>19</v>
      </c>
      <c r="B38" s="16">
        <f t="shared" si="2"/>
        <v>0</v>
      </c>
      <c r="C38" s="16">
        <f t="shared" si="0"/>
        <v>0</v>
      </c>
      <c r="D38" s="16">
        <f t="shared" si="0"/>
        <v>0</v>
      </c>
      <c r="E38" s="16">
        <f t="shared" si="0"/>
        <v>1</v>
      </c>
      <c r="F38" s="16">
        <f t="shared" si="0"/>
        <v>2</v>
      </c>
      <c r="G38" s="16">
        <f t="shared" si="0"/>
        <v>2</v>
      </c>
      <c r="H38" s="16">
        <f t="shared" si="3"/>
        <v>5</v>
      </c>
      <c r="I38" s="17">
        <f t="shared" si="4"/>
        <v>0</v>
      </c>
      <c r="J38" s="17">
        <f t="shared" si="5"/>
        <v>1</v>
      </c>
      <c r="K38" s="18">
        <f t="shared" si="6"/>
        <v>4.67</v>
      </c>
      <c r="L38" s="18">
        <f t="shared" si="1"/>
        <v>0.57999999999999996</v>
      </c>
      <c r="M38" s="16">
        <f t="shared" si="1"/>
        <v>5</v>
      </c>
      <c r="N38" s="16">
        <f t="shared" si="1"/>
        <v>5</v>
      </c>
      <c r="O38" s="1" t="s">
        <v>78</v>
      </c>
    </row>
    <row r="39" spans="1:20" ht="41.25" customHeight="1" thickBot="1">
      <c r="A39" s="15" t="s">
        <v>20</v>
      </c>
      <c r="B39" s="16">
        <f t="shared" si="2"/>
        <v>0</v>
      </c>
      <c r="C39" s="16">
        <f t="shared" si="0"/>
        <v>0</v>
      </c>
      <c r="D39" s="16">
        <f t="shared" si="0"/>
        <v>0</v>
      </c>
      <c r="E39" s="16">
        <f t="shared" si="0"/>
        <v>1</v>
      </c>
      <c r="F39" s="16">
        <f t="shared" si="0"/>
        <v>3</v>
      </c>
      <c r="G39" s="16">
        <f t="shared" si="0"/>
        <v>1</v>
      </c>
      <c r="H39" s="16">
        <f t="shared" si="3"/>
        <v>5</v>
      </c>
      <c r="I39" s="17">
        <f t="shared" si="4"/>
        <v>0</v>
      </c>
      <c r="J39" s="17">
        <f t="shared" si="5"/>
        <v>1</v>
      </c>
      <c r="K39" s="18">
        <f t="shared" si="6"/>
        <v>4.75</v>
      </c>
      <c r="L39" s="18">
        <f t="shared" si="1"/>
        <v>0.5</v>
      </c>
      <c r="M39" s="16">
        <f t="shared" si="1"/>
        <v>5</v>
      </c>
      <c r="N39" s="16">
        <f t="shared" si="1"/>
        <v>5</v>
      </c>
    </row>
    <row r="40" spans="1:20" ht="54.75" customHeight="1" thickBot="1">
      <c r="A40" s="15" t="s">
        <v>21</v>
      </c>
      <c r="B40" s="16">
        <f t="shared" si="2"/>
        <v>0</v>
      </c>
      <c r="C40" s="16">
        <f t="shared" si="0"/>
        <v>0</v>
      </c>
      <c r="D40" s="16">
        <f t="shared" si="0"/>
        <v>0</v>
      </c>
      <c r="E40" s="16">
        <f t="shared" si="0"/>
        <v>2</v>
      </c>
      <c r="F40" s="16">
        <f t="shared" si="0"/>
        <v>3</v>
      </c>
      <c r="G40" s="16">
        <f t="shared" si="0"/>
        <v>0</v>
      </c>
      <c r="H40" s="16">
        <f t="shared" si="3"/>
        <v>5</v>
      </c>
      <c r="I40" s="17">
        <f t="shared" si="4"/>
        <v>0</v>
      </c>
      <c r="J40" s="17">
        <f t="shared" si="5"/>
        <v>1</v>
      </c>
      <c r="K40" s="18">
        <f t="shared" si="6"/>
        <v>4.5999999999999996</v>
      </c>
      <c r="L40" s="18">
        <f t="shared" si="1"/>
        <v>0.55000000000000004</v>
      </c>
      <c r="M40" s="16">
        <f t="shared" si="1"/>
        <v>5</v>
      </c>
      <c r="N40" s="16">
        <f t="shared" si="1"/>
        <v>5</v>
      </c>
    </row>
    <row r="41" spans="1:20" ht="41.25" customHeight="1" thickBot="1">
      <c r="A41" s="15" t="s">
        <v>22</v>
      </c>
      <c r="B41" s="16">
        <f t="shared" si="2"/>
        <v>0</v>
      </c>
      <c r="C41" s="16">
        <f t="shared" si="0"/>
        <v>0</v>
      </c>
      <c r="D41" s="16">
        <f t="shared" si="0"/>
        <v>0</v>
      </c>
      <c r="E41" s="16">
        <f t="shared" si="0"/>
        <v>1</v>
      </c>
      <c r="F41" s="16">
        <f t="shared" si="0"/>
        <v>4</v>
      </c>
      <c r="G41" s="16">
        <f t="shared" si="0"/>
        <v>0</v>
      </c>
      <c r="H41" s="16">
        <f t="shared" si="3"/>
        <v>5</v>
      </c>
      <c r="I41" s="17">
        <f t="shared" si="4"/>
        <v>0</v>
      </c>
      <c r="J41" s="17">
        <f t="shared" si="5"/>
        <v>1</v>
      </c>
      <c r="K41" s="18">
        <f t="shared" si="6"/>
        <v>4.8</v>
      </c>
      <c r="L41" s="18">
        <f t="shared" si="1"/>
        <v>0.45</v>
      </c>
      <c r="M41" s="16">
        <f t="shared" si="1"/>
        <v>5</v>
      </c>
      <c r="N41" s="16">
        <f t="shared" si="1"/>
        <v>5</v>
      </c>
    </row>
    <row r="42" spans="1:20" ht="41.25" customHeight="1" thickBot="1">
      <c r="A42" s="15" t="s">
        <v>23</v>
      </c>
      <c r="B42" s="16">
        <f t="shared" si="2"/>
        <v>0</v>
      </c>
      <c r="C42" s="16">
        <f t="shared" si="0"/>
        <v>0</v>
      </c>
      <c r="D42" s="16">
        <f t="shared" si="0"/>
        <v>0</v>
      </c>
      <c r="E42" s="16">
        <f t="shared" si="0"/>
        <v>1</v>
      </c>
      <c r="F42" s="16">
        <f t="shared" si="0"/>
        <v>4</v>
      </c>
      <c r="G42" s="16">
        <f t="shared" si="0"/>
        <v>0</v>
      </c>
      <c r="H42" s="16">
        <f t="shared" si="3"/>
        <v>5</v>
      </c>
      <c r="I42" s="17">
        <f t="shared" si="4"/>
        <v>0</v>
      </c>
      <c r="J42" s="17">
        <f t="shared" si="5"/>
        <v>1</v>
      </c>
      <c r="K42" s="18">
        <f t="shared" si="6"/>
        <v>4.8</v>
      </c>
      <c r="L42" s="18">
        <f t="shared" si="1"/>
        <v>0.45</v>
      </c>
      <c r="M42" s="16">
        <f t="shared" si="1"/>
        <v>5</v>
      </c>
      <c r="N42" s="16">
        <f t="shared" si="1"/>
        <v>5</v>
      </c>
      <c r="O42" s="1" t="s">
        <v>46</v>
      </c>
    </row>
    <row r="43" spans="1:20" ht="41.25" customHeight="1" thickBot="1">
      <c r="A43" s="15" t="s">
        <v>24</v>
      </c>
      <c r="B43" s="16">
        <f t="shared" si="2"/>
        <v>0</v>
      </c>
      <c r="C43" s="16">
        <f t="shared" si="0"/>
        <v>0</v>
      </c>
      <c r="D43" s="16">
        <f t="shared" si="0"/>
        <v>0</v>
      </c>
      <c r="E43" s="16">
        <f t="shared" si="0"/>
        <v>1</v>
      </c>
      <c r="F43" s="16">
        <f t="shared" si="0"/>
        <v>2</v>
      </c>
      <c r="G43" s="16">
        <f t="shared" si="0"/>
        <v>2</v>
      </c>
      <c r="H43" s="16">
        <f t="shared" si="3"/>
        <v>5</v>
      </c>
      <c r="I43" s="17">
        <f t="shared" si="4"/>
        <v>0</v>
      </c>
      <c r="J43" s="17">
        <f t="shared" si="5"/>
        <v>1</v>
      </c>
      <c r="K43" s="18">
        <f t="shared" si="6"/>
        <v>4.67</v>
      </c>
      <c r="L43" s="18">
        <f t="shared" si="1"/>
        <v>0.57999999999999996</v>
      </c>
      <c r="M43" s="16">
        <f t="shared" si="1"/>
        <v>5</v>
      </c>
      <c r="N43" s="16">
        <f t="shared" si="1"/>
        <v>5</v>
      </c>
      <c r="Q43" s="1" t="s">
        <v>40</v>
      </c>
      <c r="R43" s="1" t="s">
        <v>41</v>
      </c>
      <c r="S43" s="1" t="s">
        <v>42</v>
      </c>
      <c r="T43" s="1" t="s">
        <v>43</v>
      </c>
    </row>
    <row r="44" spans="1:20" ht="41.25" customHeight="1" thickBot="1">
      <c r="A44" s="15" t="s">
        <v>25</v>
      </c>
      <c r="B44" s="16">
        <f t="shared" si="2"/>
        <v>0</v>
      </c>
      <c r="C44" s="16">
        <f t="shared" si="0"/>
        <v>0</v>
      </c>
      <c r="D44" s="16">
        <f t="shared" si="0"/>
        <v>0</v>
      </c>
      <c r="E44" s="16">
        <f t="shared" si="0"/>
        <v>1</v>
      </c>
      <c r="F44" s="16">
        <f t="shared" si="0"/>
        <v>4</v>
      </c>
      <c r="G44" s="16">
        <f t="shared" si="0"/>
        <v>0</v>
      </c>
      <c r="H44" s="16">
        <f t="shared" si="3"/>
        <v>5</v>
      </c>
      <c r="I44" s="17">
        <f t="shared" si="4"/>
        <v>0</v>
      </c>
      <c r="J44" s="17">
        <f t="shared" si="5"/>
        <v>1</v>
      </c>
      <c r="K44" s="18">
        <f t="shared" si="6"/>
        <v>4.8</v>
      </c>
      <c r="L44" s="18">
        <f t="shared" si="1"/>
        <v>0.45</v>
      </c>
      <c r="M44" s="16">
        <f t="shared" si="1"/>
        <v>5</v>
      </c>
      <c r="N44" s="16">
        <f t="shared" si="1"/>
        <v>5</v>
      </c>
      <c r="O44" s="1" t="s">
        <v>37</v>
      </c>
      <c r="Q44" s="1">
        <v>5</v>
      </c>
      <c r="R44" s="1">
        <v>100</v>
      </c>
      <c r="S44" s="1">
        <v>100</v>
      </c>
      <c r="T44" s="1">
        <v>100</v>
      </c>
    </row>
    <row r="45" spans="1:20" ht="41.25" customHeight="1" thickBot="1">
      <c r="A45" s="15" t="s">
        <v>26</v>
      </c>
      <c r="B45" s="16">
        <f t="shared" si="2"/>
        <v>0</v>
      </c>
      <c r="C45" s="16">
        <f t="shared" si="0"/>
        <v>0</v>
      </c>
      <c r="D45" s="16">
        <f t="shared" si="0"/>
        <v>0</v>
      </c>
      <c r="E45" s="16">
        <f t="shared" si="0"/>
        <v>1</v>
      </c>
      <c r="F45" s="16">
        <f t="shared" si="0"/>
        <v>4</v>
      </c>
      <c r="G45" s="16">
        <f t="shared" si="0"/>
        <v>0</v>
      </c>
      <c r="H45" s="16">
        <f t="shared" si="3"/>
        <v>5</v>
      </c>
      <c r="I45" s="17">
        <f t="shared" si="4"/>
        <v>0</v>
      </c>
      <c r="J45" s="17">
        <f t="shared" si="5"/>
        <v>1</v>
      </c>
      <c r="K45" s="18">
        <f t="shared" si="6"/>
        <v>4.8</v>
      </c>
      <c r="L45" s="18">
        <f t="shared" si="1"/>
        <v>0.45</v>
      </c>
      <c r="M45" s="16">
        <f t="shared" si="1"/>
        <v>5</v>
      </c>
      <c r="N45" s="16">
        <f t="shared" si="1"/>
        <v>5</v>
      </c>
      <c r="O45" s="1" t="s">
        <v>78</v>
      </c>
    </row>
    <row r="46" spans="1:20" ht="41.25" customHeight="1">
      <c r="A46" s="15" t="s">
        <v>27</v>
      </c>
      <c r="B46" s="16">
        <f t="shared" si="2"/>
        <v>0</v>
      </c>
      <c r="C46" s="16">
        <f t="shared" si="0"/>
        <v>0</v>
      </c>
      <c r="D46" s="16">
        <f t="shared" si="0"/>
        <v>0</v>
      </c>
      <c r="E46" s="16">
        <f t="shared" si="0"/>
        <v>1</v>
      </c>
      <c r="F46" s="16">
        <f t="shared" si="0"/>
        <v>4</v>
      </c>
      <c r="G46" s="16">
        <f t="shared" si="0"/>
        <v>0</v>
      </c>
      <c r="H46" s="16">
        <f t="shared" si="3"/>
        <v>5</v>
      </c>
      <c r="I46" s="17">
        <f t="shared" si="4"/>
        <v>0</v>
      </c>
      <c r="J46" s="17">
        <f t="shared" si="5"/>
        <v>1</v>
      </c>
      <c r="K46" s="18">
        <f t="shared" si="6"/>
        <v>4.8</v>
      </c>
      <c r="L46" s="18">
        <f t="shared" si="1"/>
        <v>0.45</v>
      </c>
      <c r="M46" s="16">
        <f t="shared" si="1"/>
        <v>5</v>
      </c>
      <c r="N46" s="16">
        <f t="shared" si="1"/>
        <v>5</v>
      </c>
    </row>
    <row r="47" spans="1:20" ht="13.5" customHeight="1"/>
    <row r="49" spans="1:21">
      <c r="O49" s="1" t="s">
        <v>54</v>
      </c>
    </row>
    <row r="50" spans="1:21" ht="15.75">
      <c r="A50" s="76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1" t="s">
        <v>47</v>
      </c>
    </row>
    <row r="51" spans="1:21" ht="15.75">
      <c r="A51" s="76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P51" s="1" t="s">
        <v>48</v>
      </c>
    </row>
    <row r="52" spans="1:21" ht="31.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20"/>
      <c r="P52" s="1" t="s">
        <v>37</v>
      </c>
      <c r="R52" s="1" t="s">
        <v>38</v>
      </c>
      <c r="T52" s="1" t="s">
        <v>31</v>
      </c>
    </row>
    <row r="53" spans="1:21">
      <c r="P53" s="1" t="s">
        <v>36</v>
      </c>
      <c r="Q53" s="1" t="s">
        <v>41</v>
      </c>
      <c r="R53" s="1" t="s">
        <v>36</v>
      </c>
      <c r="S53" s="1" t="s">
        <v>41</v>
      </c>
      <c r="T53" s="1" t="s">
        <v>36</v>
      </c>
      <c r="U53" s="1" t="s">
        <v>41</v>
      </c>
    </row>
    <row r="54" spans="1:21">
      <c r="O54" s="1" t="s">
        <v>71</v>
      </c>
      <c r="P54" s="1">
        <v>5</v>
      </c>
      <c r="Q54" s="21">
        <v>1</v>
      </c>
      <c r="R54" s="1">
        <v>0</v>
      </c>
      <c r="S54" s="21">
        <v>0</v>
      </c>
      <c r="T54" s="1">
        <v>5</v>
      </c>
      <c r="U54" s="21">
        <v>1</v>
      </c>
    </row>
    <row r="55" spans="1:21">
      <c r="O55" s="1" t="s">
        <v>78</v>
      </c>
      <c r="Q55" s="21"/>
      <c r="S55" s="21"/>
      <c r="U55" s="21"/>
    </row>
    <row r="56" spans="1:21">
      <c r="A56" s="1" t="s">
        <v>28</v>
      </c>
      <c r="B56" s="1">
        <v>4</v>
      </c>
    </row>
    <row r="57" spans="1:21" ht="13.5" customHeight="1">
      <c r="A57" s="1" t="s">
        <v>29</v>
      </c>
      <c r="B57" s="1">
        <v>1</v>
      </c>
    </row>
    <row r="59" spans="1:21">
      <c r="A59" s="1" t="s">
        <v>30</v>
      </c>
      <c r="O59" s="1" t="s">
        <v>72</v>
      </c>
    </row>
    <row r="60" spans="1:21">
      <c r="A60" s="1">
        <v>47</v>
      </c>
      <c r="B60" s="1">
        <v>1</v>
      </c>
      <c r="O60" s="1" t="s">
        <v>49</v>
      </c>
    </row>
    <row r="61" spans="1:21" ht="13.5" customHeight="1">
      <c r="A61" s="1">
        <v>55</v>
      </c>
      <c r="B61" s="1">
        <v>2</v>
      </c>
      <c r="Q61" s="1" t="s">
        <v>33</v>
      </c>
      <c r="S61" s="1" t="s">
        <v>31</v>
      </c>
    </row>
    <row r="62" spans="1:21" ht="13.5" customHeight="1">
      <c r="A62" s="1">
        <v>56</v>
      </c>
      <c r="B62" s="1">
        <v>1</v>
      </c>
      <c r="Q62" s="1" t="s">
        <v>73</v>
      </c>
      <c r="R62" s="1" t="s">
        <v>74</v>
      </c>
    </row>
    <row r="63" spans="1:21">
      <c r="A63" s="1">
        <v>57</v>
      </c>
      <c r="B63" s="1">
        <v>1</v>
      </c>
      <c r="O63" s="1" t="s">
        <v>75</v>
      </c>
      <c r="P63" s="1">
        <v>47</v>
      </c>
      <c r="Q63" s="1">
        <v>1</v>
      </c>
      <c r="R63" s="1">
        <v>0</v>
      </c>
      <c r="S63" s="1">
        <v>1</v>
      </c>
    </row>
    <row r="64" spans="1:21" ht="13.5" customHeight="1">
      <c r="P64" s="1">
        <v>55</v>
      </c>
      <c r="Q64" s="1">
        <v>0</v>
      </c>
      <c r="R64" s="1">
        <v>2</v>
      </c>
      <c r="S64" s="1">
        <v>2</v>
      </c>
    </row>
    <row r="65" spans="1:21" ht="13.5" customHeight="1">
      <c r="P65" s="1">
        <v>56</v>
      </c>
      <c r="Q65" s="1">
        <v>0</v>
      </c>
      <c r="R65" s="1">
        <v>1</v>
      </c>
      <c r="S65" s="1">
        <v>1</v>
      </c>
    </row>
    <row r="66" spans="1:21">
      <c r="P66" s="1">
        <v>57</v>
      </c>
      <c r="Q66" s="1">
        <v>0</v>
      </c>
      <c r="R66" s="1">
        <v>1</v>
      </c>
      <c r="S66" s="1">
        <v>1</v>
      </c>
    </row>
    <row r="67" spans="1:21" ht="13.5" customHeight="1">
      <c r="O67" s="1" t="s">
        <v>31</v>
      </c>
      <c r="Q67" s="1">
        <v>1</v>
      </c>
      <c r="R67" s="1">
        <v>4</v>
      </c>
      <c r="S67" s="1">
        <v>5</v>
      </c>
    </row>
    <row r="68" spans="1:21" ht="13.5" customHeight="1">
      <c r="O68" s="1" t="s">
        <v>78</v>
      </c>
    </row>
    <row r="69" spans="1:21" ht="13.5" customHeight="1"/>
    <row r="71" spans="1:21">
      <c r="A71" s="1" t="s">
        <v>45</v>
      </c>
      <c r="B71" s="1">
        <v>5</v>
      </c>
    </row>
    <row r="72" spans="1:21" ht="13.5" customHeight="1"/>
    <row r="80" spans="1:21">
      <c r="Q80" s="21"/>
      <c r="S80" s="21"/>
      <c r="U80" s="21"/>
    </row>
    <row r="97" spans="1:1" ht="18.75">
      <c r="A97" s="6"/>
    </row>
  </sheetData>
  <sheetProtection sheet="1" objects="1" scenarios="1"/>
  <mergeCells count="14">
    <mergeCell ref="A50:N50"/>
    <mergeCell ref="A51:N51"/>
    <mergeCell ref="A8:M8"/>
    <mergeCell ref="A9:M9"/>
    <mergeCell ref="A10:M10"/>
    <mergeCell ref="B30:H30"/>
    <mergeCell ref="I30:J30"/>
    <mergeCell ref="K30:N30"/>
    <mergeCell ref="A7:M7"/>
    <mergeCell ref="A1:N1"/>
    <mergeCell ref="A3:M3"/>
    <mergeCell ref="A4:M4"/>
    <mergeCell ref="A5:M5"/>
    <mergeCell ref="A6:M6"/>
  </mergeCells>
  <printOptions horizontalCentered="1"/>
  <pageMargins left="0" right="0" top="1.1811023622047245" bottom="0" header="0.59055118110236227" footer="0"/>
  <pageSetup paperSize="9" scale="48" orientation="portrait" horizontalDpi="1200" verticalDpi="1200" r:id="rId1"/>
  <headerFooter>
    <oddHeader xml:space="preserve">&amp;C&amp;G
Vicerrectorado de Planificación, Calidad, Responsabilidad Social y Comunicación
Servicio de Planificación y Evaluación
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39"/>
  <sheetViews>
    <sheetView view="pageBreakPreview" zoomScaleNormal="100" zoomScaleSheetLayoutView="100" workbookViewId="0">
      <selection activeCell="E20" sqref="E20:R20"/>
    </sheetView>
  </sheetViews>
  <sheetFormatPr baseColWidth="10" defaultRowHeight="15"/>
  <sheetData>
    <row r="1" spans="1:29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1:29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9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29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1:29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9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9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9" ht="15.75">
      <c r="A8" s="55" t="s">
        <v>83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23"/>
      <c r="W8" s="23"/>
      <c r="X8" s="23"/>
      <c r="Y8" s="23"/>
      <c r="Z8" s="23"/>
      <c r="AA8" s="23"/>
      <c r="AB8" s="23"/>
      <c r="AC8" s="23"/>
    </row>
    <row r="9" spans="1:29" ht="15" customHeight="1">
      <c r="A9" s="56" t="s">
        <v>84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24"/>
      <c r="W9" s="24"/>
      <c r="X9" s="24"/>
      <c r="Y9" s="24"/>
      <c r="Z9" s="24"/>
      <c r="AA9" s="24"/>
      <c r="AB9" s="24"/>
      <c r="AC9" s="24"/>
    </row>
    <row r="10" spans="1:29" ht="15.75" customHeight="1">
      <c r="A10" s="57" t="s">
        <v>102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25"/>
      <c r="Z10" s="25"/>
      <c r="AA10" s="25"/>
      <c r="AB10" s="25"/>
      <c r="AC10" s="25"/>
    </row>
    <row r="11" spans="1:29">
      <c r="V11" s="26"/>
      <c r="Z11" s="26"/>
      <c r="AA11" s="26"/>
      <c r="AB11" s="26"/>
      <c r="AC11" s="26"/>
    </row>
    <row r="12" spans="1:29">
      <c r="V12" s="26"/>
      <c r="Z12" s="26"/>
      <c r="AA12" s="26"/>
      <c r="AB12" s="26"/>
      <c r="AC12" s="26"/>
    </row>
    <row r="13" spans="1:29" ht="54" customHeight="1">
      <c r="A13" s="58" t="s">
        <v>85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27"/>
      <c r="Z13" s="27"/>
      <c r="AA13" s="27"/>
      <c r="AB13" s="27"/>
      <c r="AC13" s="27"/>
    </row>
    <row r="14" spans="1:29" ht="26.2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7"/>
      <c r="Z14" s="27"/>
      <c r="AA14" s="27"/>
      <c r="AB14" s="27"/>
      <c r="AC14" s="27"/>
    </row>
    <row r="15" spans="1:29" ht="21">
      <c r="E15" s="59" t="s">
        <v>86</v>
      </c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1"/>
      <c r="S15" s="29"/>
      <c r="X15" s="30"/>
    </row>
    <row r="16" spans="1:29" ht="21">
      <c r="E16" s="31" t="s">
        <v>100</v>
      </c>
      <c r="F16" s="32"/>
      <c r="G16" s="32"/>
      <c r="H16" s="32"/>
      <c r="I16" s="32"/>
      <c r="J16" s="33"/>
      <c r="L16" s="32"/>
      <c r="M16" s="32"/>
      <c r="N16" s="32"/>
      <c r="O16" s="32"/>
      <c r="P16" s="32"/>
      <c r="Q16" s="32"/>
      <c r="R16" s="34"/>
      <c r="S16" s="29"/>
    </row>
    <row r="17" spans="5:24" ht="21">
      <c r="E17" s="46" t="s">
        <v>88</v>
      </c>
      <c r="F17" s="47"/>
      <c r="G17" s="47"/>
      <c r="H17" s="35">
        <v>3</v>
      </c>
      <c r="I17" s="36" t="s">
        <v>89</v>
      </c>
      <c r="J17" s="36"/>
      <c r="K17" s="36"/>
      <c r="L17" s="37"/>
      <c r="M17" s="36"/>
      <c r="N17" s="36"/>
      <c r="O17" s="36"/>
      <c r="P17" s="36"/>
      <c r="Q17" s="36"/>
      <c r="R17" s="38"/>
      <c r="S17" s="29"/>
    </row>
    <row r="18" spans="5:24" ht="21">
      <c r="E18" s="46" t="s">
        <v>90</v>
      </c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8"/>
    </row>
    <row r="19" spans="5:24" ht="21">
      <c r="E19" s="46" t="s">
        <v>99</v>
      </c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8"/>
    </row>
    <row r="20" spans="5:24" ht="21">
      <c r="E20" s="49" t="s">
        <v>91</v>
      </c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1"/>
    </row>
    <row r="21" spans="5:24" ht="21">
      <c r="E21" s="52" t="s">
        <v>92</v>
      </c>
      <c r="F21" s="53"/>
      <c r="G21" s="53"/>
      <c r="H21" s="53"/>
      <c r="I21" s="32">
        <v>1</v>
      </c>
      <c r="J21" s="53" t="s">
        <v>93</v>
      </c>
      <c r="K21" s="53"/>
      <c r="L21" s="53"/>
      <c r="M21" s="53"/>
      <c r="N21" s="35">
        <v>3</v>
      </c>
      <c r="O21" s="32"/>
      <c r="P21" s="32"/>
      <c r="Q21" s="32"/>
      <c r="R21" s="34"/>
    </row>
    <row r="22" spans="5:24" ht="21">
      <c r="E22" s="44" t="s">
        <v>101</v>
      </c>
      <c r="F22" s="45"/>
      <c r="G22" s="45"/>
      <c r="H22" s="45"/>
      <c r="I22" s="45"/>
      <c r="J22" s="45"/>
      <c r="K22" s="45"/>
      <c r="L22" s="45"/>
      <c r="M22" s="45"/>
      <c r="N22" s="39">
        <v>1</v>
      </c>
      <c r="O22" s="40" t="s">
        <v>95</v>
      </c>
      <c r="P22" s="40">
        <v>3</v>
      </c>
      <c r="Q22" s="41" t="s">
        <v>96</v>
      </c>
      <c r="R22" s="42">
        <f>+N22/P22</f>
        <v>0.33333333333333331</v>
      </c>
    </row>
    <row r="23" spans="5:24" ht="21">
      <c r="S23" s="29"/>
      <c r="X23" s="30"/>
    </row>
    <row r="24" spans="5:24" ht="21">
      <c r="S24" s="29"/>
    </row>
    <row r="25" spans="5:24" ht="21">
      <c r="S25" s="29"/>
    </row>
    <row r="31" spans="5:24" ht="21">
      <c r="S31" s="29"/>
      <c r="X31" s="30"/>
    </row>
    <row r="32" spans="5:24" ht="21">
      <c r="S32" s="29"/>
    </row>
    <row r="33" spans="5:19" ht="21">
      <c r="S33" s="29"/>
    </row>
    <row r="39" spans="5:19" ht="21"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</row>
  </sheetData>
  <sheetProtection sheet="1" objects="1" scenarios="1"/>
  <mergeCells count="13">
    <mergeCell ref="E15:R15"/>
    <mergeCell ref="A1:U1"/>
    <mergeCell ref="A8:U8"/>
    <mergeCell ref="A9:U9"/>
    <mergeCell ref="A10:U10"/>
    <mergeCell ref="A13:U13"/>
    <mergeCell ref="E22:M22"/>
    <mergeCell ref="E17:G17"/>
    <mergeCell ref="E18:R18"/>
    <mergeCell ref="E19:R19"/>
    <mergeCell ref="E20:R20"/>
    <mergeCell ref="E21:H21"/>
    <mergeCell ref="J21:M21"/>
  </mergeCells>
  <printOptions horizontalCentered="1" verticalCentered="1"/>
  <pageMargins left="0" right="0" top="0" bottom="0" header="0.31496062992125984" footer="0.31496062992125984"/>
  <pageSetup paperSize="9" scale="2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8</vt:i4>
      </vt:variant>
    </vt:vector>
  </HeadingPairs>
  <TitlesOfParts>
    <vt:vector size="11" baseType="lpstr">
      <vt:lpstr>Alumnos</vt:lpstr>
      <vt:lpstr>PDI</vt:lpstr>
      <vt:lpstr>Tutor</vt:lpstr>
      <vt:lpstr>PDI!a</vt:lpstr>
      <vt:lpstr>Alumnos!Área_de_impresión</vt:lpstr>
      <vt:lpstr>PDI!Área_de_impresión</vt:lpstr>
      <vt:lpstr>Tutor!Área_de_impresión</vt:lpstr>
      <vt:lpstr>PDI!p</vt:lpstr>
      <vt:lpstr>PDI!pp</vt:lpstr>
      <vt:lpstr>PDI!ppp</vt:lpstr>
      <vt:lpstr>PDI!Print_Area</vt:lpstr>
    </vt:vector>
  </TitlesOfParts>
  <Company>Universidad de Jaén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UJA</dc:creator>
  <cp:lastModifiedBy>UJA</cp:lastModifiedBy>
  <dcterms:created xsi:type="dcterms:W3CDTF">2015-11-10T13:10:03Z</dcterms:created>
  <dcterms:modified xsi:type="dcterms:W3CDTF">2022-12-19T08:59:41Z</dcterms:modified>
</cp:coreProperties>
</file>