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92F87471-DA20-4347-A9D1-1598EAE82909}"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2" r:id="rId5"/>
    <sheet name="Prácticas" sheetId="44" r:id="rId6"/>
  </sheets>
  <definedNames>
    <definedName name="_xlnm.Print_Area" localSheetId="2">Alumnos!$A$1:$AM$212</definedName>
    <definedName name="_xlnm.Print_Area" localSheetId="4">Egresados!$A$1:$AM$128</definedName>
    <definedName name="_xlnm.Print_Area" localSheetId="3">PDI!$A$1:$AI$57</definedName>
    <definedName name="_xlnm.Print_Area" localSheetId="5">Prácticas!$A$1:$AM$30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6" i="44" l="1"/>
  <c r="AK26" i="44"/>
  <c r="AJ26" i="44"/>
  <c r="AI26" i="44"/>
  <c r="AA26" i="44"/>
  <c r="Z26" i="44"/>
  <c r="Y26" i="44"/>
  <c r="X26" i="44"/>
  <c r="W26" i="44"/>
  <c r="V26" i="44"/>
  <c r="AL25" i="44"/>
  <c r="AK25" i="44"/>
  <c r="AJ25" i="44"/>
  <c r="AI25" i="44"/>
  <c r="AA25" i="44"/>
  <c r="Z25" i="44"/>
  <c r="Y25" i="44"/>
  <c r="X25" i="44"/>
  <c r="W25" i="44"/>
  <c r="V25" i="44"/>
  <c r="AL24" i="44"/>
  <c r="AK24" i="44"/>
  <c r="AJ24" i="44"/>
  <c r="AI24" i="44"/>
  <c r="AA24" i="44"/>
  <c r="Z24" i="44"/>
  <c r="Y24" i="44"/>
  <c r="X24" i="44"/>
  <c r="W24" i="44"/>
  <c r="V24" i="44"/>
  <c r="AL23" i="44"/>
  <c r="AK23" i="44"/>
  <c r="AJ23" i="44"/>
  <c r="AI23" i="44"/>
  <c r="AA23" i="44"/>
  <c r="Z23" i="44"/>
  <c r="Y23" i="44"/>
  <c r="X23" i="44"/>
  <c r="W23" i="44"/>
  <c r="V23" i="44"/>
  <c r="AJ125" i="42"/>
  <c r="AK125" i="42"/>
  <c r="AL125" i="42"/>
  <c r="AI125" i="42"/>
  <c r="AJ119" i="42"/>
  <c r="AK119" i="42"/>
  <c r="AL119" i="42"/>
  <c r="AI119" i="42"/>
  <c r="AI111" i="42"/>
  <c r="AJ111" i="42"/>
  <c r="AK111" i="42"/>
  <c r="AL111" i="42"/>
  <c r="AI112" i="42"/>
  <c r="AJ112" i="42"/>
  <c r="AK112" i="42"/>
  <c r="AL112" i="42"/>
  <c r="AI113" i="42"/>
  <c r="AJ113" i="42"/>
  <c r="AK113" i="42"/>
  <c r="AL113" i="42"/>
  <c r="AI114" i="42"/>
  <c r="AJ114" i="42"/>
  <c r="AK114" i="42"/>
  <c r="AL114" i="42"/>
  <c r="AJ110" i="42"/>
  <c r="AK110" i="42"/>
  <c r="AL110" i="42"/>
  <c r="AI110" i="42"/>
  <c r="AI98" i="42"/>
  <c r="AJ98" i="42"/>
  <c r="AK98" i="42"/>
  <c r="AL98" i="42"/>
  <c r="AI99" i="42"/>
  <c r="AJ99" i="42"/>
  <c r="AK99" i="42"/>
  <c r="AL99" i="42"/>
  <c r="AI100" i="42"/>
  <c r="AJ100" i="42"/>
  <c r="AK100" i="42"/>
  <c r="AL100" i="42"/>
  <c r="AI101" i="42"/>
  <c r="AJ101" i="42"/>
  <c r="AK101" i="42"/>
  <c r="AL101" i="42"/>
  <c r="AI102" i="42"/>
  <c r="AJ102" i="42"/>
  <c r="AK102" i="42"/>
  <c r="AL102" i="42"/>
  <c r="AI103" i="42"/>
  <c r="AJ103" i="42"/>
  <c r="AK103" i="42"/>
  <c r="AL103" i="42"/>
  <c r="AI104" i="42"/>
  <c r="AJ104" i="42"/>
  <c r="AK104" i="42"/>
  <c r="AL104" i="42"/>
  <c r="AJ97" i="42"/>
  <c r="AK97" i="42"/>
  <c r="AL97" i="42"/>
  <c r="AI97" i="42"/>
  <c r="AI87" i="42"/>
  <c r="AJ87" i="42"/>
  <c r="AK87" i="42"/>
  <c r="AL87" i="42"/>
  <c r="AI88" i="42"/>
  <c r="AJ88" i="42"/>
  <c r="AK88" i="42"/>
  <c r="AL88" i="42"/>
  <c r="AI89" i="42"/>
  <c r="AJ89" i="42"/>
  <c r="AK89" i="42"/>
  <c r="AL89" i="42"/>
  <c r="AI90" i="42"/>
  <c r="AJ90" i="42"/>
  <c r="AK90" i="42"/>
  <c r="AL90" i="42"/>
  <c r="AJ86" i="42"/>
  <c r="AK86" i="42"/>
  <c r="AL86" i="42"/>
  <c r="AI86" i="42"/>
  <c r="AI79" i="42"/>
  <c r="AJ79" i="42"/>
  <c r="AK79" i="42"/>
  <c r="AL79" i="42"/>
  <c r="AJ78" i="42"/>
  <c r="AK78" i="42"/>
  <c r="AL78" i="42"/>
  <c r="AI78" i="42"/>
  <c r="AJ71" i="42"/>
  <c r="AK71" i="42"/>
  <c r="AL71" i="42"/>
  <c r="AI71" i="42"/>
  <c r="AI55" i="42"/>
  <c r="AJ55" i="42"/>
  <c r="AK55" i="42"/>
  <c r="AL55" i="42"/>
  <c r="AI56" i="42"/>
  <c r="AJ56" i="42"/>
  <c r="AK56" i="42"/>
  <c r="AL56" i="42"/>
  <c r="AJ54" i="42"/>
  <c r="AK54" i="42"/>
  <c r="AL54" i="42"/>
  <c r="AI54" i="42"/>
  <c r="AI49" i="42"/>
  <c r="AJ49" i="42"/>
  <c r="AK49" i="42"/>
  <c r="AL49" i="42"/>
  <c r="AL48" i="42"/>
  <c r="AJ48" i="42"/>
  <c r="AK48" i="42"/>
  <c r="AI48" i="42"/>
  <c r="AI38" i="42"/>
  <c r="AJ38" i="42"/>
  <c r="AK38" i="42"/>
  <c r="AL38" i="42"/>
  <c r="AI39" i="42"/>
  <c r="AJ39" i="42"/>
  <c r="AK39" i="42"/>
  <c r="AL39" i="42"/>
  <c r="AI40" i="42"/>
  <c r="AJ40" i="42"/>
  <c r="AK40" i="42"/>
  <c r="AL40" i="42"/>
  <c r="AI41" i="42"/>
  <c r="AJ41" i="42"/>
  <c r="AK41" i="42"/>
  <c r="AL41" i="42"/>
  <c r="AJ37" i="42"/>
  <c r="AK37" i="42"/>
  <c r="AL37" i="42"/>
  <c r="W125" i="42"/>
  <c r="X125" i="42"/>
  <c r="Y125" i="42"/>
  <c r="Z125" i="42"/>
  <c r="AA125" i="42"/>
  <c r="V125" i="42"/>
  <c r="AB125" i="42" s="1"/>
  <c r="W119" i="42"/>
  <c r="X119" i="42"/>
  <c r="Y119" i="42"/>
  <c r="Z119" i="42"/>
  <c r="AA119" i="42"/>
  <c r="V119" i="42"/>
  <c r="AB119" i="42" s="1"/>
  <c r="V111" i="42"/>
  <c r="AB111" i="42" s="1"/>
  <c r="W111" i="42"/>
  <c r="X111" i="42"/>
  <c r="Y111" i="42"/>
  <c r="Z111" i="42"/>
  <c r="AA111" i="42"/>
  <c r="V112" i="42"/>
  <c r="W112" i="42"/>
  <c r="X112" i="42"/>
  <c r="AB112" i="42" s="1"/>
  <c r="Y112" i="42"/>
  <c r="Z112" i="42"/>
  <c r="AA112" i="42"/>
  <c r="V113" i="42"/>
  <c r="AB113" i="42" s="1"/>
  <c r="W113" i="42"/>
  <c r="X113" i="42"/>
  <c r="Y113" i="42"/>
  <c r="Z113" i="42"/>
  <c r="AA113" i="42"/>
  <c r="V114" i="42"/>
  <c r="W114" i="42"/>
  <c r="X114" i="42"/>
  <c r="Y114" i="42"/>
  <c r="Z114" i="42"/>
  <c r="AB114" i="42" s="1"/>
  <c r="AA114" i="42"/>
  <c r="W110" i="42"/>
  <c r="X110" i="42"/>
  <c r="Y110" i="42"/>
  <c r="Z110" i="42"/>
  <c r="AA110" i="42"/>
  <c r="V110" i="42"/>
  <c r="AB110" i="42" s="1"/>
  <c r="U98" i="42"/>
  <c r="U99" i="42"/>
  <c r="U100" i="42"/>
  <c r="U101" i="42"/>
  <c r="U102" i="42"/>
  <c r="U103" i="42"/>
  <c r="U104" i="42"/>
  <c r="U97" i="42"/>
  <c r="V98" i="42"/>
  <c r="W98" i="42"/>
  <c r="X98" i="42"/>
  <c r="Y98" i="42"/>
  <c r="Z98" i="42"/>
  <c r="AA98" i="42"/>
  <c r="V99" i="42"/>
  <c r="W99" i="42"/>
  <c r="X99" i="42"/>
  <c r="Y99" i="42"/>
  <c r="Z99" i="42"/>
  <c r="AA99" i="42"/>
  <c r="V100" i="42"/>
  <c r="W100" i="42"/>
  <c r="X100" i="42"/>
  <c r="AB100" i="42" s="1"/>
  <c r="Y100" i="42"/>
  <c r="Z100" i="42"/>
  <c r="AA100" i="42"/>
  <c r="V101" i="42"/>
  <c r="W101" i="42"/>
  <c r="X101" i="42"/>
  <c r="Y101" i="42"/>
  <c r="Z101" i="42"/>
  <c r="AA101" i="42"/>
  <c r="V102" i="42"/>
  <c r="W102" i="42"/>
  <c r="X102" i="42"/>
  <c r="Y102" i="42"/>
  <c r="Z102" i="42"/>
  <c r="AA102" i="42"/>
  <c r="V103" i="42"/>
  <c r="W103" i="42"/>
  <c r="X103" i="42"/>
  <c r="Y103" i="42"/>
  <c r="Z103" i="42"/>
  <c r="AA103" i="42"/>
  <c r="V104" i="42"/>
  <c r="W104" i="42"/>
  <c r="X104" i="42"/>
  <c r="Y104" i="42"/>
  <c r="Z104" i="42"/>
  <c r="AA104" i="42"/>
  <c r="W97" i="42"/>
  <c r="X97" i="42"/>
  <c r="Y97" i="42"/>
  <c r="Z97" i="42"/>
  <c r="AA97" i="42"/>
  <c r="V97" i="42"/>
  <c r="U55" i="42"/>
  <c r="U56" i="42"/>
  <c r="U54" i="42"/>
  <c r="V87" i="42"/>
  <c r="W87" i="42"/>
  <c r="X87" i="42"/>
  <c r="Y87" i="42"/>
  <c r="Z87" i="42"/>
  <c r="AA87" i="42"/>
  <c r="V88" i="42"/>
  <c r="W88" i="42"/>
  <c r="X88" i="42"/>
  <c r="Y88" i="42"/>
  <c r="Z88" i="42"/>
  <c r="AA88" i="42"/>
  <c r="V89" i="42"/>
  <c r="W89" i="42"/>
  <c r="X89" i="42"/>
  <c r="Y89" i="42"/>
  <c r="Z89" i="42"/>
  <c r="AA89" i="42"/>
  <c r="V90" i="42"/>
  <c r="W90" i="42"/>
  <c r="X90" i="42"/>
  <c r="Y90" i="42"/>
  <c r="Z90" i="42"/>
  <c r="AA90" i="42"/>
  <c r="W86" i="42"/>
  <c r="X86" i="42"/>
  <c r="Y86" i="42"/>
  <c r="Z86" i="42"/>
  <c r="AA86" i="42"/>
  <c r="V86" i="42"/>
  <c r="V79" i="42"/>
  <c r="W79" i="42"/>
  <c r="X79" i="42"/>
  <c r="Y79" i="42"/>
  <c r="Z79" i="42"/>
  <c r="AA79" i="42"/>
  <c r="W78" i="42"/>
  <c r="X78" i="42"/>
  <c r="Y78" i="42"/>
  <c r="Z78" i="42"/>
  <c r="AA78" i="42"/>
  <c r="V78" i="42"/>
  <c r="AI37" i="42"/>
  <c r="W71" i="42"/>
  <c r="X71" i="42"/>
  <c r="Y71" i="42"/>
  <c r="Z71" i="42"/>
  <c r="AA71" i="42"/>
  <c r="V71" i="42"/>
  <c r="V38" i="42"/>
  <c r="W38" i="42"/>
  <c r="X38" i="42"/>
  <c r="Y38" i="42"/>
  <c r="Z38" i="42"/>
  <c r="AA38" i="42"/>
  <c r="V39" i="42"/>
  <c r="W39" i="42"/>
  <c r="X39" i="42"/>
  <c r="Y39" i="42"/>
  <c r="Z39" i="42"/>
  <c r="AA39" i="42"/>
  <c r="V40" i="42"/>
  <c r="W40" i="42"/>
  <c r="X40" i="42"/>
  <c r="Y40" i="42"/>
  <c r="Z40" i="42"/>
  <c r="AA40" i="42"/>
  <c r="V41" i="42"/>
  <c r="W41" i="42"/>
  <c r="X41" i="42"/>
  <c r="Y41" i="42"/>
  <c r="Z41" i="42"/>
  <c r="AA41" i="42"/>
  <c r="W37" i="42"/>
  <c r="X37" i="42"/>
  <c r="Y37" i="42"/>
  <c r="Z37" i="42"/>
  <c r="AA37" i="42"/>
  <c r="AB26" i="44" l="1"/>
  <c r="AB24" i="44"/>
  <c r="AB25" i="44"/>
  <c r="AB23" i="44"/>
  <c r="AB101" i="42"/>
  <c r="AG101" i="42" s="1"/>
  <c r="AB102" i="42"/>
  <c r="AB103" i="42"/>
  <c r="AG103" i="42" s="1"/>
  <c r="AB104" i="42"/>
  <c r="AG104" i="42" s="1"/>
  <c r="AF110" i="42"/>
  <c r="AE111" i="42"/>
  <c r="AF112" i="42"/>
  <c r="AG102" i="42"/>
  <c r="AD114" i="42"/>
  <c r="AF114" i="42"/>
  <c r="AH114" i="42"/>
  <c r="AG114" i="42"/>
  <c r="AC114" i="42"/>
  <c r="AE114" i="42"/>
  <c r="AH100" i="42"/>
  <c r="AA56" i="42"/>
  <c r="Z56" i="42"/>
  <c r="Y56" i="42"/>
  <c r="X56" i="42"/>
  <c r="W56" i="42"/>
  <c r="V56" i="42"/>
  <c r="AA55" i="42"/>
  <c r="Z55" i="42"/>
  <c r="Y55" i="42"/>
  <c r="X55" i="42"/>
  <c r="W55" i="42"/>
  <c r="V55" i="42"/>
  <c r="AA49" i="42"/>
  <c r="Z49" i="42"/>
  <c r="Y49" i="42"/>
  <c r="X49" i="42"/>
  <c r="W49" i="42"/>
  <c r="V49" i="42"/>
  <c r="AA54" i="42"/>
  <c r="Z54" i="42"/>
  <c r="Y54" i="42"/>
  <c r="X54" i="42"/>
  <c r="W54" i="42"/>
  <c r="V54" i="42"/>
  <c r="AA48" i="42"/>
  <c r="Z48" i="42"/>
  <c r="Y48" i="42"/>
  <c r="X48" i="42"/>
  <c r="W48" i="42"/>
  <c r="V48" i="42"/>
  <c r="V37" i="42"/>
  <c r="AG54" i="40"/>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AG25" i="44" l="1"/>
  <c r="AH25" i="44"/>
  <c r="AF25" i="44"/>
  <c r="AH23" i="44"/>
  <c r="AG23" i="44"/>
  <c r="AF23" i="44"/>
  <c r="AE23" i="44"/>
  <c r="AD23" i="44"/>
  <c r="AE24" i="44"/>
  <c r="AD24" i="44"/>
  <c r="AC24" i="44"/>
  <c r="AG26" i="44"/>
  <c r="AF26" i="44"/>
  <c r="AE26" i="44"/>
  <c r="AD26" i="44"/>
  <c r="AC26" i="44"/>
  <c r="AH24" i="44"/>
  <c r="AG24" i="44"/>
  <c r="AF24" i="44"/>
  <c r="AH26" i="44"/>
  <c r="AC23" i="44"/>
  <c r="AE25" i="44"/>
  <c r="AD25" i="44"/>
  <c r="AC25" i="44"/>
  <c r="AG111" i="42"/>
  <c r="AH110" i="42"/>
  <c r="AE110" i="42"/>
  <c r="AC110" i="42"/>
  <c r="AC101" i="42"/>
  <c r="AH101" i="42"/>
  <c r="AF101" i="42"/>
  <c r="AE101" i="42"/>
  <c r="AD101" i="42"/>
  <c r="AC104" i="42"/>
  <c r="AB56" i="42"/>
  <c r="AG56" i="42" s="1"/>
  <c r="AH104" i="42"/>
  <c r="AB98" i="42"/>
  <c r="AB55" i="42"/>
  <c r="AH55" i="42" s="1"/>
  <c r="AB54" i="42"/>
  <c r="AB97" i="42"/>
  <c r="AD97" i="42" s="1"/>
  <c r="AB99" i="42"/>
  <c r="AD99" i="42" s="1"/>
  <c r="AD110" i="42"/>
  <c r="AF111" i="42"/>
  <c r="AC111" i="42"/>
  <c r="AD112" i="42"/>
  <c r="AH103" i="42"/>
  <c r="AG110" i="42"/>
  <c r="AC102" i="42"/>
  <c r="AD111" i="42"/>
  <c r="AF103" i="42"/>
  <c r="AC103" i="42"/>
  <c r="AC112" i="42"/>
  <c r="AE112" i="42"/>
  <c r="AE103" i="42"/>
  <c r="AF102" i="42"/>
  <c r="AD103" i="42"/>
  <c r="AH111" i="42"/>
  <c r="AE102" i="42"/>
  <c r="AE104" i="42"/>
  <c r="AD102" i="42"/>
  <c r="AD104" i="42"/>
  <c r="AG112" i="42"/>
  <c r="AH112" i="42"/>
  <c r="AH102" i="42"/>
  <c r="AF104" i="42"/>
  <c r="AF113" i="42"/>
  <c r="AD113" i="42"/>
  <c r="AC113" i="42"/>
  <c r="AE113" i="42"/>
  <c r="AG113" i="42"/>
  <c r="AH113" i="42"/>
  <c r="AG100" i="42"/>
  <c r="AF100" i="42"/>
  <c r="AE100" i="42"/>
  <c r="AD100" i="42"/>
  <c r="AC100" i="42"/>
  <c r="AB89" i="42"/>
  <c r="AH89" i="42" s="1"/>
  <c r="AB90" i="42"/>
  <c r="AB88" i="42"/>
  <c r="AD88" i="42" s="1"/>
  <c r="AB49" i="42"/>
  <c r="AB39" i="42"/>
  <c r="AG39" i="42" s="1"/>
  <c r="AD119" i="42"/>
  <c r="AB87" i="42"/>
  <c r="AF87" i="42" s="1"/>
  <c r="AB78" i="42"/>
  <c r="AG78" i="42" s="1"/>
  <c r="AD54" i="42"/>
  <c r="AB48" i="42"/>
  <c r="AH48" i="42" s="1"/>
  <c r="AB79" i="42"/>
  <c r="AF79" i="42" s="1"/>
  <c r="AH125" i="42"/>
  <c r="AB38" i="42"/>
  <c r="AD38" i="42" s="1"/>
  <c r="AB86" i="42"/>
  <c r="AC86" i="42" s="1"/>
  <c r="AB37" i="42"/>
  <c r="AH37" i="42" s="1"/>
  <c r="AB40" i="42"/>
  <c r="AC40" i="42" s="1"/>
  <c r="AB71" i="42"/>
  <c r="AD71" i="42" s="1"/>
  <c r="AB41" i="42"/>
  <c r="AC41" i="42" s="1"/>
  <c r="Y48" i="40"/>
  <c r="AE48" i="40" s="1"/>
  <c r="Y36" i="40"/>
  <c r="AA36" i="40" s="1"/>
  <c r="Y35" i="40"/>
  <c r="AE35" i="40" s="1"/>
  <c r="Y49" i="40"/>
  <c r="Z49" i="40" s="1"/>
  <c r="Y54" i="40"/>
  <c r="Y51" i="40"/>
  <c r="AC51" i="40" s="1"/>
  <c r="Y37" i="40"/>
  <c r="Y34" i="40"/>
  <c r="Y33" i="40"/>
  <c r="AA33" i="40" s="1"/>
  <c r="Y52" i="40"/>
  <c r="Z52" i="40" s="1"/>
  <c r="Y50" i="40"/>
  <c r="AG55" i="42" l="1"/>
  <c r="AC55" i="42"/>
  <c r="AD56" i="42"/>
  <c r="AF55" i="42"/>
  <c r="AG89" i="42"/>
  <c r="AC89" i="42"/>
  <c r="AF89" i="42"/>
  <c r="AD89" i="42"/>
  <c r="AE55" i="42"/>
  <c r="AE89" i="42"/>
  <c r="AC90" i="42"/>
  <c r="AG90" i="42"/>
  <c r="AE90" i="42"/>
  <c r="AF90" i="42"/>
  <c r="AD90" i="42"/>
  <c r="AH90" i="42"/>
  <c r="AE88" i="42"/>
  <c r="AH56" i="42"/>
  <c r="AF88" i="42"/>
  <c r="AG88" i="42"/>
  <c r="AH88" i="42"/>
  <c r="AC56" i="42"/>
  <c r="AC88" i="42"/>
  <c r="AE56" i="42"/>
  <c r="AF56" i="42"/>
  <c r="AD78" i="42"/>
  <c r="AD55" i="42"/>
  <c r="AG99" i="42"/>
  <c r="AC97" i="42"/>
  <c r="AH99" i="42"/>
  <c r="AF99" i="42"/>
  <c r="AG49" i="42"/>
  <c r="AF49" i="42"/>
  <c r="AC49" i="42"/>
  <c r="AC99" i="42"/>
  <c r="AH49" i="42"/>
  <c r="AG119" i="42"/>
  <c r="AE49" i="42"/>
  <c r="AE97" i="42"/>
  <c r="AD49" i="42"/>
  <c r="AH39" i="42"/>
  <c r="AH97" i="42"/>
  <c r="AD39" i="42"/>
  <c r="AH119" i="42"/>
  <c r="AF97" i="42"/>
  <c r="AE40" i="42"/>
  <c r="AE39" i="42"/>
  <c r="AC39" i="42"/>
  <c r="AH40" i="42"/>
  <c r="AC119" i="42"/>
  <c r="AE38" i="42"/>
  <c r="AF119" i="42"/>
  <c r="AE119" i="42"/>
  <c r="AD125" i="42"/>
  <c r="AG40" i="42"/>
  <c r="AE99" i="42"/>
  <c r="AD87" i="42"/>
  <c r="AG48" i="42"/>
  <c r="AE86" i="42"/>
  <c r="AG87" i="42"/>
  <c r="AD86" i="42"/>
  <c r="AH87" i="42"/>
  <c r="AC87" i="42"/>
  <c r="AF125" i="42"/>
  <c r="AE87" i="42"/>
  <c r="AF39" i="42"/>
  <c r="AF40" i="42"/>
  <c r="AG97" i="42"/>
  <c r="AF54" i="42"/>
  <c r="AC54" i="42"/>
  <c r="AC78" i="42"/>
  <c r="AH78" i="42"/>
  <c r="AC71" i="42"/>
  <c r="AH54" i="42"/>
  <c r="AE78" i="42"/>
  <c r="AE54" i="42"/>
  <c r="AG54" i="42"/>
  <c r="AF78" i="42"/>
  <c r="AE98" i="42"/>
  <c r="AG98" i="42"/>
  <c r="AF98" i="42"/>
  <c r="AC98" i="42"/>
  <c r="AD98" i="42"/>
  <c r="AH38" i="42"/>
  <c r="AG38" i="42"/>
  <c r="AG37" i="42"/>
  <c r="AC38" i="42"/>
  <c r="AF38" i="42"/>
  <c r="AC79" i="42"/>
  <c r="AE79" i="42"/>
  <c r="AD79" i="42"/>
  <c r="AG125" i="42"/>
  <c r="AC125" i="42"/>
  <c r="AF71" i="42"/>
  <c r="AG71" i="42"/>
  <c r="AH71" i="42"/>
  <c r="AE71" i="42"/>
  <c r="AH98" i="42"/>
  <c r="AE48" i="42"/>
  <c r="AC48" i="42"/>
  <c r="AD48" i="42"/>
  <c r="AF48" i="42"/>
  <c r="AG79" i="42"/>
  <c r="AE125" i="42"/>
  <c r="AD37" i="42"/>
  <c r="AC37" i="42"/>
  <c r="AF37" i="42"/>
  <c r="AE37" i="42"/>
  <c r="AH86" i="42"/>
  <c r="AG86" i="42"/>
  <c r="AF86" i="42"/>
  <c r="AG41" i="42"/>
  <c r="AF41" i="42"/>
  <c r="AH41" i="42"/>
  <c r="AE41" i="42"/>
  <c r="AD41" i="42"/>
  <c r="AD40" i="42"/>
  <c r="AH79" i="42"/>
  <c r="AE36" i="40"/>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<sst xmlns="http://schemas.openxmlformats.org/spreadsheetml/2006/main" count="1479" uniqueCount="513">
  <si>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</si>
  <si>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</si>
  <si>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</si>
  <si>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</si>
  <si>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</si>
  <si>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</si>
  <si>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</si>
  <si>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</si>
  <si>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</si>
  <si>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</si>
  <si>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</si>
  <si>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</si>
  <si>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</si>
  <si>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</si>
  <si>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</si>
  <si>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</si>
  <si>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</si>
  <si>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</si>
  <si>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</si>
  <si>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</si>
  <si>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</si>
  <si>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</si>
  <si>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</si>
  <si>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</si>
  <si>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</si>
  <si>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</si>
  <si>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</si>
  <si>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</si>
  <si>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</si>
  <si>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</si>
  <si>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</si>
  <si>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</si>
  <si>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</si>
  <si>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</si>
  <si>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</si>
  <si>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</si>
  <si>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</si>
  <si>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</si>
  <si>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</si>
  <si>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</si>
  <si>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</si>
  <si>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</si>
  <si>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</si>
  <si>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</si>
  <si>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</si>
  <si>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</si>
  <si>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</si>
  <si>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</si>
  <si>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</si>
  <si>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</si>
  <si>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</si>
  <si>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</si>
  <si>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</si>
  <si>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</si>
  <si>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</si>
  <si>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</si>
  <si>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</si>
  <si>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</si>
  <si>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</si>
  <si>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</si>
  <si>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</si>
  <si>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</si>
  <si>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</si>
  <si>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</si>
  <si>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</si>
  <si>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</si>
  <si>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</si>
  <si>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</si>
  <si>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</si>
  <si>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</si>
  <si>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</si>
  <si>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</si>
  <si>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</si>
  <si>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</si>
  <si>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</si>
  <si>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</si>
  <si>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</si>
  <si>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</si>
  <si>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</si>
  <si>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</si>
  <si>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</si>
  <si>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</si>
  <si>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</si>
  <si>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</si>
  <si>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</si>
  <si>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</si>
  <si>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</si>
  <si>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</si>
  <si>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</si>
  <si>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</si>
  <si>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</si>
  <si>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</si>
  <si>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</si>
  <si>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</si>
  <si>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</si>
  <si>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</si>
  <si>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</si>
  <si>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</si>
  <si>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</si>
  <si>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</si>
  <si>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</si>
  <si>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</si>
  <si>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</si>
  <si>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</si>
  <si>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</si>
  <si>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</si>
  <si>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</si>
  <si>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</si>
  <si>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</si>
  <si>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</si>
  <si>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</si>
  <si>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</si>
  <si>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</si>
  <si>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</si>
  <si>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</si>
  <si>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</si>
  <si>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</si>
  <si>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</si>
  <si>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</si>
  <si>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</si>
  <si>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</si>
  <si>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</si>
  <si>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</si>
  <si>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</si>
  <si>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</si>
  <si>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</si>
  <si>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</si>
  <si>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</si>
  <si>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</si>
  <si>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</si>
  <si>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</si>
  <si>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</si>
  <si>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</si>
  <si>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</si>
  <si>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</si>
  <si>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</si>
  <si>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</si>
  <si>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</si>
  <si>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</si>
  <si>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</si>
  <si>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</si>
  <si>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</si>
  <si>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</si>
  <si>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</si>
  <si>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</si>
  <si>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</si>
  <si>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</si>
  <si>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</si>
  <si>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</si>
  <si>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</si>
  <si>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</si>
  <si>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</si>
  <si>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</si>
  <si>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</si>
  <si>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</si>
  <si>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</si>
  <si>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</si>
  <si>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</si>
  <si>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</si>
  <si>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</si>
  <si>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</si>
  <si>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</si>
  <si>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</si>
  <si>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</si>
  <si>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</si>
  <si>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</si>
  <si>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</si>
  <si>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</si>
  <si>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</si>
  <si>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</si>
  <si>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</si>
  <si>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</si>
  <si>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</si>
  <si>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</si>
  <si>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</si>
  <si>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</si>
  <si>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</si>
  <si>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</si>
  <si>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</si>
  <si>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</si>
  <si>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</si>
  <si>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</si>
  <si>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</si>
  <si>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</si>
  <si>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</si>
  <si>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</si>
  <si>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</si>
  <si>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</si>
  <si>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</si>
  <si>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</si>
  <si>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</si>
  <si>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</si>
  <si>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</si>
  <si>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</si>
  <si>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</si>
  <si>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</si>
  <si>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</si>
  <si>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</si>
  <si>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</si>
  <si>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</si>
  <si>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</si>
  <si>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</si>
  <si>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</si>
  <si>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</si>
  <si>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</si>
  <si>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</si>
  <si>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</si>
  <si>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</si>
  <si>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</si>
  <si>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</si>
  <si>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</si>
  <si>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</si>
  <si>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</si>
  <si>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</si>
  <si>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</si>
  <si>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</si>
  <si>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</si>
  <si>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</si>
  <si>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</si>
  <si>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</si>
  <si>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</si>
  <si>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</si>
  <si>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</si>
  <si>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</si>
  <si>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</si>
  <si>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</si>
  <si>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</si>
  <si>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</si>
  <si>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</si>
  <si>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</si>
  <si>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</si>
  <si>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</si>
  <si>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</si>
  <si>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</si>
  <si>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</si>
  <si>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</si>
  <si>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</si>
  <si>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</si>
  <si>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</si>
  <si>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</si>
  <si>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</si>
  <si>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</si>
  <si>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</si>
  <si>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</si>
  <si>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</si>
  <si>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</si>
  <si>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</si>
  <si>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</si>
  <si>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</si>
  <si>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</si>
  <si>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</si>
  <si>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</si>
  <si>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</si>
  <si>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</si>
  <si>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</si>
  <si>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</si>
  <si>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</si>
  <si>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</si>
  <si>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</si>
  <si>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</si>
  <si>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</si>
  <si>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</si>
  <si>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</si>
  <si>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</si>
  <si>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</si>
  <si>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</si>
  <si>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</si>
  <si>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</si>
  <si>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</si>
  <si>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</si>
  <si>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</si>
  <si>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</si>
  <si>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</si>
  <si>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</si>
  <si>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</si>
  <si>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</si>
  <si>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</si>
  <si>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</si>
  <si>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</si>
  <si>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</si>
  <si>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</si>
  <si>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</si>
  <si>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</si>
  <si>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</si>
  <si>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</si>
  <si>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</si>
  <si>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</si>
  <si>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</si>
  <si>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</si>
  <si>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</si>
  <si>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</si>
  <si>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</si>
  <si>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</si>
  <si>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</si>
  <si>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</si>
  <si>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</si>
  <si>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</si>
  <si>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</si>
  <si>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</si>
  <si>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</si>
  <si>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</si>
  <si>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</si>
  <si>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</si>
  <si>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</si>
  <si>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</si>
  <si>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</si>
  <si>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</si>
  <si>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</si>
  <si>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</si>
  <si>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</si>
  <si>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</si>
  <si>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</si>
  <si>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</si>
  <si>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</si>
  <si>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</si>
  <si>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</si>
  <si>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</si>
  <si>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</si>
  <si>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</si>
  <si>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</si>
  <si>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</si>
  <si>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</si>
  <si>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</si>
  <si>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</si>
  <si>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</si>
  <si>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</si>
  <si>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</si>
  <si>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</si>
  <si>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</si>
  <si>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</si>
  <si>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</si>
  <si>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</si>
  <si>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</si>
  <si>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</si>
  <si>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</si>
  <si>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</si>
  <si>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</si>
  <si>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</si>
  <si>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</si>
  <si>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</si>
  <si>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</si>
  <si>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</si>
  <si>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</si>
  <si>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</si>
  <si>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</si>
  <si>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</si>
  <si>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</si>
  <si>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</si>
  <si>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</si>
  <si>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</si>
  <si>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</si>
  <si>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</si>
  <si>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</si>
  <si>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</si>
  <si>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</si>
  <si>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</si>
  <si>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</si>
  <si>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</si>
  <si>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</si>
  <si>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</si>
  <si>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</si>
  <si>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</si>
  <si>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</si>
  <si>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</si>
  <si>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</si>
  <si>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</si>
  <si>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</si>
  <si>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</si>
  <si>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</si>
  <si>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</si>
  <si>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</si>
  <si>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1.1. Selecciona tu situación actual:</t>
  </si>
  <si>
    <t>Sigo estudiando</t>
  </si>
  <si>
    <t>Preparando oposiciones</t>
  </si>
  <si>
    <t>Buscando trabajo</t>
  </si>
  <si>
    <t>Desempleado</t>
  </si>
  <si>
    <t>Trabajando en un sector relacionado con la titulación cursada</t>
  </si>
  <si>
    <t>Trabajando en un sector diferente al de la titulación cursada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</si>
  <si>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</si>
  <si>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</si>
  <si>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</si>
  <si>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</si>
  <si>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</si>
  <si>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</si>
  <si>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</si>
  <si>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</si>
  <si>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</si>
  <si>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</si>
  <si>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Formación práctica recibida a lo largo del título</t>
  </si>
  <si>
    <t>3.1.2</t>
  </si>
  <si>
    <t>3.2.  Valora el grado de satisfacción respecto a:</t>
  </si>
  <si>
    <t>3.2.1</t>
  </si>
  <si>
    <t>3.2.2</t>
  </si>
  <si>
    <t>3.2.3</t>
  </si>
  <si>
    <t>Prácticas externas curriculares</t>
  </si>
  <si>
    <t>Prácticas externas extracurriculares</t>
  </si>
  <si>
    <t>Programa de movilidad</t>
  </si>
  <si>
    <t>3.3. Si pudieras volver atrás, ¿volverías a elegir esta titulación?</t>
  </si>
  <si>
    <t>3.4. ¿Volverías a estudiarla en la UJA?</t>
  </si>
  <si>
    <t>3.4. Valora con respecto a:</t>
  </si>
  <si>
    <t>Grado de satisfacción general con la titulación cursada</t>
  </si>
  <si>
    <t>3.4.1</t>
  </si>
  <si>
    <t>BLOQUE 4: GRADO DE SATISFACCIÓN CON EL CENTRO (Facultad/Escuela/Centro de Estudios de Postgrado)</t>
  </si>
  <si>
    <t>4.1. Valora con respecto a:</t>
  </si>
  <si>
    <t>BLOQUE 5: GRADO DE SATISFACCIÓN CON LOS RECURSOS, INSTALACIONES E INFRAESTRUCTURAS</t>
  </si>
  <si>
    <t>5.1. Valora con respecto a:</t>
  </si>
  <si>
    <t>5.1.1</t>
  </si>
  <si>
    <t>5.1.2</t>
  </si>
  <si>
    <t>5.1.3</t>
  </si>
  <si>
    <t>5.1.4</t>
  </si>
  <si>
    <t>5.1.5</t>
  </si>
  <si>
    <t>Aulas docentes</t>
  </si>
  <si>
    <t>Aulas específicas (informática, laboratorios, etc.)</t>
  </si>
  <si>
    <t>Disponibilidad de medios y recursos (bibliográficos, virtuales, audiovisuales…).</t>
  </si>
  <si>
    <t>Utilidad de la página web de la UJA</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</si>
  <si>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</si>
  <si>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</si>
  <si>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</si>
  <si>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6.1.5</t>
  </si>
  <si>
    <t>6.1.6</t>
  </si>
  <si>
    <t>6.1.7</t>
  </si>
  <si>
    <t>6.1.8</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</si>
  <si>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</si>
  <si>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</si>
  <si>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</si>
  <si>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</si>
  <si>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Mecanismos establecidos para mantener la vinculación con la Universidad y su comunidad (Alumni Generación UJA)</t>
  </si>
  <si>
    <t>Redes de cooperación y contacto con organismos y entidades nacionales e internacionales para la promoción de los egresados y egresadas</t>
  </si>
  <si>
    <t>Portal de Talento UJA</t>
  </si>
  <si>
    <t>Grado de satisfacción general con los medios y servicios facilitados al/a la estudiante egresado/a</t>
  </si>
  <si>
    <t>BLOQUE 8: GRADO DE SATISFACCIÓN CON LA FORMACIÓN GLOBAL RECIBIDA</t>
  </si>
  <si>
    <t>8.1. Valora con respecto a:</t>
  </si>
  <si>
    <t>Grado de satisfacción general con la formación global recibida en la UJA</t>
  </si>
  <si>
    <t>BLOQUE 7: GRADO DE SATISFACCIÓN CON LA FORMACIÓN PARA EL EMPLEO</t>
  </si>
  <si>
    <t>7.1. Valora con respecto a:</t>
  </si>
  <si>
    <t>Facilidades que ha proporcionado la formación para la inserción laboral</t>
  </si>
  <si>
    <t>Competencias y habilidades adquiridas para tu desarrollo profesional</t>
  </si>
  <si>
    <t>Aplicabilidad de la formación para la práctica profesional</t>
  </si>
  <si>
    <t>Reconocimiento de mi formación en el ámbito profesional</t>
  </si>
  <si>
    <t>Prestigio de la Universidad de Jaén en el ámbito laboral</t>
  </si>
  <si>
    <t>7.1.3</t>
  </si>
  <si>
    <t>7.1.4</t>
  </si>
  <si>
    <t>7.1.5</t>
  </si>
  <si>
    <t>BLOQUE 9: GRADO DE SATISFACCIÓN GENERAL CON LA UJA</t>
  </si>
  <si>
    <t>Grado de satisfacción general con la UJA</t>
  </si>
  <si>
    <t>9.1. Valora con respecto a:</t>
  </si>
  <si>
    <t>Grado de satisfacción con la información recibida para la realización de mis estudios</t>
  </si>
  <si>
    <t>Grado de satisfacción general con el Centro (Facultad/Escuela/Centro de Estudios de Postgrado)</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</si>
  <si>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</si>
  <si>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</si>
  <si>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</si>
  <si>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</si>
  <si>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</si>
  <si>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</si>
  <si>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</si>
  <si>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</si>
  <si>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</si>
  <si>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</si>
  <si>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</si>
  <si>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</si>
  <si>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</si>
  <si>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</si>
  <si>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</si>
  <si>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</si>
  <si>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</si>
  <si>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</si>
  <si>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</si>
  <si>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</si>
  <si>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</si>
  <si>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[Recursos proporcionados para posibilitar el emprendimiento profesional (UJA Emprende, redes de emprendimiento, incentivos…)] Valora con respecto a:</t>
  </si>
  <si>
    <t>[Mecanismos establecidos para mantener la vinculación con la Universidad y su comunidad (Alumni Generación UJA)] Valora con respecto a:</t>
  </si>
  <si>
    <t>[Redes de cooperación y contacto con organismos y entidades nacionales e internacionales para la promoción de los egresados y egresadas] Valora con respecto a:</t>
  </si>
  <si>
    <t>[Portal de Talento UJA] Valora con respecto a:</t>
  </si>
  <si>
    <t>[Grado de satisfacción general con los medios y servicios facilitados al/a la estudiante egresado/a] Valora con respecto 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</si>
  <si>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</si>
  <si>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</si>
  <si>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</si>
  <si>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</si>
  <si>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</si>
  <si>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</si>
  <si>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</si>
  <si>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RESULTADOS DE LA ENCUESTA DE  SATISFACCIÓN DE ESTUDIANTES DEL MASTER UNIVERSITARIO EN ANÁLISIS CRÍTICO DE LAS DESIGUALDADES DE GÉNERO E INTERVENCIÓN INTEGRAL EN VIOLENCIA DE GÉNERO. Curso Académico 2022-2023</t>
  </si>
  <si>
    <t>RESULTADOS DE LA ENCUESTA DE  SATISFACCIÓN DE PROFESORES DEL MASTER UNIVERSITARIO EN ANÁLISIS CRÍTICO DE LAS DESIGUALDADES DE GÉNERO E INTERVENCIÓN INTEGRAL EN VIOLENCIA DE GÉNERO. Curso Académico 2022-2023</t>
  </si>
  <si>
    <t>RESULTADOS DE LA ENCUESTA DE SATISFACCIÓN DE LOS EGRESADOS DEL MASTER UNIVERSITARIO EN ANÁLISIS CRÍTICO DE LAS DESIGUALDADES DE GÉNERO E INTERVENCIÓN INTEGRAL EN VIOLENCIA DE GÉNERO. Curso Académico 2022-2023</t>
  </si>
  <si>
    <t>a Selecciona el Máster que estás cursando = Máster Universitario en Análisis Crítico de las Desigualdades de Género e Intervención Integral en Violencia de Gé</t>
  </si>
  <si>
    <t>[Acciones desarrolladas para la atención a la diversidad (estudiantes de Necesidades Educativas Especiales)] Indica tu grado de satisfacción con respecto a las siguientes cuestiones relacionadas con el Máster Universitario en Análisis Crítico de las D</t>
  </si>
  <si>
    <t>[Gestión sobre programas de movilidad] Indica tu grado de satisfacción con respecto a las siguientes cuestiones relacionadas con el Máster Universitario en Análisis Crítico de las Desigualdades de Género e Intervención Integral en Violencia de Géne</t>
  </si>
  <si>
    <t>[Gestión sobre prácticas externas curriculares] Indica tu grado de satisfacción con respecto a las siguientes cuestiones relacionadas con el Máster Universitario en Análisis Crítico de las Desigualdades de Género e Intervención Integral en Violenci</t>
  </si>
  <si>
    <t>[Procedimiento de defensa del Trabajo Fin de Máster (TFM)] Indica tu grado de satisfacción con respecto a las siguientes cuestiones relacionadas con el Máster Universitario en Análisis Crítico de las Desigualdades de Género e Intervención Integral e</t>
  </si>
  <si>
    <t>[Metodología de asignación de horarios docentes] Indica tu grado de satisfacción con respecto a las siguientes cuestiones relacionadas con el Máster Universitario en Análisis Crítico de las Desigualdades de Género e Intervención Integral en Violenc</t>
  </si>
  <si>
    <t>[Coordinación entre las materias/asignaturas del Máster] Indica tu grado de satisfacción con respecto a las siguientes cuestiones relacionadas con el Máster Universitario en Análisis Crítico de las Desigualdades de Género e Intervención Integral en</t>
  </si>
  <si>
    <t>[Adecuación de los horarios (duración de las sesiones, asignación de días…)] Indica tu grado de satisfacción con respecto a las siguientes cuestiones relacionadas con el Máster Universitario en Análisis Crítico de las Desigualdades de Género e I</t>
  </si>
  <si>
    <t>[Atención de los servicios prestados por el personal de apoyo a la docencia] Indica tu grado de satisfacción con respecto a las siguientes cuestiones relacionadas con el Máster Universitario en Análisis Crítico de las Desigualdades de Género e Interv</t>
  </si>
  <si>
    <t>[Atención por parte de los responsables académicos del Máster] Indica tu grado de satisfacción con respecto a las siguientes cuestiones relacionadas con el Máster Universitario en Análisis Crítico de las Desigualdades de Género e Intervención Inte</t>
  </si>
  <si>
    <t>[Infraestructura necesaria para el desarrollo de la actividad docente] Indica tu grado de satisfacción con respecto a las siguientes cuestiones relacionadas con el Máster Universitario en Análisis Crítico de las Desigualdades de Género e Intervención</t>
  </si>
  <si>
    <t>[Grado de satisfacción general con el Máster] Indica tu grado de satisfacción con respecto a las siguientes cuestiones relacionadas con el Máster Universitario en Análisis Crítico de las Desigualdades de Género e Intervención Integral en Violencia</t>
  </si>
  <si>
    <t>a Selecciona la titulación que has cursado: = Máster Universitario en Análisis Crítico de las Desigualdades de Género e Intervención Integral en Violencia de Gé</t>
  </si>
  <si>
    <t>[Formación previa del estudiante para la realización de las prácticas] Valora el grado de satisfacción con respecto a:</t>
  </si>
  <si>
    <t>[Gestión de las prácticas por parte del Centro de la UJA (Facultad, Escuela Politécnica o Centro adscrito)] Valora el grado de satisfacción con respecto a:</t>
  </si>
  <si>
    <t>[Sistema establecido por el Centro de la UJA para la evaluación de las prácticas] Valora el grado de satisfacción con respecto a:</t>
  </si>
  <si>
    <t>[Grado de satisfacción general con las prácticas] Valora el grado de satisfacción con respecto a:</t>
  </si>
  <si>
    <t>GRADO DE SATISFACCIÓN DE LOS TUTORES EXTERNOS DE PRÁCTICAS CURRICULARES</t>
  </si>
  <si>
    <t>1. Valora el grado de satisfacción con respecto a:</t>
  </si>
  <si>
    <t>1.1</t>
  </si>
  <si>
    <t>Adecuación de la formación previa del alumnado para la realización de las prácticas</t>
  </si>
  <si>
    <t>1.2</t>
  </si>
  <si>
    <t>Trámites realizados por la Facultad/Escuela/Centro en relación con la tutorización del alumnado</t>
  </si>
  <si>
    <t>1.3</t>
  </si>
  <si>
    <t>Sistema establecido por la Facultad/Escuela/Centro para realizar su evaluación del estudiante tutorizado</t>
  </si>
  <si>
    <t>1.4</t>
  </si>
  <si>
    <t>Grado de satisfacción general con el programa de prácticas</t>
  </si>
  <si>
    <t>RESULTADOS DE LA ENCUESTA DE  SATISFACCIÓN DE TUTORES EXTERNOS DE PRÁCTICAS CURRICULARES DEL MASTER UNIVERSITARIO EN ANÁLISIS CRÍTICO DE LAS DESIGUALDADES DE GÉNERO E INTERVENCIÓN INTEGRAL EN VIOLENCIA DE GÉNERO. Curso Académico 2022-2023</t>
  </si>
  <si>
    <t>a Selecciona la titulación a la que pertenece el/la alumno/a tutorizado/a: = Máster Universitario en Análisis Crítico de las Desigualdades de Género e Intervención Integral en Violencia de Gé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</si>
</sst>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4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3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0" fillId="0" borderId="0" xfId="9" applyFont="1"/>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applyAlignment="1"/>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0" fillId="0" borderId="0" xfId="0"/>
    <xf numFmtId="0" fontId="7" fillId="0" borderId="1" xfId="0" applyFont="1" applyBorder="1"/>
    <xf numFmtId="0" fontId="29" fillId="0" borderId="0" xfId="0" applyFont="1" applyBorder="1" applyAlignment="1">
      <alignment horizontal="center"/>
    </xf>
    <xf numFmtId="0" fontId="40" fillId="0" borderId="0" xfId="9" applyBorder="1" applyAlignment="1">
      <alignment horizontal="left"/>
    </xf>
    <xf numFmtId="0" fontId="39" fillId="4" borderId="1" xfId="0" applyFont="1" applyFill="1" applyBorder="1" applyAlignment="1">
      <alignment horizontal="center" vertical="center" wrapText="1"/>
    </xf>
    <xf numFmtId="0" fontId="29" fillId="7" borderId="16" xfId="0" applyFont="1" applyFill="1" applyBorder="1" applyAlignment="1"/>
    <xf numFmtId="0" fontId="29" fillId="7" borderId="17" xfId="0" applyFont="1" applyFill="1" applyBorder="1" applyAlignment="1"/>
    <xf numFmtId="0" fontId="29" fillId="7" borderId="54" xfId="0" applyFont="1" applyFill="1" applyBorder="1" applyAlignment="1"/>
    <xf numFmtId="0" fontId="29" fillId="7" borderId="56" xfId="0" applyFont="1" applyFill="1" applyBorder="1" applyAlignment="1"/>
    <xf numFmtId="0" fontId="29" fillId="7" borderId="4" xfId="0" applyFont="1" applyFill="1" applyBorder="1" applyAlignment="1"/>
    <xf numFmtId="0" fontId="29" fillId="7" borderId="5" xfId="0" applyFont="1" applyFill="1" applyBorder="1" applyAlignment="1"/>
    <xf numFmtId="0" fontId="0" fillId="0" borderId="0" xfId="0"/>
    <xf numFmtId="0" fontId="0" fillId="0" borderId="0" xfId="0"/>
    <xf numFmtId="0" fontId="0" fillId="0" borderId="0" xfId="0"/>
    <xf numFmtId="0" fontId="4" fillId="0" borderId="0" xfId="0" applyFont="1" applyAlignment="1">
      <alignment horizontal="center" vertical="center" wrapText="1" shrinkToFit="1"/>
    </xf>
    <xf numFmtId="0" fontId="0" fillId="0" borderId="0" xfId="0"/>
    <xf numFmtId="0" fontId="13" fillId="0" borderId="0" xfId="6" applyFont="1" applyAlignment="1">
      <alignment vertical="center" wrapText="1"/>
    </xf>
    <xf numFmtId="0" fontId="9" fillId="0" borderId="0" xfId="6" applyAlignment="1">
      <alignment vertical="center"/>
    </xf>
    <xf numFmtId="0" fontId="6" fillId="0" borderId="0" xfId="0" applyFont="1" applyAlignment="1">
      <alignment horizontal="center" vertical="center" wrapText="1"/>
    </xf>
    <xf numFmtId="0" fontId="9" fillId="0" borderId="0" xfId="6" applyAlignment="1">
      <alignment vertical="center" wrapText="1"/>
    </xf>
    <xf numFmtId="0" fontId="11" fillId="0" borderId="0" xfId="6" applyFont="1" applyAlignment="1">
      <alignment horizontal="center" wrapText="1"/>
    </xf>
    <xf numFmtId="0" fontId="20" fillId="0" borderId="1" xfId="0" applyFont="1" applyBorder="1" applyAlignment="1">
      <alignment horizontal="center" vertical="center" wrapText="1"/>
    </xf>
    <xf numFmtId="0" fontId="24" fillId="7" borderId="2" xfId="0" applyFont="1" applyFill="1" applyBorder="1" applyAlignment="1">
      <alignment horizontal="center" vertical="center" wrapText="1"/>
    </xf>
    <xf numFmtId="0" fontId="20" fillId="7" borderId="0" xfId="0" applyFont="1" applyFill="1" applyAlignment="1">
      <alignment horizontal="center" vertical="center" wrapText="1"/>
    </xf>
    <xf numFmtId="0" fontId="24" fillId="7" borderId="0" xfId="0" applyFont="1" applyFill="1" applyAlignment="1">
      <alignment vertical="center" wrapText="1"/>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Border="1" applyAlignment="1">
      <alignment horizontal="left"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8" fillId="3" borderId="0" xfId="0" applyFont="1" applyFill="1" applyAlignment="1">
      <alignment horizontal="center" vertical="center" wrapTex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24" fillId="0" borderId="0" xfId="0" applyFont="1" applyAlignment="1">
      <alignment horizontal="left" vertical="center" wrapText="1" shrinkToFit="1"/>
    </xf>
    <xf numFmtId="0" fontId="44" fillId="9" borderId="0" xfId="0" applyFont="1" applyFill="1" applyAlignment="1">
      <alignment horizontal="left" vertical="center" wrapText="1" shrinkToFit="1"/>
    </xf>
    <xf numFmtId="0" fontId="4" fillId="4" borderId="4" xfId="0" applyFont="1" applyFill="1" applyBorder="1" applyAlignment="1">
      <alignment horizontal="left" vertical="center" wrapText="1"/>
    </xf>
    <xf numFmtId="0" fontId="40" fillId="0" borderId="57" xfId="9" applyFill="1" applyBorder="1" applyAlignment="1">
      <alignment horizontal="left" vertical="center" wrapText="1"/>
    </xf>
    <xf numFmtId="0" fontId="20" fillId="0" borderId="17" xfId="0" applyFont="1" applyBorder="1" applyAlignment="1">
      <alignment horizontal="left" vertical="center" wrapText="1"/>
    </xf>
    <xf numFmtId="0" fontId="20" fillId="0" borderId="54" xfId="0" applyFont="1" applyBorder="1" applyAlignment="1">
      <alignment horizontal="left" vertical="center" wrapText="1"/>
    </xf>
    <xf numFmtId="0" fontId="19" fillId="2" borderId="3"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62" xfId="0" applyFont="1" applyFill="1" applyBorder="1" applyAlignment="1">
      <alignment horizontal="center" vertical="center" wrapText="1"/>
    </xf>
    <xf numFmtId="0" fontId="17" fillId="7" borderId="0" xfId="0" applyFont="1" applyFill="1" applyAlignment="1">
      <alignment horizontal="left" vertical="center" wrapText="1"/>
    </xf>
    <xf numFmtId="0" fontId="6" fillId="0" borderId="0" xfId="0" applyFont="1" applyAlignment="1">
      <alignment horizontal="center"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5</c:v>
                </c:pt>
                <c:pt idx="2">
                  <c:v>1</c:v>
                </c:pt>
                <c:pt idx="3">
                  <c:v>1</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B4AE-494C-A429-33990A5DA5F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277-47B9-9B75-F8817FC8988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277-47B9-9B75-F8817FC8988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277-47B9-9B75-F8817FC8988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277-47B9-9B75-F8817FC8988E}"/>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277-47B9-9B75-F8817FC8988E}"/>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2277-47B9-9B75-F8817FC8988E}"/>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1">
                  <c:v>3</c:v>
                </c:pt>
                <c:pt idx="2">
                  <c:v>1</c:v>
                </c:pt>
                <c:pt idx="5">
                  <c:v>1</c:v>
                </c:pt>
              </c:numCache>
            </c:numRef>
          </c:val>
          <c:extLst>
            <c:ext xmlns:c16="http://schemas.microsoft.com/office/drawing/2014/chart" uri="{C3380CC4-5D6E-409C-BE32-E72D297353CC}">
              <c16:uniqueId val="{00000000-B4AE-494C-A429-33990A5DA5FE}"/>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35;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7 / 54 =</a:t>
          </a:r>
          <a:r>
            <a:rPr lang="es-ES" sz="1400" b="1" i="0" u="none" strike="noStrike" baseline="0">
              <a:solidFill>
                <a:sysClr val="windowText" lastClr="000000"/>
              </a:solidFill>
              <a:latin typeface="+mn-lt"/>
              <a:ea typeface="+mn-ea"/>
              <a:cs typeface="+mn-cs"/>
            </a:rPr>
            <a:t> 12,96 %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27;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21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27</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21 </a:t>
          </a:r>
          <a:r>
            <a:rPr lang="es-ES" sz="1600" b="1" i="0" u="none" strike="noStrike">
              <a:solidFill>
                <a:sysClr val="windowText" lastClr="000000"/>
              </a:solidFill>
              <a:latin typeface="+mn-lt"/>
              <a:ea typeface="+mn-ea"/>
              <a:cs typeface="+mn-cs"/>
            </a:rPr>
            <a:t>/ 37 </a:t>
          </a:r>
          <a:r>
            <a:rPr lang="es-ES" sz="1600" b="1" i="0" u="none" strike="noStrike">
              <a:solidFill>
                <a:schemeClr val="dk1"/>
              </a:solidFill>
              <a:latin typeface="+mn-lt"/>
              <a:ea typeface="+mn-ea"/>
              <a:cs typeface="+mn-cs"/>
            </a:rPr>
            <a:t>= 56,76 %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66F4CF50-5F24-4AD4-BCC6-8E49EDB591B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50812"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CA08488E-7DA6-44F7-B0DE-9D9F90D2AA33}"/>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30;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4 / 43 =</a:t>
          </a:r>
          <a:r>
            <a:rPr lang="es-ES" sz="1400" b="1" i="0" u="none" strike="noStrike" baseline="0">
              <a:solidFill>
                <a:sysClr val="windowText" lastClr="000000"/>
              </a:solidFill>
              <a:latin typeface="+mn-lt"/>
              <a:ea typeface="+mn-ea"/>
              <a:cs typeface="+mn-cs"/>
            </a:rPr>
            <a:t> 9,30 %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9" name="Gráfico 8">
          <a:extLst>
            <a:ext uri="{FF2B5EF4-FFF2-40B4-BE49-F238E27FC236}">
              <a16:creationId xmlns:a16="http://schemas.microsoft.com/office/drawing/2014/main" id="{E39AFEDA-DFC0-4843-92E9-3FE1F2C6B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18</xdr:col>
      <xdr:colOff>293474</xdr:colOff>
      <xdr:row>1</xdr:row>
      <xdr:rowOff>1</xdr:rowOff>
    </xdr:from>
    <xdr:ext cx="695310" cy="696126"/>
    <xdr:pic>
      <xdr:nvPicPr>
        <xdr:cNvPr id="2" name="Picture 1">
          <a:extLst>
            <a:ext uri="{FF2B5EF4-FFF2-40B4-BE49-F238E27FC236}">
              <a16:creationId xmlns:a16="http://schemas.microsoft.com/office/drawing/2014/main" id="{FAF08FED-4ADB-4DD3-92F3-054FA6C756A1}"/>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5310" cy="69612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F0409D20-D6D4-4E4A-9F41-9D1AB6170FCA}"/>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17;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11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11 / 20 =</a:t>
          </a:r>
          <a:r>
            <a:rPr lang="es-ES" sz="1400" b="1" i="0" u="none" strike="noStrike" baseline="0">
              <a:solidFill>
                <a:sysClr val="windowText" lastClr="000000"/>
              </a:solidFill>
              <a:latin typeface="+mn-lt"/>
              <a:ea typeface="+mn-ea"/>
              <a:cs typeface="+mn-cs"/>
            </a:rPr>
            <a:t> 55 %</a:t>
          </a:r>
          <a:endParaRPr lang="es-ES" sz="1400" b="1" i="0" u="none" baseline="0">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5" t="s">
        <v>31</v>
      </c>
      <c r="B4" s="7" t="s">
        <v>32</v>
      </c>
      <c r="C4" s="8" t="s">
        <v>33</v>
      </c>
      <c r="D4" s="8" t="s">
        <v>34</v>
      </c>
      <c r="E4" s="8" t="s">
        <v>35</v>
      </c>
      <c r="F4" s="8" t="s">
        <v>36</v>
      </c>
      <c r="G4" s="238" t="s">
        <v>37</v>
      </c>
      <c r="H4" s="239"/>
      <c r="I4" s="239"/>
      <c r="J4" s="239"/>
      <c r="K4" s="239"/>
      <c r="L4" s="239"/>
      <c r="M4" s="239"/>
      <c r="N4" s="240"/>
    </row>
    <row r="5" spans="1:14" ht="27" customHeight="1" thickBot="1">
      <c r="A5" s="237"/>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41" t="s">
        <v>18</v>
      </c>
      <c r="B15" s="242"/>
      <c r="C15" s="242"/>
      <c r="D15" s="242"/>
      <c r="E15" s="242"/>
      <c r="F15" s="242"/>
    </row>
    <row r="16" spans="1:14" ht="27" customHeight="1" thickBot="1">
      <c r="A16" s="235" t="s">
        <v>31</v>
      </c>
      <c r="B16" s="236"/>
      <c r="C16" s="27" t="s">
        <v>48</v>
      </c>
      <c r="D16" s="28" t="s">
        <v>49</v>
      </c>
      <c r="E16" s="28" t="s">
        <v>50</v>
      </c>
      <c r="F16" s="29" t="s">
        <v>51</v>
      </c>
    </row>
    <row r="17" spans="1:6" ht="15.95" customHeight="1">
      <c r="A17" s="243" t="s">
        <v>52</v>
      </c>
      <c r="B17" s="30" t="s">
        <v>17</v>
      </c>
      <c r="C17" s="13">
        <v>56</v>
      </c>
      <c r="D17" s="31">
        <v>54.901960784313722</v>
      </c>
      <c r="E17" s="31">
        <v>56.565656565656568</v>
      </c>
      <c r="F17" s="32">
        <v>56.565656565656568</v>
      </c>
    </row>
    <row r="18" spans="1:6" ht="15.95" customHeight="1">
      <c r="A18" s="244"/>
      <c r="B18" s="33" t="s">
        <v>53</v>
      </c>
      <c r="C18" s="18">
        <v>43</v>
      </c>
      <c r="D18" s="34">
        <v>42.156862745098039</v>
      </c>
      <c r="E18" s="34">
        <v>43.434343434343432</v>
      </c>
      <c r="F18" s="35">
        <v>100</v>
      </c>
    </row>
    <row r="19" spans="1:6" ht="15.95" customHeight="1">
      <c r="A19" s="244"/>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45" t="s">
        <v>37</v>
      </c>
      <c r="B21" s="246"/>
      <c r="C21" s="23">
        <v>102</v>
      </c>
      <c r="D21" s="39">
        <v>100</v>
      </c>
      <c r="E21" s="40"/>
      <c r="F21" s="41"/>
    </row>
    <row r="23" spans="1:6" ht="18" customHeight="1" thickBot="1">
      <c r="A23" s="241" t="s">
        <v>19</v>
      </c>
      <c r="B23" s="242"/>
      <c r="C23" s="242"/>
      <c r="D23" s="242"/>
      <c r="E23" s="242"/>
      <c r="F23" s="242"/>
    </row>
    <row r="24" spans="1:6" ht="27" customHeight="1" thickBot="1">
      <c r="A24" s="235" t="s">
        <v>31</v>
      </c>
      <c r="B24" s="236"/>
      <c r="C24" s="27" t="s">
        <v>48</v>
      </c>
      <c r="D24" s="28" t="s">
        <v>49</v>
      </c>
      <c r="E24" s="28" t="s">
        <v>50</v>
      </c>
      <c r="F24" s="29" t="s">
        <v>51</v>
      </c>
    </row>
    <row r="25" spans="1:6" ht="15.95" customHeight="1">
      <c r="A25" s="243" t="s">
        <v>52</v>
      </c>
      <c r="B25" s="30" t="s">
        <v>17</v>
      </c>
      <c r="C25" s="13">
        <v>62</v>
      </c>
      <c r="D25" s="31">
        <v>60.784313725490193</v>
      </c>
      <c r="E25" s="31">
        <v>62.626262626262623</v>
      </c>
      <c r="F25" s="32">
        <v>62.626262626262623</v>
      </c>
    </row>
    <row r="26" spans="1:6" ht="15.95" customHeight="1">
      <c r="A26" s="244"/>
      <c r="B26" s="33" t="s">
        <v>53</v>
      </c>
      <c r="C26" s="18">
        <v>37</v>
      </c>
      <c r="D26" s="34">
        <v>36.274509803921568</v>
      </c>
      <c r="E26" s="34">
        <v>37.373737373737377</v>
      </c>
      <c r="F26" s="35">
        <v>100</v>
      </c>
    </row>
    <row r="27" spans="1:6" ht="15.95" customHeight="1">
      <c r="A27" s="244"/>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45" t="s">
        <v>37</v>
      </c>
      <c r="B29" s="246"/>
      <c r="C29" s="23">
        <v>102</v>
      </c>
      <c r="D29" s="39">
        <v>100</v>
      </c>
      <c r="E29" s="40"/>
      <c r="F29" s="41"/>
    </row>
    <row r="31" spans="1:6" ht="18" customHeight="1" thickBot="1">
      <c r="A31" s="241" t="s">
        <v>20</v>
      </c>
      <c r="B31" s="242"/>
      <c r="C31" s="242"/>
      <c r="D31" s="242"/>
      <c r="E31" s="242"/>
      <c r="F31" s="242"/>
    </row>
    <row r="32" spans="1:6" ht="27" customHeight="1" thickBot="1">
      <c r="A32" s="235" t="s">
        <v>31</v>
      </c>
      <c r="B32" s="236"/>
      <c r="C32" s="27" t="s">
        <v>48</v>
      </c>
      <c r="D32" s="28" t="s">
        <v>49</v>
      </c>
      <c r="E32" s="28" t="s">
        <v>50</v>
      </c>
      <c r="F32" s="29" t="s">
        <v>51</v>
      </c>
    </row>
    <row r="33" spans="1:6" ht="15.95" customHeight="1">
      <c r="A33" s="243" t="s">
        <v>52</v>
      </c>
      <c r="B33" s="30" t="s">
        <v>17</v>
      </c>
      <c r="C33" s="13">
        <v>52</v>
      </c>
      <c r="D33" s="31">
        <v>50.980392156862742</v>
      </c>
      <c r="E33" s="31">
        <v>52.525252525252526</v>
      </c>
      <c r="F33" s="32">
        <v>52.525252525252526</v>
      </c>
    </row>
    <row r="34" spans="1:6" ht="15.95" customHeight="1">
      <c r="A34" s="244"/>
      <c r="B34" s="33" t="s">
        <v>53</v>
      </c>
      <c r="C34" s="18">
        <v>47</v>
      </c>
      <c r="D34" s="34">
        <v>46.078431372549019</v>
      </c>
      <c r="E34" s="34">
        <v>47.474747474747474</v>
      </c>
      <c r="F34" s="35">
        <v>100</v>
      </c>
    </row>
    <row r="35" spans="1:6" ht="15.95" customHeight="1">
      <c r="A35" s="244"/>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45" t="s">
        <v>37</v>
      </c>
      <c r="B37" s="246"/>
      <c r="C37" s="23">
        <v>102</v>
      </c>
      <c r="D37" s="39">
        <v>100</v>
      </c>
      <c r="E37" s="40"/>
      <c r="F37" s="41"/>
    </row>
    <row r="39" spans="1:6" ht="18" customHeight="1" thickBot="1">
      <c r="A39" s="241" t="s">
        <v>21</v>
      </c>
      <c r="B39" s="242"/>
      <c r="C39" s="242"/>
      <c r="D39" s="242"/>
      <c r="E39" s="242"/>
      <c r="F39" s="242"/>
    </row>
    <row r="40" spans="1:6" ht="27" customHeight="1" thickBot="1">
      <c r="A40" s="235" t="s">
        <v>31</v>
      </c>
      <c r="B40" s="236"/>
      <c r="C40" s="27" t="s">
        <v>48</v>
      </c>
      <c r="D40" s="28" t="s">
        <v>49</v>
      </c>
      <c r="E40" s="28" t="s">
        <v>50</v>
      </c>
      <c r="F40" s="29" t="s">
        <v>51</v>
      </c>
    </row>
    <row r="41" spans="1:6" ht="15.95" customHeight="1">
      <c r="A41" s="243" t="s">
        <v>52</v>
      </c>
      <c r="B41" s="30" t="s">
        <v>17</v>
      </c>
      <c r="C41" s="13">
        <v>95</v>
      </c>
      <c r="D41" s="31">
        <v>93.137254901960787</v>
      </c>
      <c r="E41" s="31">
        <v>95.959595959595958</v>
      </c>
      <c r="F41" s="32">
        <v>95.959595959595958</v>
      </c>
    </row>
    <row r="42" spans="1:6" ht="15.95" customHeight="1">
      <c r="A42" s="244"/>
      <c r="B42" s="33" t="s">
        <v>53</v>
      </c>
      <c r="C42" s="18">
        <v>4</v>
      </c>
      <c r="D42" s="34">
        <v>3.9215686274509802</v>
      </c>
      <c r="E42" s="34">
        <v>4.0404040404040407</v>
      </c>
      <c r="F42" s="35">
        <v>100</v>
      </c>
    </row>
    <row r="43" spans="1:6" ht="15.95" customHeight="1">
      <c r="A43" s="244"/>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45" t="s">
        <v>37</v>
      </c>
      <c r="B45" s="246"/>
      <c r="C45" s="23">
        <v>102</v>
      </c>
      <c r="D45" s="39">
        <v>100</v>
      </c>
      <c r="E45" s="40"/>
      <c r="F45" s="41"/>
    </row>
    <row r="47" spans="1:6" ht="18" customHeight="1" thickBot="1">
      <c r="A47" s="241" t="s">
        <v>55</v>
      </c>
      <c r="B47" s="242"/>
      <c r="C47" s="242"/>
      <c r="D47" s="242"/>
      <c r="E47" s="242"/>
      <c r="F47" s="242"/>
    </row>
    <row r="48" spans="1:6" ht="27" customHeight="1" thickBot="1">
      <c r="A48" s="235" t="s">
        <v>31</v>
      </c>
      <c r="B48" s="236"/>
      <c r="C48" s="27" t="s">
        <v>48</v>
      </c>
      <c r="D48" s="28" t="s">
        <v>49</v>
      </c>
      <c r="E48" s="28" t="s">
        <v>50</v>
      </c>
      <c r="F48" s="29" t="s">
        <v>51</v>
      </c>
    </row>
    <row r="49" spans="1:6" ht="15.95" customHeight="1">
      <c r="A49" s="243" t="s">
        <v>52</v>
      </c>
      <c r="B49" s="30" t="s">
        <v>17</v>
      </c>
      <c r="C49" s="13">
        <v>79</v>
      </c>
      <c r="D49" s="31">
        <v>77.450980392156865</v>
      </c>
      <c r="E49" s="31">
        <v>79.797979797979792</v>
      </c>
      <c r="F49" s="32">
        <v>79.797979797979792</v>
      </c>
    </row>
    <row r="50" spans="1:6" ht="15.95" customHeight="1">
      <c r="A50" s="244"/>
      <c r="B50" s="33" t="s">
        <v>53</v>
      </c>
      <c r="C50" s="18">
        <v>20</v>
      </c>
      <c r="D50" s="34">
        <v>19.607843137254903</v>
      </c>
      <c r="E50" s="34">
        <v>20.202020202020201</v>
      </c>
      <c r="F50" s="35">
        <v>100</v>
      </c>
    </row>
    <row r="51" spans="1:6" ht="15.95" customHeight="1">
      <c r="A51" s="244"/>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45" t="s">
        <v>37</v>
      </c>
      <c r="B53" s="246"/>
      <c r="C53" s="23">
        <v>102</v>
      </c>
      <c r="D53" s="39">
        <v>100</v>
      </c>
      <c r="E53" s="40"/>
      <c r="F53" s="41"/>
    </row>
    <row r="55" spans="1:6" ht="18" customHeight="1" thickBot="1">
      <c r="A55" s="241" t="s">
        <v>56</v>
      </c>
      <c r="B55" s="242"/>
      <c r="C55" s="242"/>
      <c r="D55" s="242"/>
      <c r="E55" s="242"/>
      <c r="F55" s="242"/>
    </row>
    <row r="56" spans="1:6" ht="27" customHeight="1" thickBot="1">
      <c r="A56" s="235" t="s">
        <v>31</v>
      </c>
      <c r="B56" s="236"/>
      <c r="C56" s="27" t="s">
        <v>48</v>
      </c>
      <c r="D56" s="28" t="s">
        <v>49</v>
      </c>
      <c r="E56" s="28" t="s">
        <v>50</v>
      </c>
      <c r="F56" s="29" t="s">
        <v>51</v>
      </c>
    </row>
    <row r="57" spans="1:6" ht="15.95" customHeight="1" thickBot="1">
      <c r="A57" s="247" t="s">
        <v>52</v>
      </c>
      <c r="B57" s="30" t="s">
        <v>31</v>
      </c>
      <c r="C57" s="13">
        <v>82</v>
      </c>
      <c r="D57" s="31">
        <v>80.392156862745097</v>
      </c>
      <c r="E57" s="31">
        <v>80.392156862745097</v>
      </c>
      <c r="F57" s="32">
        <v>80.392156862745097</v>
      </c>
    </row>
    <row r="58" spans="1:6" ht="24.95" customHeight="1">
      <c r="A58" s="244"/>
      <c r="B58" s="33" t="s">
        <v>57</v>
      </c>
      <c r="C58" s="18">
        <v>1</v>
      </c>
      <c r="D58" s="34">
        <v>0.98039215686274506</v>
      </c>
      <c r="E58" s="34">
        <v>0.98039215686274506</v>
      </c>
      <c r="F58" s="35">
        <v>81.372549019607845</v>
      </c>
    </row>
    <row r="59" spans="1:6" ht="15.95" customHeight="1">
      <c r="A59" s="244"/>
      <c r="B59" s="33" t="s">
        <v>58</v>
      </c>
      <c r="C59" s="18">
        <v>1</v>
      </c>
      <c r="D59" s="34">
        <v>0.98039215686274506</v>
      </c>
      <c r="E59" s="34">
        <v>0.98039215686274506</v>
      </c>
      <c r="F59" s="35">
        <v>82.352941176470594</v>
      </c>
    </row>
    <row r="60" spans="1:6" ht="15.95" customHeight="1">
      <c r="A60" s="244"/>
      <c r="B60" s="33" t="s">
        <v>59</v>
      </c>
      <c r="C60" s="18">
        <v>3</v>
      </c>
      <c r="D60" s="34">
        <v>2.9411764705882355</v>
      </c>
      <c r="E60" s="34">
        <v>2.9411764705882355</v>
      </c>
      <c r="F60" s="35">
        <v>85.294117647058826</v>
      </c>
    </row>
    <row r="61" spans="1:6" ht="15.95" customHeight="1">
      <c r="A61" s="244"/>
      <c r="B61" s="33" t="s">
        <v>60</v>
      </c>
      <c r="C61" s="18">
        <v>1</v>
      </c>
      <c r="D61" s="34">
        <v>0.98039215686274506</v>
      </c>
      <c r="E61" s="34">
        <v>0.98039215686274506</v>
      </c>
      <c r="F61" s="35">
        <v>86.274509803921575</v>
      </c>
    </row>
    <row r="62" spans="1:6" ht="24.95" customHeight="1">
      <c r="A62" s="244"/>
      <c r="B62" s="33" t="s">
        <v>61</v>
      </c>
      <c r="C62" s="18">
        <v>1</v>
      </c>
      <c r="D62" s="34">
        <v>0.98039215686274506</v>
      </c>
      <c r="E62" s="34">
        <v>0.98039215686274506</v>
      </c>
      <c r="F62" s="35">
        <v>87.254901960784309</v>
      </c>
    </row>
    <row r="63" spans="1:6" ht="15.95" customHeight="1">
      <c r="A63" s="244"/>
      <c r="B63" s="33" t="s">
        <v>62</v>
      </c>
      <c r="C63" s="18">
        <v>1</v>
      </c>
      <c r="D63" s="34">
        <v>0.98039215686274506</v>
      </c>
      <c r="E63" s="34">
        <v>0.98039215686274506</v>
      </c>
      <c r="F63" s="35">
        <v>88.235294117647058</v>
      </c>
    </row>
    <row r="64" spans="1:6" ht="24.95" customHeight="1">
      <c r="A64" s="244"/>
      <c r="B64" s="33" t="s">
        <v>63</v>
      </c>
      <c r="C64" s="18">
        <v>1</v>
      </c>
      <c r="D64" s="34">
        <v>0.98039215686274506</v>
      </c>
      <c r="E64" s="34">
        <v>0.98039215686274506</v>
      </c>
      <c r="F64" s="35">
        <v>89.215686274509807</v>
      </c>
    </row>
    <row r="65" spans="1:6" ht="15.95" customHeight="1">
      <c r="A65" s="244"/>
      <c r="B65" s="33" t="s">
        <v>64</v>
      </c>
      <c r="C65" s="18">
        <v>1</v>
      </c>
      <c r="D65" s="34">
        <v>0.98039215686274506</v>
      </c>
      <c r="E65" s="34">
        <v>0.98039215686274506</v>
      </c>
      <c r="F65" s="35">
        <v>90.196078431372555</v>
      </c>
    </row>
    <row r="66" spans="1:6" ht="15.95" customHeight="1">
      <c r="A66" s="244"/>
      <c r="B66" s="33" t="s">
        <v>65</v>
      </c>
      <c r="C66" s="18">
        <v>1</v>
      </c>
      <c r="D66" s="34">
        <v>0.98039215686274506</v>
      </c>
      <c r="E66" s="34">
        <v>0.98039215686274506</v>
      </c>
      <c r="F66" s="35">
        <v>91.17647058823529</v>
      </c>
    </row>
    <row r="67" spans="1:6" ht="24.95" customHeight="1">
      <c r="A67" s="244"/>
      <c r="B67" s="33" t="s">
        <v>66</v>
      </c>
      <c r="C67" s="18">
        <v>1</v>
      </c>
      <c r="D67" s="34">
        <v>0.98039215686274506</v>
      </c>
      <c r="E67" s="34">
        <v>0.98039215686274506</v>
      </c>
      <c r="F67" s="35">
        <v>92.156862745098039</v>
      </c>
    </row>
    <row r="68" spans="1:6" ht="15.95" customHeight="1">
      <c r="A68" s="244"/>
      <c r="B68" s="33" t="s">
        <v>67</v>
      </c>
      <c r="C68" s="18">
        <v>1</v>
      </c>
      <c r="D68" s="34">
        <v>0.98039215686274506</v>
      </c>
      <c r="E68" s="34">
        <v>0.98039215686274506</v>
      </c>
      <c r="F68" s="35">
        <v>93.137254901960787</v>
      </c>
    </row>
    <row r="69" spans="1:6" ht="15.95" customHeight="1">
      <c r="A69" s="244"/>
      <c r="B69" s="33" t="s">
        <v>68</v>
      </c>
      <c r="C69" s="18">
        <v>1</v>
      </c>
      <c r="D69" s="34">
        <v>0.98039215686274506</v>
      </c>
      <c r="E69" s="34">
        <v>0.98039215686274506</v>
      </c>
      <c r="F69" s="35">
        <v>94.117647058823536</v>
      </c>
    </row>
    <row r="70" spans="1:6" ht="15.95" customHeight="1">
      <c r="A70" s="244"/>
      <c r="B70" s="33" t="s">
        <v>69</v>
      </c>
      <c r="C70" s="18">
        <v>1</v>
      </c>
      <c r="D70" s="34">
        <v>0.98039215686274506</v>
      </c>
      <c r="E70" s="34">
        <v>0.98039215686274506</v>
      </c>
      <c r="F70" s="35">
        <v>95.098039215686271</v>
      </c>
    </row>
    <row r="71" spans="1:6" ht="15.95" customHeight="1">
      <c r="A71" s="244"/>
      <c r="B71" s="33" t="s">
        <v>70</v>
      </c>
      <c r="C71" s="18">
        <v>1</v>
      </c>
      <c r="D71" s="34">
        <v>0.98039215686274506</v>
      </c>
      <c r="E71" s="34">
        <v>0.98039215686274506</v>
      </c>
      <c r="F71" s="35">
        <v>96.078431372549019</v>
      </c>
    </row>
    <row r="72" spans="1:6" ht="24.95" customHeight="1">
      <c r="A72" s="244"/>
      <c r="B72" s="33" t="s">
        <v>71</v>
      </c>
      <c r="C72" s="18">
        <v>1</v>
      </c>
      <c r="D72" s="34">
        <v>0.98039215686274506</v>
      </c>
      <c r="E72" s="34">
        <v>0.98039215686274506</v>
      </c>
      <c r="F72" s="35">
        <v>97.058823529411768</v>
      </c>
    </row>
    <row r="73" spans="1:6" ht="24.95" customHeight="1">
      <c r="A73" s="244"/>
      <c r="B73" s="33" t="s">
        <v>72</v>
      </c>
      <c r="C73" s="18">
        <v>1</v>
      </c>
      <c r="D73" s="34">
        <v>0.98039215686274506</v>
      </c>
      <c r="E73" s="34">
        <v>0.98039215686274506</v>
      </c>
      <c r="F73" s="35">
        <v>98.039215686274517</v>
      </c>
    </row>
    <row r="74" spans="1:6" ht="15.95" customHeight="1">
      <c r="A74" s="244"/>
      <c r="B74" s="33" t="s">
        <v>73</v>
      </c>
      <c r="C74" s="18">
        <v>1</v>
      </c>
      <c r="D74" s="34">
        <v>0.98039215686274506</v>
      </c>
      <c r="E74" s="34">
        <v>0.98039215686274506</v>
      </c>
      <c r="F74" s="35">
        <v>99.019607843137251</v>
      </c>
    </row>
    <row r="75" spans="1:6" ht="35.1" customHeight="1">
      <c r="A75" s="244"/>
      <c r="B75" s="33" t="s">
        <v>74</v>
      </c>
      <c r="C75" s="18">
        <v>1</v>
      </c>
      <c r="D75" s="34">
        <v>0.98039215686274506</v>
      </c>
      <c r="E75" s="34">
        <v>0.98039215686274506</v>
      </c>
      <c r="F75" s="35">
        <v>100</v>
      </c>
    </row>
    <row r="76" spans="1:6" ht="15.95" customHeight="1" thickBot="1">
      <c r="A76" s="248"/>
      <c r="B76" s="42" t="s">
        <v>37</v>
      </c>
      <c r="C76" s="23">
        <v>102</v>
      </c>
      <c r="D76" s="39">
        <v>100</v>
      </c>
      <c r="E76" s="39">
        <v>100</v>
      </c>
      <c r="F76" s="41"/>
    </row>
    <row r="79" spans="1:6" ht="16.5">
      <c r="A79" s="6" t="s">
        <v>46</v>
      </c>
    </row>
    <row r="81" spans="1:14" ht="15.95" customHeight="1" thickBot="1">
      <c r="A81" s="235" t="s">
        <v>31</v>
      </c>
      <c r="B81" s="7" t="s">
        <v>32</v>
      </c>
      <c r="C81" s="8" t="s">
        <v>33</v>
      </c>
      <c r="D81" s="8" t="s">
        <v>34</v>
      </c>
      <c r="E81" s="8" t="s">
        <v>35</v>
      </c>
      <c r="F81" s="8" t="s">
        <v>36</v>
      </c>
      <c r="G81" s="238" t="s">
        <v>37</v>
      </c>
      <c r="H81" s="239"/>
      <c r="I81" s="239"/>
      <c r="J81" s="239"/>
      <c r="K81" s="239"/>
      <c r="L81" s="239"/>
      <c r="M81" s="239"/>
      <c r="N81" s="240"/>
    </row>
    <row r="82" spans="1:14" ht="27" customHeight="1" thickBot="1">
      <c r="A82" s="237"/>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41" t="s">
        <v>77</v>
      </c>
      <c r="B90" s="242"/>
      <c r="C90" s="242"/>
      <c r="D90" s="242"/>
      <c r="E90" s="242"/>
      <c r="F90" s="242"/>
    </row>
    <row r="91" spans="1:14" ht="27" customHeight="1" thickBot="1">
      <c r="A91" s="235" t="s">
        <v>31</v>
      </c>
      <c r="B91" s="236"/>
      <c r="C91" s="27" t="s">
        <v>48</v>
      </c>
      <c r="D91" s="28" t="s">
        <v>49</v>
      </c>
      <c r="E91" s="28" t="s">
        <v>50</v>
      </c>
      <c r="F91" s="29" t="s">
        <v>51</v>
      </c>
    </row>
    <row r="92" spans="1:14" ht="15.95" customHeight="1">
      <c r="A92" s="243" t="s">
        <v>52</v>
      </c>
      <c r="B92" s="30" t="s">
        <v>16</v>
      </c>
      <c r="C92" s="13">
        <v>83</v>
      </c>
      <c r="D92" s="31">
        <v>81.372549019607845</v>
      </c>
      <c r="E92" s="31">
        <v>84.693877551020407</v>
      </c>
      <c r="F92" s="32">
        <v>84.693877551020407</v>
      </c>
    </row>
    <row r="93" spans="1:14" ht="15.95" customHeight="1">
      <c r="A93" s="244"/>
      <c r="B93" s="33" t="s">
        <v>17</v>
      </c>
      <c r="C93" s="18">
        <v>15</v>
      </c>
      <c r="D93" s="34">
        <v>14.705882352941176</v>
      </c>
      <c r="E93" s="34">
        <v>15.306122448979592</v>
      </c>
      <c r="F93" s="35">
        <v>100</v>
      </c>
    </row>
    <row r="94" spans="1:14" ht="15.95" customHeight="1">
      <c r="A94" s="244"/>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45" t="s">
        <v>37</v>
      </c>
      <c r="B96" s="246"/>
      <c r="C96" s="23">
        <v>102</v>
      </c>
      <c r="D96" s="39">
        <v>100</v>
      </c>
      <c r="E96" s="40"/>
      <c r="F96" s="41"/>
    </row>
    <row r="99" spans="1:14" ht="16.5">
      <c r="A99" s="6" t="s">
        <v>46</v>
      </c>
    </row>
    <row r="101" spans="1:14" ht="15.95" customHeight="1" thickBot="1">
      <c r="A101" s="235" t="s">
        <v>31</v>
      </c>
      <c r="B101" s="7" t="s">
        <v>32</v>
      </c>
      <c r="C101" s="8" t="s">
        <v>33</v>
      </c>
      <c r="D101" s="8" t="s">
        <v>34</v>
      </c>
      <c r="E101" s="8" t="s">
        <v>35</v>
      </c>
      <c r="F101" s="8" t="s">
        <v>36</v>
      </c>
      <c r="G101" s="238" t="s">
        <v>37</v>
      </c>
      <c r="H101" s="239"/>
      <c r="I101" s="239"/>
      <c r="J101" s="239"/>
      <c r="K101" s="239"/>
      <c r="L101" s="239"/>
      <c r="M101" s="239"/>
      <c r="N101" s="240"/>
    </row>
    <row r="102" spans="1:14" ht="27" customHeight="1" thickBot="1">
      <c r="A102" s="237"/>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41" t="s">
        <v>80</v>
      </c>
      <c r="B114" s="242"/>
      <c r="C114" s="242"/>
      <c r="D114" s="242"/>
      <c r="E114" s="242"/>
      <c r="F114" s="242"/>
    </row>
    <row r="115" spans="1:6" ht="27" customHeight="1" thickBot="1">
      <c r="A115" s="235" t="s">
        <v>31</v>
      </c>
      <c r="B115" s="236"/>
      <c r="C115" s="27" t="s">
        <v>48</v>
      </c>
      <c r="D115" s="28" t="s">
        <v>49</v>
      </c>
      <c r="E115" s="28" t="s">
        <v>50</v>
      </c>
      <c r="F115" s="29" t="s">
        <v>51</v>
      </c>
    </row>
    <row r="116" spans="1:6" ht="15.95" customHeight="1">
      <c r="A116" s="243" t="s">
        <v>52</v>
      </c>
      <c r="B116" s="30" t="s">
        <v>16</v>
      </c>
      <c r="C116" s="13">
        <v>90</v>
      </c>
      <c r="D116" s="31">
        <v>88.235294117647058</v>
      </c>
      <c r="E116" s="31">
        <v>92.783505154639172</v>
      </c>
      <c r="F116" s="32">
        <v>92.783505154639172</v>
      </c>
    </row>
    <row r="117" spans="1:6" ht="15.95" customHeight="1">
      <c r="A117" s="244"/>
      <c r="B117" s="33" t="s">
        <v>17</v>
      </c>
      <c r="C117" s="18">
        <v>7</v>
      </c>
      <c r="D117" s="34">
        <v>6.8627450980392153</v>
      </c>
      <c r="E117" s="34">
        <v>7.2164948453608249</v>
      </c>
      <c r="F117" s="35">
        <v>100</v>
      </c>
    </row>
    <row r="118" spans="1:6" ht="15.95" customHeight="1">
      <c r="A118" s="244"/>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45" t="s">
        <v>37</v>
      </c>
      <c r="B120" s="246"/>
      <c r="C120" s="23">
        <v>102</v>
      </c>
      <c r="D120" s="39">
        <v>100</v>
      </c>
      <c r="E120" s="40"/>
      <c r="F120" s="41"/>
    </row>
    <row r="122" spans="1:6" ht="18" customHeight="1" thickBot="1">
      <c r="A122" s="241" t="s">
        <v>81</v>
      </c>
      <c r="B122" s="242"/>
      <c r="C122" s="242"/>
      <c r="D122" s="242"/>
      <c r="E122" s="242"/>
      <c r="F122" s="242"/>
    </row>
    <row r="123" spans="1:6" ht="27" customHeight="1" thickBot="1">
      <c r="A123" s="235" t="s">
        <v>31</v>
      </c>
      <c r="B123" s="236"/>
      <c r="C123" s="27" t="s">
        <v>48</v>
      </c>
      <c r="D123" s="28" t="s">
        <v>49</v>
      </c>
      <c r="E123" s="28" t="s">
        <v>50</v>
      </c>
      <c r="F123" s="29" t="s">
        <v>51</v>
      </c>
    </row>
    <row r="124" spans="1:6" ht="15.95" customHeight="1">
      <c r="A124" s="243" t="s">
        <v>52</v>
      </c>
      <c r="B124" s="30" t="s">
        <v>16</v>
      </c>
      <c r="C124" s="13">
        <v>85</v>
      </c>
      <c r="D124" s="31">
        <v>83.333333333333329</v>
      </c>
      <c r="E124" s="31">
        <v>87.628865979381445</v>
      </c>
      <c r="F124" s="32">
        <v>87.628865979381445</v>
      </c>
    </row>
    <row r="125" spans="1:6" ht="15.95" customHeight="1">
      <c r="A125" s="244"/>
      <c r="B125" s="33" t="s">
        <v>17</v>
      </c>
      <c r="C125" s="18">
        <v>12</v>
      </c>
      <c r="D125" s="34">
        <v>11.764705882352942</v>
      </c>
      <c r="E125" s="34">
        <v>12.371134020618557</v>
      </c>
      <c r="F125" s="35">
        <v>100</v>
      </c>
    </row>
    <row r="126" spans="1:6" ht="15.95" customHeight="1">
      <c r="A126" s="244"/>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45" t="s">
        <v>37</v>
      </c>
      <c r="B128" s="246"/>
      <c r="C128" s="23">
        <v>102</v>
      </c>
      <c r="D128" s="39">
        <v>100</v>
      </c>
      <c r="E128" s="40"/>
      <c r="F128" s="41"/>
    </row>
    <row r="131" spans="1:14" ht="16.5">
      <c r="A131" s="6" t="s">
        <v>46</v>
      </c>
    </row>
    <row r="133" spans="1:14" ht="15.95" customHeight="1" thickBot="1">
      <c r="A133" s="235" t="s">
        <v>31</v>
      </c>
      <c r="B133" s="7" t="s">
        <v>32</v>
      </c>
      <c r="C133" s="8" t="s">
        <v>33</v>
      </c>
      <c r="D133" s="8" t="s">
        <v>34</v>
      </c>
      <c r="E133" s="8" t="s">
        <v>35</v>
      </c>
      <c r="F133" s="8" t="s">
        <v>36</v>
      </c>
      <c r="G133" s="238" t="s">
        <v>37</v>
      </c>
      <c r="H133" s="239"/>
      <c r="I133" s="239"/>
      <c r="J133" s="239"/>
      <c r="K133" s="239"/>
      <c r="L133" s="239"/>
      <c r="M133" s="239"/>
      <c r="N133" s="240"/>
    </row>
    <row r="134" spans="1:14" ht="27" customHeight="1" thickBot="1">
      <c r="A134" s="237"/>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41" t="s">
        <v>87</v>
      </c>
      <c r="B151" s="242"/>
      <c r="C151" s="242"/>
      <c r="D151" s="242"/>
      <c r="E151" s="242"/>
      <c r="F151" s="242"/>
    </row>
    <row r="152" spans="1:14" ht="27" customHeight="1" thickBot="1">
      <c r="A152" s="235" t="s">
        <v>31</v>
      </c>
      <c r="B152" s="236"/>
      <c r="C152" s="27" t="s">
        <v>48</v>
      </c>
      <c r="D152" s="28" t="s">
        <v>49</v>
      </c>
      <c r="E152" s="28" t="s">
        <v>50</v>
      </c>
      <c r="F152" s="29" t="s">
        <v>51</v>
      </c>
    </row>
    <row r="153" spans="1:14" ht="15.95" customHeight="1">
      <c r="A153" s="243" t="s">
        <v>52</v>
      </c>
      <c r="B153" s="30" t="s">
        <v>16</v>
      </c>
      <c r="C153" s="13">
        <v>24</v>
      </c>
      <c r="D153" s="31">
        <v>23.529411764705884</v>
      </c>
      <c r="E153" s="31">
        <v>24.489795918367346</v>
      </c>
      <c r="F153" s="32">
        <v>24.489795918367346</v>
      </c>
    </row>
    <row r="154" spans="1:14" ht="15.95" customHeight="1">
      <c r="A154" s="244"/>
      <c r="B154" s="33" t="s">
        <v>17</v>
      </c>
      <c r="C154" s="18">
        <v>74</v>
      </c>
      <c r="D154" s="34">
        <v>72.549019607843135</v>
      </c>
      <c r="E154" s="34">
        <v>75.510204081632651</v>
      </c>
      <c r="F154" s="35">
        <v>100</v>
      </c>
    </row>
    <row r="155" spans="1:14" ht="15.95" customHeight="1">
      <c r="A155" s="244"/>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45" t="s">
        <v>37</v>
      </c>
      <c r="B157" s="246"/>
      <c r="C157" s="23">
        <v>102</v>
      </c>
      <c r="D157" s="39">
        <v>100</v>
      </c>
      <c r="E157" s="40"/>
      <c r="F157" s="41"/>
    </row>
    <row r="160" spans="1:14" ht="16.5">
      <c r="A160" s="6" t="s">
        <v>46</v>
      </c>
    </row>
    <row r="162" spans="1:14" ht="15.95" customHeight="1" thickBot="1">
      <c r="A162" s="235" t="s">
        <v>31</v>
      </c>
      <c r="B162" s="7" t="s">
        <v>32</v>
      </c>
      <c r="C162" s="8" t="s">
        <v>33</v>
      </c>
      <c r="D162" s="8" t="s">
        <v>34</v>
      </c>
      <c r="E162" s="8" t="s">
        <v>35</v>
      </c>
      <c r="F162" s="8" t="s">
        <v>36</v>
      </c>
      <c r="G162" s="238" t="s">
        <v>37</v>
      </c>
      <c r="H162" s="239"/>
      <c r="I162" s="239"/>
      <c r="J162" s="239"/>
      <c r="K162" s="239"/>
      <c r="L162" s="239"/>
      <c r="M162" s="239"/>
      <c r="N162" s="240"/>
    </row>
    <row r="163" spans="1:14" ht="27" customHeight="1" thickBot="1">
      <c r="A163" s="237"/>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41" t="s">
        <v>90</v>
      </c>
      <c r="B175" s="242"/>
      <c r="C175" s="242"/>
      <c r="D175" s="242"/>
      <c r="E175" s="242"/>
      <c r="F175" s="242"/>
    </row>
    <row r="176" spans="1:14" ht="27" customHeight="1" thickBot="1">
      <c r="A176" s="235" t="s">
        <v>31</v>
      </c>
      <c r="B176" s="236"/>
      <c r="C176" s="27" t="s">
        <v>48</v>
      </c>
      <c r="D176" s="28" t="s">
        <v>49</v>
      </c>
      <c r="E176" s="28" t="s">
        <v>50</v>
      </c>
      <c r="F176" s="29" t="s">
        <v>51</v>
      </c>
    </row>
    <row r="177" spans="1:6" ht="24.95" customHeight="1" thickBot="1">
      <c r="A177" s="247" t="s">
        <v>52</v>
      </c>
      <c r="B177" s="30" t="s">
        <v>91</v>
      </c>
      <c r="C177" s="13">
        <v>28</v>
      </c>
      <c r="D177" s="31">
        <v>27.450980392156861</v>
      </c>
      <c r="E177" s="31">
        <v>27.450980392156861</v>
      </c>
      <c r="F177" s="32">
        <v>27.450980392156861</v>
      </c>
    </row>
    <row r="178" spans="1:6" ht="24.95" customHeight="1">
      <c r="A178" s="244"/>
      <c r="B178" s="33" t="s">
        <v>92</v>
      </c>
      <c r="C178" s="18">
        <v>14</v>
      </c>
      <c r="D178" s="34">
        <v>13.725490196078431</v>
      </c>
      <c r="E178" s="34">
        <v>13.725490196078431</v>
      </c>
      <c r="F178" s="35">
        <v>41.176470588235297</v>
      </c>
    </row>
    <row r="179" spans="1:6" ht="24.95" customHeight="1">
      <c r="A179" s="244"/>
      <c r="B179" s="33" t="s">
        <v>93</v>
      </c>
      <c r="C179" s="18">
        <v>15</v>
      </c>
      <c r="D179" s="34">
        <v>14.705882352941176</v>
      </c>
      <c r="E179" s="34">
        <v>14.705882352941176</v>
      </c>
      <c r="F179" s="35">
        <v>55.882352941176471</v>
      </c>
    </row>
    <row r="180" spans="1:6" ht="24.95" customHeight="1">
      <c r="A180" s="244"/>
      <c r="B180" s="33" t="s">
        <v>94</v>
      </c>
      <c r="C180" s="18">
        <v>36</v>
      </c>
      <c r="D180" s="34">
        <v>35.294117647058826</v>
      </c>
      <c r="E180" s="34">
        <v>35.294117647058826</v>
      </c>
      <c r="F180" s="35">
        <v>91.17647058823529</v>
      </c>
    </row>
    <row r="181" spans="1:6" ht="24.95" customHeight="1">
      <c r="A181" s="244"/>
      <c r="B181" s="33" t="s">
        <v>95</v>
      </c>
      <c r="C181" s="18">
        <v>9</v>
      </c>
      <c r="D181" s="34">
        <v>8.8235294117647065</v>
      </c>
      <c r="E181" s="34">
        <v>8.8235294117647065</v>
      </c>
      <c r="F181" s="35">
        <v>100</v>
      </c>
    </row>
    <row r="182" spans="1:6" ht="15.95" customHeight="1" thickBot="1">
      <c r="A182" s="248"/>
      <c r="B182" s="42" t="s">
        <v>37</v>
      </c>
      <c r="C182" s="23">
        <v>102</v>
      </c>
      <c r="D182" s="39">
        <v>100</v>
      </c>
      <c r="E182" s="39">
        <v>100</v>
      </c>
      <c r="F182" s="41"/>
    </row>
    <row r="184" spans="1:6" ht="18" customHeight="1" thickBot="1">
      <c r="A184" s="241" t="s">
        <v>96</v>
      </c>
      <c r="B184" s="242"/>
      <c r="C184" s="242"/>
      <c r="D184" s="242"/>
      <c r="E184" s="242"/>
      <c r="F184" s="242"/>
    </row>
    <row r="185" spans="1:6" ht="27" customHeight="1" thickBot="1">
      <c r="A185" s="235" t="s">
        <v>31</v>
      </c>
      <c r="B185" s="236"/>
      <c r="C185" s="27" t="s">
        <v>48</v>
      </c>
      <c r="D185" s="28" t="s">
        <v>49</v>
      </c>
      <c r="E185" s="28" t="s">
        <v>50</v>
      </c>
      <c r="F185" s="29" t="s">
        <v>51</v>
      </c>
    </row>
    <row r="186" spans="1:6" ht="15.95" customHeight="1" thickBot="1">
      <c r="A186" s="247" t="s">
        <v>52</v>
      </c>
      <c r="B186" s="30" t="s">
        <v>97</v>
      </c>
      <c r="C186" s="13">
        <v>61</v>
      </c>
      <c r="D186" s="31">
        <v>59.803921568627452</v>
      </c>
      <c r="E186" s="31">
        <v>59.803921568627452</v>
      </c>
      <c r="F186" s="32">
        <v>59.803921568627452</v>
      </c>
    </row>
    <row r="187" spans="1:6" ht="15.95" customHeight="1">
      <c r="A187" s="244"/>
      <c r="B187" s="33" t="s">
        <v>98</v>
      </c>
      <c r="C187" s="18">
        <v>41</v>
      </c>
      <c r="D187" s="34">
        <v>40.196078431372548</v>
      </c>
      <c r="E187" s="34">
        <v>40.196078431372548</v>
      </c>
      <c r="F187" s="35">
        <v>100</v>
      </c>
    </row>
    <row r="188" spans="1:6" ht="15.95" customHeight="1" thickBot="1">
      <c r="A188" s="248"/>
      <c r="B188" s="42" t="s">
        <v>37</v>
      </c>
      <c r="C188" s="23">
        <v>102</v>
      </c>
      <c r="D188" s="39">
        <v>100</v>
      </c>
      <c r="E188" s="39">
        <v>100</v>
      </c>
      <c r="F188" s="41"/>
    </row>
    <row r="190" spans="1:6" ht="18" customHeight="1" thickBot="1">
      <c r="A190" s="241" t="s">
        <v>99</v>
      </c>
      <c r="B190" s="242"/>
      <c r="C190" s="242"/>
      <c r="D190" s="242"/>
      <c r="E190" s="242"/>
      <c r="F190" s="242"/>
    </row>
    <row r="191" spans="1:6" ht="27" customHeight="1" thickBot="1">
      <c r="A191" s="235" t="s">
        <v>31</v>
      </c>
      <c r="B191" s="236"/>
      <c r="C191" s="27" t="s">
        <v>48</v>
      </c>
      <c r="D191" s="28" t="s">
        <v>49</v>
      </c>
      <c r="E191" s="28" t="s">
        <v>50</v>
      </c>
      <c r="F191" s="29" t="s">
        <v>51</v>
      </c>
    </row>
    <row r="192" spans="1:6" ht="15.95" customHeight="1" thickBot="1">
      <c r="A192" s="247" t="s">
        <v>52</v>
      </c>
      <c r="B192" s="30" t="s">
        <v>31</v>
      </c>
      <c r="C192" s="13">
        <v>68</v>
      </c>
      <c r="D192" s="31">
        <v>66.666666666666671</v>
      </c>
      <c r="E192" s="31">
        <v>66.666666666666671</v>
      </c>
      <c r="F192" s="32">
        <v>66.666666666666671</v>
      </c>
    </row>
    <row r="193" spans="1:6" ht="144.94999999999999" customHeight="1">
      <c r="A193" s="244"/>
      <c r="B193" s="33" t="s">
        <v>100</v>
      </c>
      <c r="C193" s="18">
        <v>1</v>
      </c>
      <c r="D193" s="34">
        <v>0.98039215686274506</v>
      </c>
      <c r="E193" s="34">
        <v>0.98039215686274506</v>
      </c>
      <c r="F193" s="35">
        <v>67.647058823529406</v>
      </c>
    </row>
    <row r="194" spans="1:6" ht="92.1" customHeight="1">
      <c r="A194" s="244"/>
      <c r="B194" s="33" t="s">
        <v>101</v>
      </c>
      <c r="C194" s="18">
        <v>1</v>
      </c>
      <c r="D194" s="34">
        <v>0.98039215686274506</v>
      </c>
      <c r="E194" s="34">
        <v>0.98039215686274506</v>
      </c>
      <c r="F194" s="35">
        <v>68.627450980392155</v>
      </c>
    </row>
    <row r="195" spans="1:6" ht="48.95" customHeight="1">
      <c r="A195" s="244"/>
      <c r="B195" s="33" t="s">
        <v>102</v>
      </c>
      <c r="C195" s="18">
        <v>1</v>
      </c>
      <c r="D195" s="34">
        <v>0.98039215686274506</v>
      </c>
      <c r="E195" s="34">
        <v>0.98039215686274506</v>
      </c>
      <c r="F195" s="35">
        <v>69.607843137254903</v>
      </c>
    </row>
    <row r="196" spans="1:6" ht="156" customHeight="1">
      <c r="A196" s="244"/>
      <c r="B196" s="33" t="s">
        <v>103</v>
      </c>
      <c r="C196" s="18">
        <v>1</v>
      </c>
      <c r="D196" s="34">
        <v>0.98039215686274506</v>
      </c>
      <c r="E196" s="34">
        <v>0.98039215686274506</v>
      </c>
      <c r="F196" s="35">
        <v>70.588235294117652</v>
      </c>
    </row>
    <row r="197" spans="1:6" ht="409.6" customHeight="1">
      <c r="A197" s="244"/>
      <c r="B197" s="33" t="s">
        <v>104</v>
      </c>
      <c r="C197" s="18">
        <v>1</v>
      </c>
      <c r="D197" s="34">
        <v>0.98039215686274506</v>
      </c>
      <c r="E197" s="34">
        <v>0.98039215686274506</v>
      </c>
      <c r="F197" s="35">
        <v>71.568627450980387</v>
      </c>
    </row>
    <row r="198" spans="1:6" ht="336.95" customHeight="1">
      <c r="A198" s="244"/>
      <c r="B198" s="33" t="s">
        <v>105</v>
      </c>
      <c r="C198" s="18">
        <v>1</v>
      </c>
      <c r="D198" s="34">
        <v>0.98039215686274506</v>
      </c>
      <c r="E198" s="34">
        <v>0.98039215686274506</v>
      </c>
      <c r="F198" s="35">
        <v>72.549019607843135</v>
      </c>
    </row>
    <row r="199" spans="1:6" ht="113.1" customHeight="1">
      <c r="A199" s="244"/>
      <c r="B199" s="33" t="s">
        <v>106</v>
      </c>
      <c r="C199" s="18">
        <v>1</v>
      </c>
      <c r="D199" s="34">
        <v>0.98039215686274506</v>
      </c>
      <c r="E199" s="34">
        <v>0.98039215686274506</v>
      </c>
      <c r="F199" s="35">
        <v>73.529411764705884</v>
      </c>
    </row>
    <row r="200" spans="1:6" ht="409.6" customHeight="1">
      <c r="A200" s="244"/>
      <c r="B200" s="33" t="s">
        <v>107</v>
      </c>
      <c r="C200" s="18">
        <v>1</v>
      </c>
      <c r="D200" s="34">
        <v>0.98039215686274506</v>
      </c>
      <c r="E200" s="34">
        <v>0.98039215686274506</v>
      </c>
      <c r="F200" s="35">
        <v>74.509803921568633</v>
      </c>
    </row>
    <row r="201" spans="1:6" ht="69.95" customHeight="1">
      <c r="A201" s="244"/>
      <c r="B201" s="33" t="s">
        <v>108</v>
      </c>
      <c r="C201" s="18">
        <v>1</v>
      </c>
      <c r="D201" s="34">
        <v>0.98039215686274506</v>
      </c>
      <c r="E201" s="34">
        <v>0.98039215686274506</v>
      </c>
      <c r="F201" s="35">
        <v>75.490196078431367</v>
      </c>
    </row>
    <row r="202" spans="1:6" ht="123.95" customHeight="1">
      <c r="A202" s="244"/>
      <c r="B202" s="33" t="s">
        <v>109</v>
      </c>
      <c r="C202" s="18">
        <v>1</v>
      </c>
      <c r="D202" s="34">
        <v>0.98039215686274506</v>
      </c>
      <c r="E202" s="34">
        <v>0.98039215686274506</v>
      </c>
      <c r="F202" s="35">
        <v>76.470588235294116</v>
      </c>
    </row>
    <row r="203" spans="1:6" ht="135" customHeight="1">
      <c r="A203" s="244"/>
      <c r="B203" s="33" t="s">
        <v>110</v>
      </c>
      <c r="C203" s="18">
        <v>1</v>
      </c>
      <c r="D203" s="34">
        <v>0.98039215686274506</v>
      </c>
      <c r="E203" s="34">
        <v>0.98039215686274506</v>
      </c>
      <c r="F203" s="35">
        <v>77.450980392156865</v>
      </c>
    </row>
    <row r="204" spans="1:6" ht="113.1" customHeight="1">
      <c r="A204" s="244"/>
      <c r="B204" s="33" t="s">
        <v>111</v>
      </c>
      <c r="C204" s="18">
        <v>1</v>
      </c>
      <c r="D204" s="34">
        <v>0.98039215686274506</v>
      </c>
      <c r="E204" s="34">
        <v>0.98039215686274506</v>
      </c>
      <c r="F204" s="35">
        <v>78.431372549019613</v>
      </c>
    </row>
    <row r="205" spans="1:6" ht="24.95" customHeight="1">
      <c r="A205" s="244"/>
      <c r="B205" s="33" t="s">
        <v>112</v>
      </c>
      <c r="C205" s="18">
        <v>1</v>
      </c>
      <c r="D205" s="34">
        <v>0.98039215686274506</v>
      </c>
      <c r="E205" s="34">
        <v>0.98039215686274506</v>
      </c>
      <c r="F205" s="35">
        <v>79.411764705882348</v>
      </c>
    </row>
    <row r="206" spans="1:6" ht="92.1" customHeight="1">
      <c r="A206" s="244"/>
      <c r="B206" s="33" t="s">
        <v>113</v>
      </c>
      <c r="C206" s="18">
        <v>1</v>
      </c>
      <c r="D206" s="34">
        <v>0.98039215686274506</v>
      </c>
      <c r="E206" s="34">
        <v>0.98039215686274506</v>
      </c>
      <c r="F206" s="35">
        <v>80.392156862745097</v>
      </c>
    </row>
    <row r="207" spans="1:6" ht="35.1" customHeight="1">
      <c r="A207" s="244"/>
      <c r="B207" s="33" t="s">
        <v>114</v>
      </c>
      <c r="C207" s="18">
        <v>1</v>
      </c>
      <c r="D207" s="34">
        <v>0.98039215686274506</v>
      </c>
      <c r="E207" s="34">
        <v>0.98039215686274506</v>
      </c>
      <c r="F207" s="35">
        <v>81.372549019607845</v>
      </c>
    </row>
    <row r="208" spans="1:6" ht="156" customHeight="1">
      <c r="A208" s="244"/>
      <c r="B208" s="33" t="s">
        <v>115</v>
      </c>
      <c r="C208" s="18">
        <v>1</v>
      </c>
      <c r="D208" s="34">
        <v>0.98039215686274506</v>
      </c>
      <c r="E208" s="34">
        <v>0.98039215686274506</v>
      </c>
      <c r="F208" s="35">
        <v>82.352941176470594</v>
      </c>
    </row>
    <row r="209" spans="1:6" ht="261.95" customHeight="1">
      <c r="A209" s="244"/>
      <c r="B209" s="33" t="s">
        <v>116</v>
      </c>
      <c r="C209" s="18">
        <v>1</v>
      </c>
      <c r="D209" s="34">
        <v>0.98039215686274506</v>
      </c>
      <c r="E209" s="34">
        <v>0.98039215686274506</v>
      </c>
      <c r="F209" s="35">
        <v>83.333333333333329</v>
      </c>
    </row>
    <row r="210" spans="1:6" ht="48.95" customHeight="1">
      <c r="A210" s="244"/>
      <c r="B210" s="33" t="s">
        <v>117</v>
      </c>
      <c r="C210" s="18">
        <v>1</v>
      </c>
      <c r="D210" s="34">
        <v>0.98039215686274506</v>
      </c>
      <c r="E210" s="34">
        <v>0.98039215686274506</v>
      </c>
      <c r="F210" s="35">
        <v>84.313725490196077</v>
      </c>
    </row>
    <row r="211" spans="1:6" ht="102" customHeight="1">
      <c r="A211" s="244"/>
      <c r="B211" s="33" t="s">
        <v>118</v>
      </c>
      <c r="C211" s="18">
        <v>1</v>
      </c>
      <c r="D211" s="34">
        <v>0.98039215686274506</v>
      </c>
      <c r="E211" s="34">
        <v>0.98039215686274506</v>
      </c>
      <c r="F211" s="35">
        <v>85.294117647058826</v>
      </c>
    </row>
    <row r="212" spans="1:6" ht="198.95" customHeight="1">
      <c r="A212" s="244"/>
      <c r="B212" s="33" t="s">
        <v>119</v>
      </c>
      <c r="C212" s="18">
        <v>1</v>
      </c>
      <c r="D212" s="34">
        <v>0.98039215686274506</v>
      </c>
      <c r="E212" s="34">
        <v>0.98039215686274506</v>
      </c>
      <c r="F212" s="35">
        <v>86.274509803921575</v>
      </c>
    </row>
    <row r="213" spans="1:6" ht="48.95" customHeight="1">
      <c r="A213" s="244"/>
      <c r="B213" s="33" t="s">
        <v>120</v>
      </c>
      <c r="C213" s="18">
        <v>1</v>
      </c>
      <c r="D213" s="34">
        <v>0.98039215686274506</v>
      </c>
      <c r="E213" s="34">
        <v>0.98039215686274506</v>
      </c>
      <c r="F213" s="35">
        <v>87.254901960784309</v>
      </c>
    </row>
    <row r="214" spans="1:6" ht="69.95" customHeight="1">
      <c r="A214" s="244"/>
      <c r="B214" s="33" t="s">
        <v>121</v>
      </c>
      <c r="C214" s="18">
        <v>1</v>
      </c>
      <c r="D214" s="34">
        <v>0.98039215686274506</v>
      </c>
      <c r="E214" s="34">
        <v>0.98039215686274506</v>
      </c>
      <c r="F214" s="35">
        <v>88.235294117647058</v>
      </c>
    </row>
    <row r="215" spans="1:6" ht="24.95" customHeight="1">
      <c r="A215" s="244"/>
      <c r="B215" s="33" t="s">
        <v>122</v>
      </c>
      <c r="C215" s="18">
        <v>1</v>
      </c>
      <c r="D215" s="34">
        <v>0.98039215686274506</v>
      </c>
      <c r="E215" s="34">
        <v>0.98039215686274506</v>
      </c>
      <c r="F215" s="35">
        <v>89.215686274509807</v>
      </c>
    </row>
    <row r="216" spans="1:6" ht="167.1" customHeight="1">
      <c r="A216" s="244"/>
      <c r="B216" s="33" t="s">
        <v>123</v>
      </c>
      <c r="C216" s="18">
        <v>1</v>
      </c>
      <c r="D216" s="34">
        <v>0.98039215686274506</v>
      </c>
      <c r="E216" s="34">
        <v>0.98039215686274506</v>
      </c>
      <c r="F216" s="35">
        <v>90.196078431372555</v>
      </c>
    </row>
    <row r="217" spans="1:6" ht="92.1" customHeight="1">
      <c r="A217" s="244"/>
      <c r="B217" s="33" t="s">
        <v>124</v>
      </c>
      <c r="C217" s="18">
        <v>1</v>
      </c>
      <c r="D217" s="34">
        <v>0.98039215686274506</v>
      </c>
      <c r="E217" s="34">
        <v>0.98039215686274506</v>
      </c>
      <c r="F217" s="35">
        <v>91.17647058823529</v>
      </c>
    </row>
    <row r="218" spans="1:6" ht="81" customHeight="1">
      <c r="A218" s="244"/>
      <c r="B218" s="33" t="s">
        <v>125</v>
      </c>
      <c r="C218" s="18">
        <v>1</v>
      </c>
      <c r="D218" s="34">
        <v>0.98039215686274506</v>
      </c>
      <c r="E218" s="34">
        <v>0.98039215686274506</v>
      </c>
      <c r="F218" s="35">
        <v>92.156862745098039</v>
      </c>
    </row>
    <row r="219" spans="1:6" ht="113.1" customHeight="1">
      <c r="A219" s="244"/>
      <c r="B219" s="33" t="s">
        <v>126</v>
      </c>
      <c r="C219" s="18">
        <v>1</v>
      </c>
      <c r="D219" s="34">
        <v>0.98039215686274506</v>
      </c>
      <c r="E219" s="34">
        <v>0.98039215686274506</v>
      </c>
      <c r="F219" s="35">
        <v>93.137254901960787</v>
      </c>
    </row>
    <row r="220" spans="1:6" ht="135" customHeight="1">
      <c r="A220" s="244"/>
      <c r="B220" s="33" t="s">
        <v>127</v>
      </c>
      <c r="C220" s="18">
        <v>1</v>
      </c>
      <c r="D220" s="34">
        <v>0.98039215686274506</v>
      </c>
      <c r="E220" s="34">
        <v>0.98039215686274506</v>
      </c>
      <c r="F220" s="35">
        <v>94.117647058823536</v>
      </c>
    </row>
    <row r="221" spans="1:6" ht="92.1" customHeight="1">
      <c r="A221" s="244"/>
      <c r="B221" s="33" t="s">
        <v>128</v>
      </c>
      <c r="C221" s="18">
        <v>1</v>
      </c>
      <c r="D221" s="34">
        <v>0.98039215686274506</v>
      </c>
      <c r="E221" s="34">
        <v>0.98039215686274506</v>
      </c>
      <c r="F221" s="35">
        <v>95.098039215686271</v>
      </c>
    </row>
    <row r="222" spans="1:6" ht="144.94999999999999" customHeight="1">
      <c r="A222" s="244"/>
      <c r="B222" s="33" t="s">
        <v>129</v>
      </c>
      <c r="C222" s="18">
        <v>1</v>
      </c>
      <c r="D222" s="34">
        <v>0.98039215686274506</v>
      </c>
      <c r="E222" s="34">
        <v>0.98039215686274506</v>
      </c>
      <c r="F222" s="35">
        <v>96.078431372549019</v>
      </c>
    </row>
    <row r="223" spans="1:6" ht="60" customHeight="1">
      <c r="A223" s="244"/>
      <c r="B223" s="33" t="s">
        <v>130</v>
      </c>
      <c r="C223" s="18">
        <v>1</v>
      </c>
      <c r="D223" s="34">
        <v>0.98039215686274506</v>
      </c>
      <c r="E223" s="34">
        <v>0.98039215686274506</v>
      </c>
      <c r="F223" s="35">
        <v>97.058823529411768</v>
      </c>
    </row>
    <row r="224" spans="1:6" ht="261.95" customHeight="1">
      <c r="A224" s="244"/>
      <c r="B224" s="33" t="s">
        <v>131</v>
      </c>
      <c r="C224" s="18">
        <v>1</v>
      </c>
      <c r="D224" s="34">
        <v>0.98039215686274506</v>
      </c>
      <c r="E224" s="34">
        <v>0.98039215686274506</v>
      </c>
      <c r="F224" s="35">
        <v>98.039215686274517</v>
      </c>
    </row>
    <row r="225" spans="1:15" ht="81" customHeight="1">
      <c r="A225" s="244"/>
      <c r="B225" s="33" t="s">
        <v>132</v>
      </c>
      <c r="C225" s="18">
        <v>1</v>
      </c>
      <c r="D225" s="34">
        <v>0.98039215686274506</v>
      </c>
      <c r="E225" s="34">
        <v>0.98039215686274506</v>
      </c>
      <c r="F225" s="35">
        <v>99.019607843137251</v>
      </c>
    </row>
    <row r="226" spans="1:15" ht="92.1" customHeight="1">
      <c r="A226" s="244"/>
      <c r="B226" s="33" t="s">
        <v>133</v>
      </c>
      <c r="C226" s="18">
        <v>1</v>
      </c>
      <c r="D226" s="34">
        <v>0.98039215686274506</v>
      </c>
      <c r="E226" s="34">
        <v>0.98039215686274506</v>
      </c>
      <c r="F226" s="35">
        <v>100</v>
      </c>
    </row>
    <row r="227" spans="1:15" ht="15.95" customHeight="1" thickBot="1">
      <c r="A227" s="248"/>
      <c r="B227" s="42" t="s">
        <v>37</v>
      </c>
      <c r="C227" s="23">
        <v>102</v>
      </c>
      <c r="D227" s="39">
        <v>100</v>
      </c>
      <c r="E227" s="39">
        <v>100</v>
      </c>
      <c r="F227" s="41"/>
    </row>
    <row r="229" spans="1:15" ht="13.5">
      <c r="A229" s="48" t="s">
        <v>134</v>
      </c>
    </row>
    <row r="230" spans="1:15" ht="13.5">
      <c r="A230" s="48" t="s">
        <v>135</v>
      </c>
    </row>
    <row r="231" spans="1:15" ht="13.5" thickBot="1"/>
    <row r="232" spans="1:15" ht="13.5" thickBot="1">
      <c r="A232" s="249" t="s">
        <v>31</v>
      </c>
      <c r="B232" s="52" t="s">
        <v>32</v>
      </c>
      <c r="C232" s="53" t="s">
        <v>33</v>
      </c>
      <c r="D232" s="53" t="s">
        <v>34</v>
      </c>
      <c r="E232" s="53" t="s">
        <v>35</v>
      </c>
      <c r="F232" s="53" t="s">
        <v>36</v>
      </c>
      <c r="G232" s="251" t="s">
        <v>37</v>
      </c>
      <c r="H232" s="252"/>
      <c r="I232" s="252"/>
      <c r="J232" s="252"/>
      <c r="K232" s="252"/>
      <c r="L232" s="252"/>
      <c r="M232" s="252"/>
      <c r="N232" s="253"/>
      <c r="O232" s="54"/>
    </row>
    <row r="233" spans="1:15" ht="24.75" thickBot="1">
      <c r="A233" s="250"/>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54" t="s">
        <v>142</v>
      </c>
      <c r="B271" s="255"/>
      <c r="C271" s="255"/>
      <c r="D271" s="255"/>
      <c r="E271" s="255"/>
      <c r="F271" s="255"/>
      <c r="G271" s="54"/>
      <c r="H271" s="54"/>
      <c r="I271" s="54"/>
      <c r="J271" s="54"/>
      <c r="K271" s="54"/>
      <c r="L271" s="54"/>
      <c r="M271" s="54"/>
      <c r="N271" s="54"/>
      <c r="O271" s="54"/>
      <c r="P271" s="54"/>
      <c r="Q271" s="54"/>
      <c r="R271" s="54"/>
      <c r="S271" s="54"/>
    </row>
    <row r="272" spans="1:19" ht="24.75" thickBot="1">
      <c r="A272" s="249" t="s">
        <v>31</v>
      </c>
      <c r="B272" s="256"/>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57"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58"/>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59"/>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54" t="s">
        <v>143</v>
      </c>
      <c r="B278" s="255"/>
      <c r="C278" s="255"/>
      <c r="D278" s="255"/>
      <c r="E278" s="255"/>
      <c r="F278" s="255"/>
      <c r="G278" s="54"/>
      <c r="H278" s="54"/>
      <c r="I278" s="54"/>
      <c r="J278" s="54"/>
      <c r="K278" s="54"/>
      <c r="L278" s="54"/>
      <c r="M278" s="54"/>
      <c r="N278" s="54"/>
      <c r="O278" s="54"/>
      <c r="P278" s="54"/>
      <c r="Q278" s="54"/>
      <c r="R278" s="54"/>
      <c r="S278" s="54"/>
    </row>
    <row r="279" spans="1:19" ht="24.75" thickBot="1">
      <c r="A279" s="249" t="s">
        <v>31</v>
      </c>
      <c r="B279" s="256"/>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57"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58"/>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59"/>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54" t="s">
        <v>144</v>
      </c>
      <c r="B285" s="255"/>
      <c r="C285" s="255"/>
      <c r="D285" s="255"/>
      <c r="E285" s="255"/>
      <c r="F285" s="255"/>
      <c r="G285" s="54"/>
      <c r="H285" s="54"/>
      <c r="I285" s="54"/>
      <c r="J285" s="54"/>
      <c r="K285" s="54"/>
      <c r="L285" s="54"/>
      <c r="M285" s="54"/>
      <c r="N285" s="54"/>
      <c r="O285" s="54"/>
      <c r="P285" s="54"/>
      <c r="Q285" s="54"/>
      <c r="R285" s="54"/>
      <c r="S285" s="54"/>
    </row>
    <row r="286" spans="1:19" ht="24.75" thickBot="1">
      <c r="A286" s="249" t="s">
        <v>31</v>
      </c>
      <c r="B286" s="256"/>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57"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58"/>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59"/>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54" t="s">
        <v>145</v>
      </c>
      <c r="B292" s="255"/>
      <c r="C292" s="255"/>
      <c r="D292" s="255"/>
      <c r="E292" s="255"/>
      <c r="F292" s="255"/>
      <c r="G292" s="54"/>
      <c r="H292" s="54"/>
      <c r="I292" s="54"/>
      <c r="J292" s="54"/>
      <c r="K292" s="54"/>
      <c r="L292" s="54"/>
      <c r="M292" s="54"/>
      <c r="N292" s="54"/>
      <c r="O292" s="54"/>
      <c r="P292" s="54"/>
      <c r="Q292" s="54"/>
      <c r="R292" s="54"/>
      <c r="S292" s="54"/>
    </row>
    <row r="293" spans="1:19" ht="24.75" thickBot="1">
      <c r="A293" s="249" t="s">
        <v>31</v>
      </c>
      <c r="B293" s="256"/>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57"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58"/>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59"/>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54" t="s">
        <v>146</v>
      </c>
      <c r="B299" s="255"/>
      <c r="C299" s="255"/>
      <c r="D299" s="255"/>
      <c r="E299" s="255"/>
      <c r="F299" s="255"/>
      <c r="G299" s="54"/>
      <c r="H299" s="54"/>
      <c r="I299" s="54"/>
      <c r="J299" s="54"/>
      <c r="K299" s="54"/>
      <c r="L299" s="54"/>
      <c r="M299" s="54"/>
      <c r="N299" s="54"/>
      <c r="O299" s="54"/>
      <c r="P299" s="54"/>
      <c r="Q299" s="54"/>
      <c r="R299" s="54"/>
      <c r="S299" s="54"/>
    </row>
    <row r="300" spans="1:19" ht="24.75" thickBot="1">
      <c r="A300" s="249" t="s">
        <v>31</v>
      </c>
      <c r="B300" s="256"/>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57"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58"/>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59"/>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54" t="s">
        <v>147</v>
      </c>
      <c r="B306" s="255"/>
      <c r="C306" s="255"/>
      <c r="D306" s="255"/>
      <c r="E306" s="255"/>
      <c r="F306" s="255"/>
      <c r="G306" s="54"/>
      <c r="H306" s="54"/>
      <c r="I306" s="54"/>
      <c r="J306" s="54"/>
      <c r="K306" s="54"/>
      <c r="L306" s="54"/>
      <c r="M306" s="54"/>
      <c r="N306" s="54"/>
      <c r="O306" s="54"/>
      <c r="P306" s="54"/>
      <c r="Q306" s="54"/>
      <c r="R306" s="54"/>
      <c r="S306" s="54"/>
    </row>
    <row r="307" spans="1:19" ht="24.75" thickBot="1">
      <c r="A307" s="249" t="s">
        <v>31</v>
      </c>
      <c r="B307" s="256"/>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57"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58"/>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58"/>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58"/>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58"/>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58"/>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58"/>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59"/>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54" t="s">
        <v>148</v>
      </c>
      <c r="B318" s="255"/>
      <c r="C318" s="255"/>
      <c r="D318" s="255"/>
      <c r="E318" s="255"/>
      <c r="F318" s="255"/>
      <c r="G318" s="54"/>
      <c r="H318" s="54"/>
      <c r="I318" s="54"/>
      <c r="J318" s="54"/>
      <c r="K318" s="54"/>
      <c r="L318" s="54"/>
      <c r="M318" s="54"/>
      <c r="N318" s="54"/>
      <c r="O318" s="54"/>
      <c r="P318" s="54"/>
      <c r="Q318" s="54"/>
      <c r="R318" s="54"/>
      <c r="S318" s="54"/>
    </row>
    <row r="319" spans="1:19" ht="24.75" thickBot="1">
      <c r="A319" s="249" t="s">
        <v>31</v>
      </c>
      <c r="B319" s="256"/>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57"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58"/>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59"/>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54" t="s">
        <v>149</v>
      </c>
      <c r="B325" s="255"/>
      <c r="C325" s="255"/>
      <c r="D325" s="255"/>
      <c r="E325" s="255"/>
      <c r="F325" s="255"/>
      <c r="G325" s="54"/>
      <c r="H325" s="54"/>
      <c r="I325" s="54"/>
      <c r="J325" s="54"/>
      <c r="K325" s="54"/>
      <c r="L325" s="54"/>
      <c r="M325" s="54"/>
      <c r="N325" s="54"/>
      <c r="O325" s="54"/>
      <c r="P325" s="54"/>
      <c r="Q325" s="54"/>
      <c r="R325" s="54"/>
      <c r="S325" s="54"/>
    </row>
    <row r="326" spans="1:19" ht="24.75" thickBot="1">
      <c r="A326" s="249" t="s">
        <v>31</v>
      </c>
      <c r="B326" s="256"/>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57"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58"/>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59"/>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54" t="s">
        <v>150</v>
      </c>
      <c r="B332" s="255"/>
      <c r="C332" s="255"/>
      <c r="D332" s="255"/>
      <c r="E332" s="255"/>
      <c r="F332" s="255"/>
      <c r="G332" s="54"/>
      <c r="H332" s="54"/>
      <c r="I332" s="54"/>
      <c r="J332" s="54"/>
      <c r="K332" s="54"/>
      <c r="L332" s="54"/>
      <c r="M332" s="54"/>
      <c r="N332" s="54"/>
      <c r="O332" s="54"/>
      <c r="P332" s="54"/>
      <c r="Q332" s="54"/>
      <c r="R332" s="54"/>
      <c r="S332" s="54"/>
    </row>
    <row r="333" spans="1:19" ht="24.75" thickBot="1">
      <c r="A333" s="249" t="s">
        <v>31</v>
      </c>
      <c r="B333" s="256"/>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57"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58"/>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59"/>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54" t="s">
        <v>151</v>
      </c>
      <c r="B339" s="255"/>
      <c r="C339" s="255"/>
      <c r="D339" s="255"/>
      <c r="E339" s="255"/>
      <c r="F339" s="255"/>
      <c r="G339" s="54"/>
      <c r="H339" s="54"/>
      <c r="I339" s="54"/>
      <c r="J339" s="54"/>
      <c r="K339" s="54"/>
      <c r="L339" s="54"/>
      <c r="M339" s="54"/>
      <c r="N339" s="54"/>
      <c r="O339" s="54"/>
      <c r="P339" s="54"/>
      <c r="Q339" s="54"/>
      <c r="R339" s="54"/>
      <c r="S339" s="54"/>
    </row>
    <row r="340" spans="1:19" ht="24.75" thickBot="1">
      <c r="A340" s="249" t="s">
        <v>31</v>
      </c>
      <c r="B340" s="256"/>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57"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58"/>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59"/>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54" t="s">
        <v>152</v>
      </c>
      <c r="B346" s="255"/>
      <c r="C346" s="255"/>
      <c r="D346" s="255"/>
      <c r="E346" s="255"/>
      <c r="F346" s="255"/>
      <c r="G346" s="54"/>
      <c r="H346" s="54"/>
      <c r="I346" s="54"/>
      <c r="J346" s="54"/>
      <c r="K346" s="54"/>
      <c r="L346" s="54"/>
      <c r="M346" s="54"/>
      <c r="N346" s="54"/>
      <c r="O346" s="54"/>
      <c r="P346" s="54"/>
      <c r="Q346" s="54"/>
      <c r="R346" s="54"/>
      <c r="S346" s="54"/>
    </row>
    <row r="347" spans="1:19" ht="24.75" thickBot="1">
      <c r="A347" s="249" t="s">
        <v>31</v>
      </c>
      <c r="B347" s="256"/>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57"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58"/>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59"/>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49" t="s">
        <v>31</v>
      </c>
      <c r="B352" s="52" t="s">
        <v>32</v>
      </c>
      <c r="C352" s="53" t="s">
        <v>33</v>
      </c>
      <c r="D352" s="53" t="s">
        <v>34</v>
      </c>
      <c r="E352" s="53" t="s">
        <v>35</v>
      </c>
      <c r="F352" s="53" t="s">
        <v>36</v>
      </c>
      <c r="G352" s="251" t="s">
        <v>37</v>
      </c>
      <c r="H352" s="252"/>
      <c r="I352" s="252"/>
      <c r="J352" s="252"/>
      <c r="K352" s="252"/>
      <c r="L352" s="252"/>
      <c r="M352" s="252"/>
      <c r="N352" s="253"/>
      <c r="O352" s="54"/>
    </row>
    <row r="353" spans="1:15" ht="24.75" thickBot="1">
      <c r="A353" s="250"/>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5" t="s">
        <v>31</v>
      </c>
      <c r="B25" s="7" t="s">
        <v>32</v>
      </c>
      <c r="C25" s="8" t="s">
        <v>33</v>
      </c>
      <c r="D25" s="8" t="s">
        <v>34</v>
      </c>
      <c r="E25" s="8" t="s">
        <v>35</v>
      </c>
      <c r="F25" s="8" t="s">
        <v>36</v>
      </c>
      <c r="G25" s="238" t="s">
        <v>37</v>
      </c>
      <c r="H25" s="239"/>
      <c r="I25" s="239"/>
      <c r="J25" s="239"/>
      <c r="K25" s="239"/>
      <c r="L25" s="239"/>
      <c r="M25" s="239"/>
      <c r="N25" s="240"/>
    </row>
    <row r="26" spans="1:14" ht="27" customHeight="1" thickBot="1">
      <c r="A26" s="237"/>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5" t="s">
        <v>31</v>
      </c>
      <c r="B35" s="7" t="s">
        <v>32</v>
      </c>
      <c r="C35" s="8" t="s">
        <v>33</v>
      </c>
      <c r="D35" s="8" t="s">
        <v>34</v>
      </c>
      <c r="E35" s="8" t="s">
        <v>35</v>
      </c>
      <c r="F35" s="8" t="s">
        <v>36</v>
      </c>
      <c r="G35" s="238" t="s">
        <v>37</v>
      </c>
      <c r="H35" s="239"/>
      <c r="I35" s="239"/>
      <c r="J35" s="239"/>
      <c r="K35" s="239"/>
      <c r="L35" s="239"/>
      <c r="M35" s="239"/>
      <c r="N35" s="240"/>
    </row>
    <row r="36" spans="1:14" ht="27" customHeight="1" thickBot="1">
      <c r="A36" s="237"/>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80" zoomScaleNormal="100" zoomScaleSheetLayoutView="80" workbookViewId="0">
      <selection activeCell="A150" sqref="A150:F150"/>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N1" s="165" t="s">
        <v>239</v>
      </c>
      <c r="AO1" s="222" t="s">
        <v>315</v>
      </c>
      <c r="AP1" s="222">
        <v>1</v>
      </c>
      <c r="AQ1" s="222">
        <v>2</v>
      </c>
      <c r="AR1" s="222">
        <v>3</v>
      </c>
      <c r="AS1" s="222">
        <v>4</v>
      </c>
      <c r="AT1" s="222">
        <v>5</v>
      </c>
      <c r="AU1" s="222" t="s">
        <v>136</v>
      </c>
      <c r="AV1" s="222" t="s">
        <v>37</v>
      </c>
      <c r="AW1" s="221" t="s">
        <v>239</v>
      </c>
      <c r="AX1" s="221" t="s">
        <v>315</v>
      </c>
      <c r="AY1" s="222" t="s">
        <v>239</v>
      </c>
      <c r="AZ1" s="222">
        <v>1</v>
      </c>
      <c r="BA1" s="222">
        <v>2</v>
      </c>
      <c r="BB1" s="222">
        <v>3</v>
      </c>
      <c r="BC1" s="222">
        <v>4</v>
      </c>
      <c r="BD1" s="222">
        <v>5</v>
      </c>
      <c r="BE1" s="222" t="s">
        <v>37</v>
      </c>
      <c r="BF1" s="222"/>
      <c r="BG1" s="222"/>
      <c r="BH1" s="222"/>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22">
        <v>0</v>
      </c>
      <c r="AP2" s="222">
        <v>1</v>
      </c>
      <c r="AQ2" s="222">
        <v>2</v>
      </c>
      <c r="AR2" s="222">
        <v>1</v>
      </c>
      <c r="AS2" s="222">
        <v>3</v>
      </c>
      <c r="AT2" s="222">
        <v>0</v>
      </c>
      <c r="AU2" s="222">
        <v>0</v>
      </c>
      <c r="AV2" s="222">
        <v>7</v>
      </c>
      <c r="AW2" s="221" t="s">
        <v>318</v>
      </c>
      <c r="AX2" s="221">
        <v>0</v>
      </c>
      <c r="AY2" s="222" t="s">
        <v>318</v>
      </c>
      <c r="AZ2" s="222">
        <v>1</v>
      </c>
      <c r="BA2" s="222">
        <v>2</v>
      </c>
      <c r="BB2" s="222">
        <v>1</v>
      </c>
      <c r="BC2" s="222">
        <v>3</v>
      </c>
      <c r="BD2" s="222">
        <v>0</v>
      </c>
      <c r="BE2" s="222">
        <v>2.86</v>
      </c>
      <c r="BF2" s="222">
        <v>1.21</v>
      </c>
      <c r="BG2" s="222">
        <v>3</v>
      </c>
      <c r="BH2" s="222">
        <v>4</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22">
        <v>0</v>
      </c>
      <c r="AP3" s="222">
        <v>0</v>
      </c>
      <c r="AQ3" s="222">
        <v>0</v>
      </c>
      <c r="AR3" s="222">
        <v>1</v>
      </c>
      <c r="AS3" s="222">
        <v>2</v>
      </c>
      <c r="AT3" s="222">
        <v>4</v>
      </c>
      <c r="AU3" s="222">
        <v>0</v>
      </c>
      <c r="AV3" s="222">
        <v>7</v>
      </c>
      <c r="AW3" s="221" t="s">
        <v>319</v>
      </c>
      <c r="AX3" s="221">
        <v>0</v>
      </c>
      <c r="AY3" s="222" t="s">
        <v>319</v>
      </c>
      <c r="AZ3" s="222">
        <v>0</v>
      </c>
      <c r="BA3" s="222">
        <v>0</v>
      </c>
      <c r="BB3" s="222">
        <v>1</v>
      </c>
      <c r="BC3" s="222">
        <v>2</v>
      </c>
      <c r="BD3" s="222">
        <v>4</v>
      </c>
      <c r="BE3" s="222">
        <v>4.43</v>
      </c>
      <c r="BF3" s="222">
        <v>0.79</v>
      </c>
      <c r="BG3" s="222">
        <v>5</v>
      </c>
      <c r="BH3" s="222">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0</v>
      </c>
      <c r="AQ4" s="137">
        <v>2</v>
      </c>
      <c r="AR4" s="137">
        <v>1</v>
      </c>
      <c r="AS4" s="137">
        <v>1</v>
      </c>
      <c r="AT4" s="137">
        <v>3</v>
      </c>
      <c r="AU4" s="137">
        <v>0</v>
      </c>
      <c r="AV4" s="137">
        <v>7</v>
      </c>
      <c r="AW4" s="137" t="s">
        <v>320</v>
      </c>
      <c r="AX4" s="137">
        <v>0</v>
      </c>
      <c r="AY4" s="137" t="s">
        <v>320</v>
      </c>
      <c r="AZ4" s="137">
        <v>0</v>
      </c>
      <c r="BA4" s="137">
        <v>2</v>
      </c>
      <c r="BB4" s="137">
        <v>1</v>
      </c>
      <c r="BC4" s="137">
        <v>1</v>
      </c>
      <c r="BD4" s="137">
        <v>3</v>
      </c>
      <c r="BE4" s="222">
        <v>3.71</v>
      </c>
      <c r="BF4" s="222">
        <v>1.38</v>
      </c>
      <c r="BG4" s="222">
        <v>4</v>
      </c>
      <c r="BH4" s="222">
        <v>5</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22">
        <v>0</v>
      </c>
      <c r="AP5" s="222">
        <v>0</v>
      </c>
      <c r="AQ5" s="222">
        <v>3</v>
      </c>
      <c r="AR5" s="222">
        <v>0</v>
      </c>
      <c r="AS5" s="222">
        <v>2</v>
      </c>
      <c r="AT5" s="222">
        <v>2</v>
      </c>
      <c r="AU5" s="222">
        <v>0</v>
      </c>
      <c r="AV5" s="222">
        <v>7</v>
      </c>
      <c r="AW5" s="221" t="s">
        <v>321</v>
      </c>
      <c r="AX5" s="221">
        <v>0</v>
      </c>
      <c r="AY5" s="222" t="s">
        <v>321</v>
      </c>
      <c r="AZ5" s="222">
        <v>0</v>
      </c>
      <c r="BA5" s="222">
        <v>3</v>
      </c>
      <c r="BB5" s="222">
        <v>0</v>
      </c>
      <c r="BC5" s="222">
        <v>2</v>
      </c>
      <c r="BD5" s="222">
        <v>2</v>
      </c>
      <c r="BE5" s="222">
        <v>3.43</v>
      </c>
      <c r="BF5" s="222">
        <v>1.4</v>
      </c>
      <c r="BG5" s="222">
        <v>4</v>
      </c>
      <c r="BH5" s="222">
        <v>2</v>
      </c>
    </row>
    <row r="6" spans="1:60"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N6" s="165" t="s">
        <v>322</v>
      </c>
      <c r="AO6" s="222">
        <v>0</v>
      </c>
      <c r="AP6" s="222">
        <v>2</v>
      </c>
      <c r="AQ6" s="222">
        <v>1</v>
      </c>
      <c r="AR6" s="222">
        <v>3</v>
      </c>
      <c r="AS6" s="222">
        <v>0</v>
      </c>
      <c r="AT6" s="222">
        <v>1</v>
      </c>
      <c r="AU6" s="222">
        <v>0</v>
      </c>
      <c r="AV6" s="222">
        <v>7</v>
      </c>
      <c r="AW6" s="221" t="s">
        <v>322</v>
      </c>
      <c r="AX6" s="221">
        <v>0</v>
      </c>
      <c r="AY6" s="222" t="s">
        <v>322</v>
      </c>
      <c r="AZ6" s="222">
        <v>2</v>
      </c>
      <c r="BA6" s="222">
        <v>1</v>
      </c>
      <c r="BB6" s="222">
        <v>3</v>
      </c>
      <c r="BC6" s="222">
        <v>0</v>
      </c>
      <c r="BD6" s="222">
        <v>1</v>
      </c>
      <c r="BE6" s="222">
        <v>2.57</v>
      </c>
      <c r="BF6" s="222">
        <v>1.4</v>
      </c>
      <c r="BG6" s="222">
        <v>3</v>
      </c>
      <c r="BH6" s="222">
        <v>3</v>
      </c>
    </row>
    <row r="7" spans="1:60" ht="18.75" customHeight="1">
      <c r="A7" s="297" t="s">
        <v>1</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N7" s="165" t="s">
        <v>323</v>
      </c>
      <c r="AO7" s="222">
        <v>0</v>
      </c>
      <c r="AP7" s="222">
        <v>0</v>
      </c>
      <c r="AQ7" s="222">
        <v>0</v>
      </c>
      <c r="AR7" s="222">
        <v>5</v>
      </c>
      <c r="AS7" s="222">
        <v>2</v>
      </c>
      <c r="AT7" s="222">
        <v>0</v>
      </c>
      <c r="AU7" s="222">
        <v>0</v>
      </c>
      <c r="AV7" s="222">
        <v>7</v>
      </c>
      <c r="AW7" s="221" t="s">
        <v>323</v>
      </c>
      <c r="AX7" s="221">
        <v>0</v>
      </c>
      <c r="AY7" s="222" t="s">
        <v>323</v>
      </c>
      <c r="AZ7" s="222">
        <v>0</v>
      </c>
      <c r="BA7" s="222">
        <v>0</v>
      </c>
      <c r="BB7" s="222">
        <v>5</v>
      </c>
      <c r="BC7" s="222">
        <v>2</v>
      </c>
      <c r="BD7" s="222">
        <v>0</v>
      </c>
      <c r="BE7" s="222">
        <v>3.29</v>
      </c>
      <c r="BF7" s="222">
        <v>0.49</v>
      </c>
      <c r="BG7" s="222">
        <v>3</v>
      </c>
      <c r="BH7" s="222">
        <v>3</v>
      </c>
    </row>
    <row r="8" spans="1:60" ht="15.75" customHeight="1">
      <c r="A8" s="298" t="s">
        <v>481</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N8" s="165" t="s">
        <v>324</v>
      </c>
      <c r="AO8" s="222">
        <v>0</v>
      </c>
      <c r="AP8" s="222">
        <v>0</v>
      </c>
      <c r="AQ8" s="222">
        <v>1</v>
      </c>
      <c r="AR8" s="222">
        <v>4</v>
      </c>
      <c r="AS8" s="222">
        <v>2</v>
      </c>
      <c r="AT8" s="222">
        <v>0</v>
      </c>
      <c r="AU8" s="222">
        <v>0</v>
      </c>
      <c r="AV8" s="222">
        <v>7</v>
      </c>
      <c r="AW8" s="221" t="s">
        <v>324</v>
      </c>
      <c r="AX8" s="221">
        <v>0</v>
      </c>
      <c r="AY8" s="222" t="s">
        <v>324</v>
      </c>
      <c r="AZ8" s="222">
        <v>0</v>
      </c>
      <c r="BA8" s="222">
        <v>1</v>
      </c>
      <c r="BB8" s="222">
        <v>4</v>
      </c>
      <c r="BC8" s="222">
        <v>2</v>
      </c>
      <c r="BD8" s="222">
        <v>0</v>
      </c>
      <c r="BE8" s="222">
        <v>3.14</v>
      </c>
      <c r="BF8" s="222">
        <v>0.69</v>
      </c>
      <c r="BG8" s="222">
        <v>3</v>
      </c>
      <c r="BH8" s="222">
        <v>3</v>
      </c>
    </row>
    <row r="9" spans="1:60" ht="21" customHeight="1">
      <c r="AN9" s="165" t="s">
        <v>325</v>
      </c>
      <c r="AO9" s="222">
        <v>0</v>
      </c>
      <c r="AP9" s="222">
        <v>0</v>
      </c>
      <c r="AQ9" s="222">
        <v>0</v>
      </c>
      <c r="AR9" s="222">
        <v>0</v>
      </c>
      <c r="AS9" s="222">
        <v>0</v>
      </c>
      <c r="AT9" s="222">
        <v>0</v>
      </c>
      <c r="AU9" s="222">
        <v>0</v>
      </c>
      <c r="AV9" s="222">
        <v>0</v>
      </c>
      <c r="AW9" s="221" t="s">
        <v>325</v>
      </c>
      <c r="AX9" s="221">
        <v>0</v>
      </c>
      <c r="AY9" s="222" t="s">
        <v>325</v>
      </c>
      <c r="AZ9" s="222">
        <v>0</v>
      </c>
      <c r="BA9" s="222">
        <v>0</v>
      </c>
      <c r="BB9" s="222">
        <v>0</v>
      </c>
      <c r="BC9" s="222">
        <v>0</v>
      </c>
      <c r="BD9" s="222">
        <v>0</v>
      </c>
      <c r="BE9" s="222" t="s">
        <v>237</v>
      </c>
      <c r="BF9" s="222" t="s">
        <v>237</v>
      </c>
      <c r="BG9" s="222" t="s">
        <v>237</v>
      </c>
      <c r="BH9" s="222"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22">
        <v>0</v>
      </c>
      <c r="AP10" s="222">
        <v>0</v>
      </c>
      <c r="AQ10" s="222">
        <v>0</v>
      </c>
      <c r="AR10" s="222">
        <v>2</v>
      </c>
      <c r="AS10" s="222">
        <v>4</v>
      </c>
      <c r="AT10" s="222">
        <v>1</v>
      </c>
      <c r="AU10" s="222">
        <v>0</v>
      </c>
      <c r="AV10" s="222">
        <v>7</v>
      </c>
      <c r="AW10" s="221" t="s">
        <v>326</v>
      </c>
      <c r="AX10" s="221">
        <v>0</v>
      </c>
      <c r="AY10" s="222" t="s">
        <v>326</v>
      </c>
      <c r="AZ10" s="222">
        <v>0</v>
      </c>
      <c r="BA10" s="222">
        <v>0</v>
      </c>
      <c r="BB10" s="222">
        <v>2</v>
      </c>
      <c r="BC10" s="222">
        <v>4</v>
      </c>
      <c r="BD10" s="222">
        <v>1</v>
      </c>
      <c r="BE10" s="222">
        <v>3.86</v>
      </c>
      <c r="BF10" s="222">
        <v>0.69</v>
      </c>
      <c r="BG10" s="222">
        <v>4</v>
      </c>
      <c r="BH10" s="222">
        <v>4</v>
      </c>
    </row>
    <row r="11" spans="1:60" ht="33.75">
      <c r="A11" s="299"/>
      <c r="B11" s="299"/>
      <c r="C11" s="299"/>
      <c r="D11" s="299"/>
      <c r="E11" s="299"/>
      <c r="F11" s="299"/>
      <c r="G11" s="299"/>
      <c r="Y11" s="131"/>
      <c r="Z11" s="132"/>
      <c r="AA11" s="132"/>
      <c r="AB11" s="132"/>
      <c r="AC11" s="132"/>
      <c r="AD11" s="132"/>
      <c r="AE11" s="125"/>
      <c r="AJ11" s="131"/>
      <c r="AK11" s="132"/>
      <c r="AL11" s="132"/>
      <c r="AN11" s="165" t="s">
        <v>327</v>
      </c>
      <c r="AO11" s="222">
        <v>0</v>
      </c>
      <c r="AP11" s="222">
        <v>0</v>
      </c>
      <c r="AQ11" s="222">
        <v>1</v>
      </c>
      <c r="AR11" s="222">
        <v>2</v>
      </c>
      <c r="AS11" s="222">
        <v>4</v>
      </c>
      <c r="AT11" s="222">
        <v>0</v>
      </c>
      <c r="AU11" s="222">
        <v>0</v>
      </c>
      <c r="AV11" s="222">
        <v>7</v>
      </c>
      <c r="AW11" s="221" t="s">
        <v>327</v>
      </c>
      <c r="AX11" s="221">
        <v>0</v>
      </c>
      <c r="AY11" s="222" t="s">
        <v>327</v>
      </c>
      <c r="AZ11" s="222">
        <v>0</v>
      </c>
      <c r="BA11" s="222">
        <v>1</v>
      </c>
      <c r="BB11" s="222">
        <v>2</v>
      </c>
      <c r="BC11" s="222">
        <v>4</v>
      </c>
      <c r="BD11" s="222">
        <v>0</v>
      </c>
      <c r="BE11" s="222">
        <v>3.43</v>
      </c>
      <c r="BF11" s="222">
        <v>0.79</v>
      </c>
      <c r="BG11" s="222">
        <v>4</v>
      </c>
      <c r="BH11" s="222">
        <v>4</v>
      </c>
    </row>
    <row r="12" spans="1:60" ht="33.75">
      <c r="A12" s="151"/>
      <c r="B12" s="151"/>
      <c r="C12" s="151"/>
      <c r="D12" s="151"/>
      <c r="E12" s="151"/>
      <c r="F12" s="151"/>
      <c r="G12" s="151"/>
      <c r="Y12" s="131"/>
      <c r="Z12" s="132"/>
      <c r="AA12" s="132"/>
      <c r="AB12" s="132"/>
      <c r="AC12" s="132"/>
      <c r="AD12" s="132"/>
      <c r="AE12" s="125"/>
      <c r="AJ12" s="131"/>
      <c r="AK12" s="132"/>
      <c r="AL12" s="132"/>
      <c r="AN12" s="165" t="s">
        <v>328</v>
      </c>
      <c r="AO12" s="222">
        <v>0</v>
      </c>
      <c r="AP12" s="222">
        <v>0</v>
      </c>
      <c r="AQ12" s="222">
        <v>1</v>
      </c>
      <c r="AR12" s="222">
        <v>2</v>
      </c>
      <c r="AS12" s="222">
        <v>3</v>
      </c>
      <c r="AT12" s="222">
        <v>1</v>
      </c>
      <c r="AU12" s="222">
        <v>0</v>
      </c>
      <c r="AV12" s="222">
        <v>7</v>
      </c>
      <c r="AW12" s="221" t="s">
        <v>328</v>
      </c>
      <c r="AX12" s="221">
        <v>0</v>
      </c>
      <c r="AY12" s="222" t="s">
        <v>328</v>
      </c>
      <c r="AZ12" s="222">
        <v>0</v>
      </c>
      <c r="BA12" s="222">
        <v>1</v>
      </c>
      <c r="BB12" s="222">
        <v>2</v>
      </c>
      <c r="BC12" s="222">
        <v>3</v>
      </c>
      <c r="BD12" s="222">
        <v>1</v>
      </c>
      <c r="BE12" s="222">
        <v>3.57</v>
      </c>
      <c r="BF12" s="222">
        <v>0.98</v>
      </c>
      <c r="BG12" s="222">
        <v>4</v>
      </c>
      <c r="BH12" s="222">
        <v>4</v>
      </c>
    </row>
    <row r="13" spans="1:60" ht="33.75">
      <c r="A13" s="151"/>
      <c r="B13" s="151"/>
      <c r="C13" s="151"/>
      <c r="D13" s="151"/>
      <c r="E13" s="151"/>
      <c r="F13" s="151"/>
      <c r="G13" s="151"/>
      <c r="Y13" s="131"/>
      <c r="Z13" s="132"/>
      <c r="AA13" s="132"/>
      <c r="AB13" s="132"/>
      <c r="AC13" s="132"/>
      <c r="AD13" s="132"/>
      <c r="AE13" s="125"/>
      <c r="AJ13" s="131"/>
      <c r="AK13" s="132"/>
      <c r="AL13" s="132"/>
      <c r="AN13" s="165" t="s">
        <v>229</v>
      </c>
      <c r="AO13" s="222">
        <v>0</v>
      </c>
      <c r="AP13" s="222">
        <v>0</v>
      </c>
      <c r="AQ13" s="222">
        <v>0</v>
      </c>
      <c r="AR13" s="222">
        <v>0</v>
      </c>
      <c r="AS13" s="222">
        <v>3</v>
      </c>
      <c r="AT13" s="222">
        <v>3</v>
      </c>
      <c r="AU13" s="222">
        <v>1</v>
      </c>
      <c r="AV13" s="222">
        <v>7</v>
      </c>
      <c r="AW13" s="221" t="s">
        <v>229</v>
      </c>
      <c r="AX13" s="221">
        <v>0</v>
      </c>
      <c r="AY13" s="222" t="s">
        <v>229</v>
      </c>
      <c r="AZ13" s="222">
        <v>0</v>
      </c>
      <c r="BA13" s="222">
        <v>0</v>
      </c>
      <c r="BB13" s="222">
        <v>0</v>
      </c>
      <c r="BC13" s="222">
        <v>3</v>
      </c>
      <c r="BD13" s="222">
        <v>3</v>
      </c>
      <c r="BE13" s="222">
        <v>4.5</v>
      </c>
      <c r="BF13" s="222">
        <v>0.55000000000000004</v>
      </c>
      <c r="BG13" s="222">
        <v>5</v>
      </c>
      <c r="BH13" s="222">
        <v>4</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22">
        <v>0</v>
      </c>
      <c r="AP14" s="222">
        <v>1</v>
      </c>
      <c r="AQ14" s="222">
        <v>0</v>
      </c>
      <c r="AR14" s="222">
        <v>1</v>
      </c>
      <c r="AS14" s="222">
        <v>0</v>
      </c>
      <c r="AT14" s="222">
        <v>5</v>
      </c>
      <c r="AU14" s="222">
        <v>0</v>
      </c>
      <c r="AV14" s="222">
        <v>7</v>
      </c>
      <c r="AW14" s="221" t="s">
        <v>230</v>
      </c>
      <c r="AX14" s="221">
        <v>0</v>
      </c>
      <c r="AY14" s="222" t="s">
        <v>230</v>
      </c>
      <c r="AZ14" s="222">
        <v>1</v>
      </c>
      <c r="BA14" s="222">
        <v>0</v>
      </c>
      <c r="BB14" s="222">
        <v>1</v>
      </c>
      <c r="BC14" s="222">
        <v>0</v>
      </c>
      <c r="BD14" s="222">
        <v>5</v>
      </c>
      <c r="BE14" s="222">
        <v>4.1399999999999997</v>
      </c>
      <c r="BF14" s="222">
        <v>1.57</v>
      </c>
      <c r="BG14" s="222">
        <v>5</v>
      </c>
      <c r="BH14" s="222">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22">
        <v>0</v>
      </c>
      <c r="AP15" s="222">
        <v>0</v>
      </c>
      <c r="AQ15" s="222">
        <v>0</v>
      </c>
      <c r="AR15" s="222">
        <v>2</v>
      </c>
      <c r="AS15" s="222">
        <v>1</v>
      </c>
      <c r="AT15" s="222">
        <v>4</v>
      </c>
      <c r="AU15" s="222">
        <v>0</v>
      </c>
      <c r="AV15" s="222">
        <v>7</v>
      </c>
      <c r="AW15" s="221" t="s">
        <v>329</v>
      </c>
      <c r="AX15" s="221">
        <v>0</v>
      </c>
      <c r="AY15" s="222" t="s">
        <v>329</v>
      </c>
      <c r="AZ15" s="222">
        <v>0</v>
      </c>
      <c r="BA15" s="222">
        <v>0</v>
      </c>
      <c r="BB15" s="222">
        <v>2</v>
      </c>
      <c r="BC15" s="222">
        <v>1</v>
      </c>
      <c r="BD15" s="222">
        <v>4</v>
      </c>
      <c r="BE15" s="222">
        <v>4.29</v>
      </c>
      <c r="BF15" s="222">
        <v>0.95</v>
      </c>
      <c r="BG15" s="222">
        <v>5</v>
      </c>
      <c r="BH15" s="222">
        <v>5</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22">
        <v>0</v>
      </c>
      <c r="AP16" s="222">
        <v>0</v>
      </c>
      <c r="AQ16" s="222">
        <v>1</v>
      </c>
      <c r="AR16" s="222">
        <v>0</v>
      </c>
      <c r="AS16" s="222">
        <v>3</v>
      </c>
      <c r="AT16" s="222">
        <v>3</v>
      </c>
      <c r="AU16" s="222">
        <v>0</v>
      </c>
      <c r="AV16" s="222">
        <v>7</v>
      </c>
      <c r="AW16" s="221" t="s">
        <v>330</v>
      </c>
      <c r="AX16" s="221">
        <v>0</v>
      </c>
      <c r="AY16" s="222" t="s">
        <v>330</v>
      </c>
      <c r="AZ16" s="222">
        <v>0</v>
      </c>
      <c r="BA16" s="222">
        <v>1</v>
      </c>
      <c r="BB16" s="222">
        <v>0</v>
      </c>
      <c r="BC16" s="222">
        <v>3</v>
      </c>
      <c r="BD16" s="222">
        <v>3</v>
      </c>
      <c r="BE16" s="222">
        <v>4.1399999999999997</v>
      </c>
      <c r="BF16" s="222">
        <v>1.07</v>
      </c>
      <c r="BG16" s="222">
        <v>4</v>
      </c>
      <c r="BH16" s="222">
        <v>4</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22">
        <v>0</v>
      </c>
      <c r="AP17" s="222">
        <v>1</v>
      </c>
      <c r="AQ17" s="222">
        <v>0</v>
      </c>
      <c r="AR17" s="222">
        <v>1</v>
      </c>
      <c r="AS17" s="222">
        <v>1</v>
      </c>
      <c r="AT17" s="222">
        <v>4</v>
      </c>
      <c r="AU17" s="222">
        <v>0</v>
      </c>
      <c r="AV17" s="222">
        <v>7</v>
      </c>
      <c r="AW17" s="221" t="s">
        <v>231</v>
      </c>
      <c r="AX17" s="221">
        <v>0</v>
      </c>
      <c r="AY17" s="222" t="s">
        <v>231</v>
      </c>
      <c r="AZ17" s="222">
        <v>1</v>
      </c>
      <c r="BA17" s="222">
        <v>0</v>
      </c>
      <c r="BB17" s="222">
        <v>1</v>
      </c>
      <c r="BC17" s="222">
        <v>1</v>
      </c>
      <c r="BD17" s="222">
        <v>4</v>
      </c>
      <c r="BE17" s="222">
        <v>4</v>
      </c>
      <c r="BF17" s="222">
        <v>1.53</v>
      </c>
      <c r="BG17" s="222">
        <v>5</v>
      </c>
      <c r="BH17" s="222">
        <v>5</v>
      </c>
    </row>
    <row r="18" spans="1:60" ht="21">
      <c r="A18" s="280" t="s">
        <v>240</v>
      </c>
      <c r="B18" s="280"/>
      <c r="C18" s="280"/>
      <c r="D18" s="280"/>
      <c r="E18" s="280"/>
      <c r="F18" s="280"/>
      <c r="G18" s="280"/>
      <c r="H18" s="280"/>
      <c r="I18" s="280"/>
      <c r="J18" s="280"/>
      <c r="K18" s="280"/>
      <c r="L18" s="280"/>
      <c r="M18" s="280"/>
      <c r="N18" s="280"/>
      <c r="O18" s="280"/>
      <c r="P18" s="280"/>
      <c r="Q18" s="280"/>
      <c r="R18" s="280"/>
      <c r="S18" s="280"/>
      <c r="T18" s="280"/>
      <c r="U18" s="280"/>
      <c r="V18" s="1"/>
      <c r="W18" s="1"/>
      <c r="X18" s="1"/>
      <c r="Y18" s="134"/>
      <c r="Z18" s="127"/>
      <c r="AA18" s="128"/>
      <c r="AB18" s="129"/>
      <c r="AC18" s="129"/>
      <c r="AD18" s="129"/>
      <c r="AE18" s="125"/>
      <c r="AF18" s="1"/>
      <c r="AG18" s="1"/>
      <c r="AH18" s="1"/>
      <c r="AI18" s="1"/>
      <c r="AJ18" s="134"/>
      <c r="AK18" s="127"/>
      <c r="AL18" s="128"/>
      <c r="AN18" s="165" t="s">
        <v>331</v>
      </c>
      <c r="AO18" s="222">
        <v>0</v>
      </c>
      <c r="AP18" s="222">
        <v>0</v>
      </c>
      <c r="AQ18" s="222">
        <v>0</v>
      </c>
      <c r="AR18" s="222">
        <v>2</v>
      </c>
      <c r="AS18" s="222">
        <v>3</v>
      </c>
      <c r="AT18" s="222">
        <v>1</v>
      </c>
      <c r="AU18" s="222">
        <v>1</v>
      </c>
      <c r="AV18" s="222">
        <v>7</v>
      </c>
      <c r="AW18" s="221" t="s">
        <v>331</v>
      </c>
      <c r="AX18" s="221">
        <v>0</v>
      </c>
      <c r="AY18" s="222" t="s">
        <v>331</v>
      </c>
      <c r="AZ18" s="222">
        <v>0</v>
      </c>
      <c r="BA18" s="222">
        <v>0</v>
      </c>
      <c r="BB18" s="222">
        <v>2</v>
      </c>
      <c r="BC18" s="222">
        <v>3</v>
      </c>
      <c r="BD18" s="222">
        <v>1</v>
      </c>
      <c r="BE18" s="222">
        <v>3.83</v>
      </c>
      <c r="BF18" s="222">
        <v>0.75</v>
      </c>
      <c r="BG18" s="222">
        <v>4</v>
      </c>
      <c r="BH18" s="222">
        <v>4</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22">
        <v>0</v>
      </c>
      <c r="AP19" s="222">
        <v>0</v>
      </c>
      <c r="AQ19" s="222">
        <v>1</v>
      </c>
      <c r="AR19" s="222">
        <v>1</v>
      </c>
      <c r="AS19" s="222">
        <v>2</v>
      </c>
      <c r="AT19" s="222">
        <v>3</v>
      </c>
      <c r="AU19" s="222">
        <v>0</v>
      </c>
      <c r="AV19" s="222">
        <v>7</v>
      </c>
      <c r="AW19" s="221" t="s">
        <v>332</v>
      </c>
      <c r="AX19" s="221">
        <v>0</v>
      </c>
      <c r="AY19" s="222" t="s">
        <v>332</v>
      </c>
      <c r="AZ19" s="222">
        <v>0</v>
      </c>
      <c r="BA19" s="222">
        <v>1</v>
      </c>
      <c r="BB19" s="222">
        <v>1</v>
      </c>
      <c r="BC19" s="222">
        <v>2</v>
      </c>
      <c r="BD19" s="222">
        <v>3</v>
      </c>
      <c r="BE19" s="137">
        <v>4</v>
      </c>
      <c r="BF19" s="137">
        <v>1.1499999999999999</v>
      </c>
      <c r="BG19" s="137">
        <v>4</v>
      </c>
      <c r="BH19" s="137">
        <v>5</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22">
        <v>1</v>
      </c>
      <c r="AP20" s="222">
        <v>0</v>
      </c>
      <c r="AQ20" s="222">
        <v>3</v>
      </c>
      <c r="AR20" s="222">
        <v>1</v>
      </c>
      <c r="AS20" s="222">
        <v>1</v>
      </c>
      <c r="AT20" s="222">
        <v>1</v>
      </c>
      <c r="AU20" s="222">
        <v>0</v>
      </c>
      <c r="AV20" s="222">
        <v>7</v>
      </c>
      <c r="AW20" s="221" t="s">
        <v>232</v>
      </c>
      <c r="AX20" s="221">
        <v>0</v>
      </c>
      <c r="AY20" s="222" t="s">
        <v>232</v>
      </c>
      <c r="AZ20" s="222">
        <v>0</v>
      </c>
      <c r="BA20" s="222">
        <v>3</v>
      </c>
      <c r="BB20" s="222">
        <v>1</v>
      </c>
      <c r="BC20" s="222">
        <v>1</v>
      </c>
      <c r="BD20" s="222">
        <v>1</v>
      </c>
      <c r="BE20" s="222">
        <v>3</v>
      </c>
      <c r="BF20" s="222">
        <v>1.26</v>
      </c>
      <c r="BG20" s="222">
        <v>3</v>
      </c>
      <c r="BH20" s="222">
        <v>2</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22">
        <v>6</v>
      </c>
      <c r="AP21" s="222">
        <v>0</v>
      </c>
      <c r="AQ21" s="222">
        <v>0</v>
      </c>
      <c r="AR21" s="222">
        <v>0</v>
      </c>
      <c r="AS21" s="222">
        <v>0</v>
      </c>
      <c r="AT21" s="222">
        <v>0</v>
      </c>
      <c r="AU21" s="222">
        <v>1</v>
      </c>
      <c r="AV21" s="222">
        <v>7</v>
      </c>
      <c r="AW21" s="221" t="s">
        <v>233</v>
      </c>
      <c r="AX21" s="221">
        <v>0</v>
      </c>
      <c r="AY21" s="222" t="s">
        <v>233</v>
      </c>
      <c r="AZ21" s="222">
        <v>0</v>
      </c>
      <c r="BA21" s="222">
        <v>0</v>
      </c>
      <c r="BB21" s="222">
        <v>0</v>
      </c>
      <c r="BC21" s="222">
        <v>0</v>
      </c>
      <c r="BD21" s="222">
        <v>0</v>
      </c>
      <c r="BE21" s="222" t="s">
        <v>237</v>
      </c>
      <c r="BF21" s="222" t="s">
        <v>237</v>
      </c>
      <c r="BG21" s="222" t="s">
        <v>237</v>
      </c>
      <c r="BH21" s="222" t="s">
        <v>237</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6</v>
      </c>
      <c r="AP22" s="3">
        <v>0</v>
      </c>
      <c r="AQ22" s="3">
        <v>0</v>
      </c>
      <c r="AR22" s="3">
        <v>0</v>
      </c>
      <c r="AS22" s="3">
        <v>0</v>
      </c>
      <c r="AT22" s="3">
        <v>0</v>
      </c>
      <c r="AU22" s="3">
        <v>1</v>
      </c>
      <c r="AV22" s="3">
        <v>7</v>
      </c>
      <c r="AW22" s="3" t="s">
        <v>234</v>
      </c>
      <c r="AX22" s="3">
        <v>1</v>
      </c>
      <c r="AY22" s="3" t="s">
        <v>234</v>
      </c>
      <c r="AZ22" s="3">
        <v>0</v>
      </c>
      <c r="BA22" s="3">
        <v>0</v>
      </c>
      <c r="BB22" s="3">
        <v>0</v>
      </c>
      <c r="BC22" s="3">
        <v>0</v>
      </c>
      <c r="BD22" s="3">
        <v>0</v>
      </c>
      <c r="BE22" s="222" t="s">
        <v>237</v>
      </c>
      <c r="BF22" s="222" t="s">
        <v>237</v>
      </c>
      <c r="BG22" s="222" t="s">
        <v>237</v>
      </c>
      <c r="BH22" s="222" t="s">
        <v>237</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6</v>
      </c>
      <c r="AP23" s="4">
        <v>0</v>
      </c>
      <c r="AQ23" s="4">
        <v>0</v>
      </c>
      <c r="AR23" s="4">
        <v>0</v>
      </c>
      <c r="AS23" s="4">
        <v>0</v>
      </c>
      <c r="AT23" s="4">
        <v>0</v>
      </c>
      <c r="AU23" s="4">
        <v>1</v>
      </c>
      <c r="AV23" s="4">
        <v>7</v>
      </c>
      <c r="AW23" s="4" t="s">
        <v>333</v>
      </c>
      <c r="AX23" s="4">
        <v>2</v>
      </c>
      <c r="AY23" s="4" t="s">
        <v>333</v>
      </c>
      <c r="AZ23" s="4">
        <v>0</v>
      </c>
      <c r="BA23" s="4">
        <v>0</v>
      </c>
      <c r="BB23" s="4">
        <v>0</v>
      </c>
      <c r="BC23" s="4">
        <v>0</v>
      </c>
      <c r="BD23" s="4">
        <v>0</v>
      </c>
      <c r="BE23" s="222" t="s">
        <v>237</v>
      </c>
      <c r="BF23" s="222" t="s">
        <v>237</v>
      </c>
      <c r="BG23" s="222" t="s">
        <v>237</v>
      </c>
      <c r="BH23" s="222" t="s">
        <v>237</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0</v>
      </c>
      <c r="AQ24" s="4">
        <v>0</v>
      </c>
      <c r="AR24" s="4">
        <v>3</v>
      </c>
      <c r="AS24" s="4">
        <v>1</v>
      </c>
      <c r="AT24" s="4">
        <v>3</v>
      </c>
      <c r="AU24" s="4">
        <v>0</v>
      </c>
      <c r="AV24" s="4">
        <v>7</v>
      </c>
      <c r="AW24" s="4" t="s">
        <v>235</v>
      </c>
      <c r="AX24" s="4">
        <v>0</v>
      </c>
      <c r="AY24" s="4" t="s">
        <v>235</v>
      </c>
      <c r="AZ24" s="4">
        <v>0</v>
      </c>
      <c r="BA24" s="4">
        <v>0</v>
      </c>
      <c r="BB24" s="4">
        <v>3</v>
      </c>
      <c r="BC24" s="4">
        <v>1</v>
      </c>
      <c r="BD24" s="4">
        <v>3</v>
      </c>
      <c r="BE24" s="222">
        <v>4</v>
      </c>
      <c r="BF24" s="222">
        <v>1</v>
      </c>
      <c r="BG24" s="222">
        <v>4</v>
      </c>
      <c r="BH24" s="222">
        <v>3</v>
      </c>
    </row>
    <row r="25" spans="1:60" ht="28.5" customHeight="1">
      <c r="A25" s="300" t="s">
        <v>314</v>
      </c>
      <c r="B25" s="300"/>
      <c r="C25" s="300"/>
      <c r="D25" s="300"/>
      <c r="E25" s="300"/>
      <c r="F25" s="300"/>
      <c r="G25" s="300"/>
      <c r="H25" s="162"/>
      <c r="I25" s="163" t="s">
        <v>312</v>
      </c>
      <c r="J25" s="169">
        <v>7</v>
      </c>
      <c r="K25" s="162"/>
      <c r="L25" s="164" t="s">
        <v>313</v>
      </c>
      <c r="M25" s="169">
        <v>0</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0</v>
      </c>
      <c r="AR25" s="4">
        <v>3</v>
      </c>
      <c r="AS25" s="4">
        <v>2</v>
      </c>
      <c r="AT25" s="4">
        <v>1</v>
      </c>
      <c r="AU25" s="4">
        <v>1</v>
      </c>
      <c r="AV25" s="4">
        <v>7</v>
      </c>
      <c r="AW25" s="4" t="s">
        <v>236</v>
      </c>
      <c r="AX25" s="4">
        <v>0</v>
      </c>
      <c r="AY25" s="4" t="s">
        <v>236</v>
      </c>
      <c r="AZ25" s="4">
        <v>0</v>
      </c>
      <c r="BA25" s="4">
        <v>0</v>
      </c>
      <c r="BB25" s="4">
        <v>3</v>
      </c>
      <c r="BC25" s="4">
        <v>2</v>
      </c>
      <c r="BD25" s="4">
        <v>1</v>
      </c>
      <c r="BE25" s="222">
        <v>3.67</v>
      </c>
      <c r="BF25" s="222">
        <v>0.82</v>
      </c>
      <c r="BG25" s="222">
        <v>4</v>
      </c>
      <c r="BH25" s="222">
        <v>3</v>
      </c>
    </row>
    <row r="26" spans="1:60" ht="24.75" customHeight="1">
      <c r="A26" s="1"/>
      <c r="B26" s="2"/>
      <c r="C26" s="1"/>
      <c r="D26" s="1"/>
      <c r="E26" s="1"/>
      <c r="F26" s="1"/>
      <c r="G26" s="1"/>
      <c r="H26" s="1"/>
      <c r="I26" s="1"/>
      <c r="J26" s="1"/>
      <c r="K26" s="1"/>
      <c r="L26" s="17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0</v>
      </c>
      <c r="AP26" s="4">
        <v>0</v>
      </c>
      <c r="AQ26" s="4">
        <v>0</v>
      </c>
      <c r="AR26" s="4">
        <v>3</v>
      </c>
      <c r="AS26" s="4">
        <v>3</v>
      </c>
      <c r="AT26" s="4">
        <v>1</v>
      </c>
      <c r="AU26" s="4">
        <v>0</v>
      </c>
      <c r="AV26" s="4">
        <v>7</v>
      </c>
      <c r="AW26" s="4" t="s">
        <v>334</v>
      </c>
      <c r="AX26" s="4">
        <v>2</v>
      </c>
      <c r="AY26" s="4" t="s">
        <v>334</v>
      </c>
      <c r="AZ26" s="4">
        <v>0</v>
      </c>
      <c r="BA26" s="4">
        <v>0</v>
      </c>
      <c r="BB26" s="4">
        <v>3</v>
      </c>
      <c r="BC26" s="4">
        <v>3</v>
      </c>
      <c r="BD26" s="4">
        <v>1</v>
      </c>
      <c r="BE26" s="222">
        <v>3.71</v>
      </c>
      <c r="BF26" s="222">
        <v>0.76</v>
      </c>
      <c r="BG26" s="222">
        <v>4</v>
      </c>
      <c r="BH26" s="222">
        <v>3</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5</v>
      </c>
      <c r="AP27" s="4">
        <v>0</v>
      </c>
      <c r="AQ27" s="4">
        <v>0</v>
      </c>
      <c r="AR27" s="4">
        <v>0</v>
      </c>
      <c r="AS27" s="4">
        <v>0</v>
      </c>
      <c r="AT27" s="4">
        <v>0</v>
      </c>
      <c r="AU27" s="4">
        <v>2</v>
      </c>
      <c r="AV27" s="4">
        <v>7</v>
      </c>
      <c r="AW27" s="4" t="s">
        <v>335</v>
      </c>
      <c r="AX27" s="4">
        <v>4</v>
      </c>
      <c r="AY27" s="4" t="s">
        <v>335</v>
      </c>
      <c r="AZ27" s="4">
        <v>0</v>
      </c>
      <c r="BA27" s="4">
        <v>0</v>
      </c>
      <c r="BB27" s="4">
        <v>0</v>
      </c>
      <c r="BC27" s="4">
        <v>0</v>
      </c>
      <c r="BD27" s="4">
        <v>0</v>
      </c>
      <c r="BE27" s="222" t="s">
        <v>237</v>
      </c>
      <c r="BF27" s="222" t="s">
        <v>237</v>
      </c>
      <c r="BG27" s="222" t="s">
        <v>237</v>
      </c>
      <c r="BH27" s="222" t="s">
        <v>237</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0</v>
      </c>
      <c r="AP28" s="3">
        <v>0</v>
      </c>
      <c r="AQ28" s="3">
        <v>0</v>
      </c>
      <c r="AR28" s="3">
        <v>2</v>
      </c>
      <c r="AS28" s="3">
        <v>1</v>
      </c>
      <c r="AT28" s="3">
        <v>4</v>
      </c>
      <c r="AU28" s="3">
        <v>0</v>
      </c>
      <c r="AV28" s="3">
        <v>7</v>
      </c>
      <c r="AW28" s="3" t="s">
        <v>336</v>
      </c>
      <c r="AX28" s="3">
        <v>0</v>
      </c>
      <c r="AY28" s="3" t="s">
        <v>336</v>
      </c>
      <c r="AZ28" s="3">
        <v>0</v>
      </c>
      <c r="BA28" s="3">
        <v>0</v>
      </c>
      <c r="BB28" s="3">
        <v>2</v>
      </c>
      <c r="BC28" s="3">
        <v>1</v>
      </c>
      <c r="BD28" s="3">
        <v>4</v>
      </c>
      <c r="BE28" s="222">
        <v>4.29</v>
      </c>
      <c r="BF28" s="222">
        <v>0.95</v>
      </c>
      <c r="BG28" s="222">
        <v>5</v>
      </c>
      <c r="BH28" s="222">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2</v>
      </c>
      <c r="AP29" s="3">
        <v>0</v>
      </c>
      <c r="AQ29" s="3">
        <v>2</v>
      </c>
      <c r="AR29" s="3">
        <v>0</v>
      </c>
      <c r="AS29" s="3">
        <v>2</v>
      </c>
      <c r="AT29" s="3">
        <v>1</v>
      </c>
      <c r="AU29" s="3">
        <v>0</v>
      </c>
      <c r="AV29" s="3">
        <v>7</v>
      </c>
      <c r="AW29" s="3" t="s">
        <v>337</v>
      </c>
      <c r="AX29" s="3">
        <v>1</v>
      </c>
      <c r="AY29" s="3" t="s">
        <v>337</v>
      </c>
      <c r="AZ29" s="3">
        <v>0</v>
      </c>
      <c r="BA29" s="3">
        <v>2</v>
      </c>
      <c r="BB29" s="3">
        <v>0</v>
      </c>
      <c r="BC29" s="3">
        <v>2</v>
      </c>
      <c r="BD29" s="3">
        <v>1</v>
      </c>
      <c r="BE29" s="222">
        <v>3.4</v>
      </c>
      <c r="BF29" s="222">
        <v>1.34</v>
      </c>
      <c r="BG29" s="222">
        <v>4</v>
      </c>
      <c r="BH29" s="222">
        <v>2</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0</v>
      </c>
      <c r="AQ30" s="3">
        <v>0</v>
      </c>
      <c r="AR30" s="3">
        <v>3</v>
      </c>
      <c r="AS30" s="3">
        <v>3</v>
      </c>
      <c r="AT30" s="3">
        <v>1</v>
      </c>
      <c r="AU30" s="3">
        <v>0</v>
      </c>
      <c r="AV30" s="3">
        <v>7</v>
      </c>
      <c r="AW30" s="3" t="s">
        <v>338</v>
      </c>
      <c r="AX30" s="3">
        <v>0</v>
      </c>
      <c r="AY30" s="3" t="s">
        <v>338</v>
      </c>
      <c r="AZ30" s="3">
        <v>0</v>
      </c>
      <c r="BA30" s="3">
        <v>0</v>
      </c>
      <c r="BB30" s="3">
        <v>3</v>
      </c>
      <c r="BC30" s="3">
        <v>3</v>
      </c>
      <c r="BD30" s="3">
        <v>1</v>
      </c>
      <c r="BE30" s="222">
        <v>3.71</v>
      </c>
      <c r="BF30" s="222">
        <v>0.76</v>
      </c>
      <c r="BG30" s="222">
        <v>4</v>
      </c>
      <c r="BH30" s="222">
        <v>3</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1</v>
      </c>
      <c r="AP31" s="3">
        <v>0</v>
      </c>
      <c r="AQ31" s="3">
        <v>0</v>
      </c>
      <c r="AR31" s="3">
        <v>3</v>
      </c>
      <c r="AS31" s="3">
        <v>2</v>
      </c>
      <c r="AT31" s="3">
        <v>1</v>
      </c>
      <c r="AU31" s="3">
        <v>0</v>
      </c>
      <c r="AV31" s="3">
        <v>7</v>
      </c>
      <c r="AW31" s="3" t="s">
        <v>339</v>
      </c>
      <c r="AX31" s="3">
        <v>1</v>
      </c>
      <c r="AY31" s="3" t="s">
        <v>339</v>
      </c>
      <c r="AZ31" s="3">
        <v>0</v>
      </c>
      <c r="BA31" s="3">
        <v>0</v>
      </c>
      <c r="BB31" s="3">
        <v>3</v>
      </c>
      <c r="BC31" s="3">
        <v>2</v>
      </c>
      <c r="BD31" s="3">
        <v>1</v>
      </c>
      <c r="BE31" s="222">
        <v>3.67</v>
      </c>
      <c r="BF31" s="222">
        <v>0.82</v>
      </c>
      <c r="BG31" s="222">
        <v>4</v>
      </c>
      <c r="BH31" s="222">
        <v>3</v>
      </c>
    </row>
    <row r="32" spans="1:60" ht="15" customHeight="1">
      <c r="A32" s="1"/>
      <c r="B32" s="1"/>
      <c r="C32" s="1"/>
      <c r="D32" s="1"/>
      <c r="E32" s="1"/>
      <c r="F32" s="1"/>
      <c r="G32" s="1"/>
      <c r="H32" s="1"/>
      <c r="I32" s="1"/>
      <c r="J32" s="1"/>
      <c r="K32" s="1"/>
      <c r="L32" s="1"/>
      <c r="M32" s="1"/>
      <c r="N32" s="1"/>
      <c r="O32" s="1"/>
      <c r="P32" s="1"/>
      <c r="Q32" s="1"/>
      <c r="R32" s="1"/>
      <c r="S32" s="1"/>
      <c r="T32" s="1"/>
      <c r="U32" s="1"/>
      <c r="V32" s="266" t="s">
        <v>2</v>
      </c>
      <c r="W32" s="267"/>
      <c r="X32" s="267"/>
      <c r="Y32" s="267"/>
      <c r="Z32" s="267"/>
      <c r="AA32" s="268"/>
      <c r="AB32" s="110"/>
      <c r="AC32" s="266" t="s">
        <v>3</v>
      </c>
      <c r="AD32" s="267"/>
      <c r="AE32" s="267"/>
      <c r="AF32" s="267"/>
      <c r="AG32" s="267"/>
      <c r="AH32" s="268"/>
      <c r="AI32" s="272" t="s">
        <v>4</v>
      </c>
      <c r="AJ32" s="273"/>
      <c r="AK32" s="273"/>
      <c r="AL32" s="273"/>
      <c r="AM32" s="3"/>
      <c r="AN32" s="167" t="s">
        <v>340</v>
      </c>
      <c r="AO32" s="3">
        <v>1</v>
      </c>
      <c r="AP32" s="3">
        <v>0</v>
      </c>
      <c r="AQ32" s="3">
        <v>0</v>
      </c>
      <c r="AR32" s="3">
        <v>3</v>
      </c>
      <c r="AS32" s="3">
        <v>2</v>
      </c>
      <c r="AT32" s="3">
        <v>1</v>
      </c>
      <c r="AU32" s="3">
        <v>0</v>
      </c>
      <c r="AV32" s="3">
        <v>7</v>
      </c>
      <c r="AW32" s="3" t="s">
        <v>340</v>
      </c>
      <c r="AX32" s="3">
        <v>2</v>
      </c>
      <c r="AY32" s="3" t="s">
        <v>340</v>
      </c>
      <c r="AZ32" s="3">
        <v>0</v>
      </c>
      <c r="BA32" s="3">
        <v>0</v>
      </c>
      <c r="BB32" s="3">
        <v>3</v>
      </c>
      <c r="BC32" s="3">
        <v>2</v>
      </c>
      <c r="BD32" s="3">
        <v>1</v>
      </c>
      <c r="BE32" s="222">
        <v>3.67</v>
      </c>
      <c r="BF32" s="222">
        <v>0.82</v>
      </c>
      <c r="BG32" s="222">
        <v>4</v>
      </c>
      <c r="BH32" s="222">
        <v>3</v>
      </c>
    </row>
    <row r="33" spans="1:60" ht="37.5" customHeight="1" thickBot="1">
      <c r="A33" s="276" t="s">
        <v>241</v>
      </c>
      <c r="B33" s="276"/>
      <c r="C33" s="276"/>
      <c r="D33" s="276"/>
      <c r="E33" s="276"/>
      <c r="F33" s="276"/>
      <c r="G33" s="276"/>
      <c r="H33" s="276"/>
      <c r="I33" s="276"/>
      <c r="J33" s="276"/>
      <c r="K33" s="276"/>
      <c r="L33" s="276"/>
      <c r="M33" s="276"/>
      <c r="N33" s="276"/>
      <c r="O33" s="276"/>
      <c r="P33" s="276"/>
      <c r="Q33" s="276"/>
      <c r="R33" s="276"/>
      <c r="S33" s="276"/>
      <c r="T33" s="276"/>
      <c r="U33" s="276"/>
      <c r="V33" s="269"/>
      <c r="W33" s="270"/>
      <c r="X33" s="270"/>
      <c r="Y33" s="270"/>
      <c r="Z33" s="270"/>
      <c r="AA33" s="271"/>
      <c r="AB33" s="110"/>
      <c r="AC33" s="269"/>
      <c r="AD33" s="270"/>
      <c r="AE33" s="270"/>
      <c r="AF33" s="270"/>
      <c r="AG33" s="270"/>
      <c r="AH33" s="271"/>
      <c r="AI33" s="274"/>
      <c r="AJ33" s="275"/>
      <c r="AK33" s="275"/>
      <c r="AL33" s="275"/>
      <c r="AM33" s="3"/>
      <c r="AN33" s="167" t="s">
        <v>341</v>
      </c>
      <c r="AO33" s="3">
        <v>1</v>
      </c>
      <c r="AP33" s="3">
        <v>0</v>
      </c>
      <c r="AQ33" s="3">
        <v>0</v>
      </c>
      <c r="AR33" s="3">
        <v>3</v>
      </c>
      <c r="AS33" s="3">
        <v>2</v>
      </c>
      <c r="AT33" s="3">
        <v>1</v>
      </c>
      <c r="AU33" s="3">
        <v>0</v>
      </c>
      <c r="AV33" s="3">
        <v>7</v>
      </c>
      <c r="AW33" s="3" t="s">
        <v>341</v>
      </c>
      <c r="AX33" s="3">
        <v>1</v>
      </c>
      <c r="AY33" s="3" t="s">
        <v>341</v>
      </c>
      <c r="AZ33" s="3">
        <v>0</v>
      </c>
      <c r="BA33" s="3">
        <v>0</v>
      </c>
      <c r="BB33" s="3">
        <v>3</v>
      </c>
      <c r="BC33" s="3">
        <v>2</v>
      </c>
      <c r="BD33" s="3">
        <v>1</v>
      </c>
      <c r="BE33" s="222">
        <v>3.67</v>
      </c>
      <c r="BF33" s="222">
        <v>0.82</v>
      </c>
      <c r="BG33" s="222">
        <v>4</v>
      </c>
      <c r="BH33" s="222">
        <v>3</v>
      </c>
    </row>
    <row r="34" spans="1:60" s="3" customFormat="1" ht="40.5" customHeight="1">
      <c r="A34" s="261" t="s">
        <v>242</v>
      </c>
      <c r="B34" s="261"/>
      <c r="C34" s="261"/>
      <c r="D34" s="261"/>
      <c r="E34" s="261"/>
      <c r="F34" s="261"/>
      <c r="G34" s="261"/>
      <c r="H34" s="261"/>
      <c r="I34" s="261"/>
      <c r="J34" s="261"/>
      <c r="K34" s="261"/>
      <c r="L34" s="261"/>
      <c r="M34" s="261"/>
      <c r="N34" s="261"/>
      <c r="O34" s="261"/>
      <c r="P34" s="261"/>
      <c r="Q34" s="261"/>
      <c r="R34" s="261"/>
      <c r="S34" s="261"/>
      <c r="T34" s="261"/>
      <c r="U34" s="262"/>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2</v>
      </c>
      <c r="AP34" s="3">
        <v>0</v>
      </c>
      <c r="AQ34" s="3">
        <v>0</v>
      </c>
      <c r="AR34" s="3">
        <v>1</v>
      </c>
      <c r="AS34" s="3">
        <v>3</v>
      </c>
      <c r="AT34" s="3">
        <v>1</v>
      </c>
      <c r="AU34" s="3">
        <v>0</v>
      </c>
      <c r="AV34" s="3">
        <v>7</v>
      </c>
      <c r="AW34" s="3" t="s">
        <v>342</v>
      </c>
      <c r="AX34" s="3">
        <v>2</v>
      </c>
      <c r="AY34" s="3" t="s">
        <v>342</v>
      </c>
      <c r="AZ34" s="3">
        <v>0</v>
      </c>
      <c r="BA34" s="3">
        <v>0</v>
      </c>
      <c r="BB34" s="3">
        <v>1</v>
      </c>
      <c r="BC34" s="3">
        <v>3</v>
      </c>
      <c r="BD34" s="3">
        <v>1</v>
      </c>
      <c r="BE34" s="3">
        <v>4</v>
      </c>
      <c r="BF34" s="3">
        <v>0.71</v>
      </c>
      <c r="BG34" s="3">
        <v>4</v>
      </c>
      <c r="BH34" s="3">
        <v>4</v>
      </c>
    </row>
    <row r="35" spans="1:60" s="4" customFormat="1" ht="20.100000000000001" customHeight="1">
      <c r="A35" s="117" t="s">
        <v>209</v>
      </c>
      <c r="B35" s="263" t="s">
        <v>13</v>
      </c>
      <c r="C35" s="264"/>
      <c r="D35" s="264"/>
      <c r="E35" s="264"/>
      <c r="F35" s="264"/>
      <c r="G35" s="264"/>
      <c r="H35" s="264"/>
      <c r="I35" s="264"/>
      <c r="J35" s="264"/>
      <c r="K35" s="264"/>
      <c r="L35" s="264"/>
      <c r="M35" s="264"/>
      <c r="N35" s="264"/>
      <c r="O35" s="264"/>
      <c r="P35" s="264"/>
      <c r="Q35" s="264"/>
      <c r="R35" s="264"/>
      <c r="S35" s="264"/>
      <c r="T35" s="264"/>
      <c r="U35" s="265"/>
      <c r="V35" s="141">
        <f>AP2</f>
        <v>1</v>
      </c>
      <c r="W35" s="141">
        <f t="shared" ref="W35:AA35" si="0">AQ2</f>
        <v>2</v>
      </c>
      <c r="X35" s="141">
        <f t="shared" si="0"/>
        <v>1</v>
      </c>
      <c r="Y35" s="141">
        <f t="shared" si="0"/>
        <v>3</v>
      </c>
      <c r="Z35" s="141">
        <f t="shared" si="0"/>
        <v>0</v>
      </c>
      <c r="AA35" s="141">
        <f t="shared" si="0"/>
        <v>0</v>
      </c>
      <c r="AB35" s="141">
        <f>SUM(V35:AA35)</f>
        <v>7</v>
      </c>
      <c r="AC35" s="121">
        <f t="shared" ref="AC35:AH39" si="1">V35/$AB35</f>
        <v>0.14285714285714285</v>
      </c>
      <c r="AD35" s="121">
        <f t="shared" si="1"/>
        <v>0.2857142857142857</v>
      </c>
      <c r="AE35" s="121">
        <f t="shared" si="1"/>
        <v>0.14285714285714285</v>
      </c>
      <c r="AF35" s="121">
        <f t="shared" si="1"/>
        <v>0.42857142857142855</v>
      </c>
      <c r="AG35" s="121">
        <f t="shared" si="1"/>
        <v>0</v>
      </c>
      <c r="AH35" s="121">
        <f t="shared" si="1"/>
        <v>0</v>
      </c>
      <c r="AI35" s="141">
        <f>BE2</f>
        <v>2.86</v>
      </c>
      <c r="AJ35" s="141">
        <f t="shared" ref="AJ35:AL35" si="2">BF2</f>
        <v>1.21</v>
      </c>
      <c r="AK35" s="141">
        <f t="shared" si="2"/>
        <v>3</v>
      </c>
      <c r="AL35" s="141">
        <f t="shared" si="2"/>
        <v>4</v>
      </c>
      <c r="AM35" s="3"/>
      <c r="AN35" s="167" t="s">
        <v>343</v>
      </c>
      <c r="AO35" s="3">
        <v>0</v>
      </c>
      <c r="AP35" s="3">
        <v>0</v>
      </c>
      <c r="AQ35" s="3">
        <v>0</v>
      </c>
      <c r="AR35" s="3">
        <v>0</v>
      </c>
      <c r="AS35" s="3">
        <v>0</v>
      </c>
      <c r="AT35" s="3">
        <v>1</v>
      </c>
      <c r="AU35" s="3">
        <v>0</v>
      </c>
      <c r="AV35" s="3">
        <v>1</v>
      </c>
      <c r="AW35" s="3" t="s">
        <v>343</v>
      </c>
      <c r="AX35" s="3">
        <v>0</v>
      </c>
      <c r="AY35" s="3" t="s">
        <v>343</v>
      </c>
      <c r="AZ35" s="3">
        <v>0</v>
      </c>
      <c r="BA35" s="3">
        <v>0</v>
      </c>
      <c r="BB35" s="3">
        <v>0</v>
      </c>
      <c r="BC35" s="3">
        <v>0</v>
      </c>
      <c r="BD35" s="3">
        <v>1</v>
      </c>
      <c r="BE35" s="4">
        <v>5</v>
      </c>
      <c r="BF35" s="4" t="s">
        <v>237</v>
      </c>
      <c r="BG35" s="4">
        <v>5</v>
      </c>
      <c r="BH35" s="4">
        <v>5</v>
      </c>
    </row>
    <row r="36" spans="1:60" s="4" customFormat="1" ht="20.100000000000001" customHeight="1">
      <c r="A36" s="117" t="s">
        <v>244</v>
      </c>
      <c r="B36" s="263" t="s">
        <v>168</v>
      </c>
      <c r="C36" s="264"/>
      <c r="D36" s="264"/>
      <c r="E36" s="264"/>
      <c r="F36" s="264"/>
      <c r="G36" s="264"/>
      <c r="H36" s="264"/>
      <c r="I36" s="264"/>
      <c r="J36" s="264"/>
      <c r="K36" s="264"/>
      <c r="L36" s="264"/>
      <c r="M36" s="264"/>
      <c r="N36" s="264"/>
      <c r="O36" s="264"/>
      <c r="P36" s="264"/>
      <c r="Q36" s="264"/>
      <c r="R36" s="264"/>
      <c r="S36" s="264"/>
      <c r="T36" s="264"/>
      <c r="U36" s="265"/>
      <c r="V36" s="141">
        <f t="shared" ref="V36:V39" si="3">AP3</f>
        <v>0</v>
      </c>
      <c r="W36" s="141">
        <f t="shared" ref="W36:W39" si="4">AQ3</f>
        <v>0</v>
      </c>
      <c r="X36" s="141">
        <f t="shared" ref="X36:X39" si="5">AR3</f>
        <v>1</v>
      </c>
      <c r="Y36" s="141">
        <f t="shared" ref="Y36:Y39" si="6">AS3</f>
        <v>2</v>
      </c>
      <c r="Z36" s="141">
        <f t="shared" ref="Z36:Z39" si="7">AT3</f>
        <v>4</v>
      </c>
      <c r="AA36" s="141">
        <f t="shared" ref="AA36:AA39" si="8">AU3</f>
        <v>0</v>
      </c>
      <c r="AB36" s="141">
        <f t="shared" ref="AB36:AB39" si="9">SUM(V36:AA36)</f>
        <v>7</v>
      </c>
      <c r="AC36" s="121">
        <f t="shared" si="1"/>
        <v>0</v>
      </c>
      <c r="AD36" s="121">
        <f t="shared" si="1"/>
        <v>0</v>
      </c>
      <c r="AE36" s="121">
        <f t="shared" si="1"/>
        <v>0.14285714285714285</v>
      </c>
      <c r="AF36" s="121">
        <f t="shared" si="1"/>
        <v>0.2857142857142857</v>
      </c>
      <c r="AG36" s="121">
        <f t="shared" si="1"/>
        <v>0.5714285714285714</v>
      </c>
      <c r="AH36" s="121">
        <f t="shared" si="1"/>
        <v>0</v>
      </c>
      <c r="AI36" s="141">
        <f t="shared" ref="AI36:AI39" si="10">BE3</f>
        <v>4.43</v>
      </c>
      <c r="AJ36" s="141">
        <f t="shared" ref="AJ36:AJ39" si="11">BF3</f>
        <v>0.79</v>
      </c>
      <c r="AK36" s="141">
        <f t="shared" ref="AK36:AK39" si="12">BG3</f>
        <v>5</v>
      </c>
      <c r="AL36" s="141">
        <f t="shared" ref="AL36:AL39" si="13">BH3</f>
        <v>5</v>
      </c>
      <c r="AM36" s="3"/>
      <c r="AN36" s="3" t="s">
        <v>344</v>
      </c>
      <c r="AO36" s="3">
        <v>0</v>
      </c>
      <c r="AP36" s="3">
        <v>3</v>
      </c>
      <c r="AQ36" s="3">
        <v>1</v>
      </c>
      <c r="AR36" s="3">
        <v>0</v>
      </c>
      <c r="AS36" s="3">
        <v>0</v>
      </c>
      <c r="AT36" s="3">
        <v>0</v>
      </c>
      <c r="AU36" s="3">
        <v>3</v>
      </c>
      <c r="AV36" s="3">
        <v>7</v>
      </c>
      <c r="AW36" s="3" t="s">
        <v>344</v>
      </c>
      <c r="AX36" s="3">
        <v>0</v>
      </c>
      <c r="AY36" s="3" t="s">
        <v>344</v>
      </c>
      <c r="AZ36" s="3">
        <v>3</v>
      </c>
      <c r="BA36" s="3">
        <v>1</v>
      </c>
      <c r="BB36" s="3">
        <v>0</v>
      </c>
      <c r="BC36" s="3">
        <v>0</v>
      </c>
      <c r="BD36" s="3">
        <v>0</v>
      </c>
      <c r="BE36" s="4">
        <v>1.25</v>
      </c>
      <c r="BF36" s="4">
        <v>0.5</v>
      </c>
      <c r="BG36" s="4">
        <v>1</v>
      </c>
      <c r="BH36" s="4">
        <v>1</v>
      </c>
    </row>
    <row r="37" spans="1:60" s="4" customFormat="1" ht="20.100000000000001" customHeight="1">
      <c r="A37" s="117" t="s">
        <v>245</v>
      </c>
      <c r="B37" s="263" t="s">
        <v>14</v>
      </c>
      <c r="C37" s="264"/>
      <c r="D37" s="264"/>
      <c r="E37" s="264"/>
      <c r="F37" s="264"/>
      <c r="G37" s="264"/>
      <c r="H37" s="264"/>
      <c r="I37" s="264"/>
      <c r="J37" s="264"/>
      <c r="K37" s="264"/>
      <c r="L37" s="264"/>
      <c r="M37" s="264"/>
      <c r="N37" s="264"/>
      <c r="O37" s="264"/>
      <c r="P37" s="264"/>
      <c r="Q37" s="264"/>
      <c r="R37" s="264"/>
      <c r="S37" s="264"/>
      <c r="T37" s="264"/>
      <c r="U37" s="265"/>
      <c r="V37" s="141">
        <f t="shared" si="3"/>
        <v>0</v>
      </c>
      <c r="W37" s="141">
        <f t="shared" si="4"/>
        <v>2</v>
      </c>
      <c r="X37" s="141">
        <f t="shared" si="5"/>
        <v>1</v>
      </c>
      <c r="Y37" s="141">
        <f t="shared" si="6"/>
        <v>1</v>
      </c>
      <c r="Z37" s="141">
        <f t="shared" si="7"/>
        <v>3</v>
      </c>
      <c r="AA37" s="141">
        <f t="shared" si="8"/>
        <v>0</v>
      </c>
      <c r="AB37" s="141">
        <f t="shared" si="9"/>
        <v>7</v>
      </c>
      <c r="AC37" s="121">
        <f t="shared" si="1"/>
        <v>0</v>
      </c>
      <c r="AD37" s="121">
        <f t="shared" si="1"/>
        <v>0.2857142857142857</v>
      </c>
      <c r="AE37" s="121">
        <f t="shared" si="1"/>
        <v>0.14285714285714285</v>
      </c>
      <c r="AF37" s="121">
        <f t="shared" si="1"/>
        <v>0.14285714285714285</v>
      </c>
      <c r="AG37" s="121">
        <f t="shared" si="1"/>
        <v>0.42857142857142855</v>
      </c>
      <c r="AH37" s="121">
        <f t="shared" si="1"/>
        <v>0</v>
      </c>
      <c r="AI37" s="141">
        <f t="shared" si="10"/>
        <v>3.71</v>
      </c>
      <c r="AJ37" s="141">
        <f t="shared" si="11"/>
        <v>1.38</v>
      </c>
      <c r="AK37" s="141">
        <f t="shared" si="12"/>
        <v>4</v>
      </c>
      <c r="AL37" s="141">
        <f t="shared" si="13"/>
        <v>5</v>
      </c>
      <c r="AM37" s="152"/>
      <c r="AN37" s="3" t="s">
        <v>345</v>
      </c>
      <c r="AO37" s="3">
        <v>0</v>
      </c>
      <c r="AP37" s="3">
        <v>1</v>
      </c>
      <c r="AQ37" s="3">
        <v>1</v>
      </c>
      <c r="AR37" s="3">
        <v>2</v>
      </c>
      <c r="AS37" s="3">
        <v>0</v>
      </c>
      <c r="AT37" s="3">
        <v>0</v>
      </c>
      <c r="AU37" s="3">
        <v>3</v>
      </c>
      <c r="AV37" s="3">
        <v>7</v>
      </c>
      <c r="AW37" s="3" t="s">
        <v>345</v>
      </c>
      <c r="AX37" s="3">
        <v>0</v>
      </c>
      <c r="AY37" s="3" t="s">
        <v>345</v>
      </c>
      <c r="AZ37" s="3">
        <v>1</v>
      </c>
      <c r="BA37" s="3">
        <v>1</v>
      </c>
      <c r="BB37" s="3">
        <v>2</v>
      </c>
      <c r="BC37" s="3">
        <v>0</v>
      </c>
      <c r="BD37" s="3">
        <v>0</v>
      </c>
      <c r="BE37" s="4">
        <v>2.25</v>
      </c>
      <c r="BF37" s="4">
        <v>0.96</v>
      </c>
      <c r="BG37" s="4">
        <v>3</v>
      </c>
      <c r="BH37" s="4">
        <v>3</v>
      </c>
    </row>
    <row r="38" spans="1:60" s="4" customFormat="1" ht="20.100000000000001" customHeight="1">
      <c r="A38" s="117" t="s">
        <v>246</v>
      </c>
      <c r="B38" s="263" t="s">
        <v>15</v>
      </c>
      <c r="C38" s="264"/>
      <c r="D38" s="264"/>
      <c r="E38" s="264"/>
      <c r="F38" s="264"/>
      <c r="G38" s="264"/>
      <c r="H38" s="264"/>
      <c r="I38" s="264"/>
      <c r="J38" s="264"/>
      <c r="K38" s="264"/>
      <c r="L38" s="264"/>
      <c r="M38" s="264"/>
      <c r="N38" s="264"/>
      <c r="O38" s="264"/>
      <c r="P38" s="264"/>
      <c r="Q38" s="264"/>
      <c r="R38" s="264"/>
      <c r="S38" s="264"/>
      <c r="T38" s="264"/>
      <c r="U38" s="265"/>
      <c r="V38" s="141">
        <f t="shared" si="3"/>
        <v>0</v>
      </c>
      <c r="W38" s="141">
        <f t="shared" si="4"/>
        <v>3</v>
      </c>
      <c r="X38" s="141">
        <f t="shared" si="5"/>
        <v>0</v>
      </c>
      <c r="Y38" s="141">
        <f t="shared" si="6"/>
        <v>2</v>
      </c>
      <c r="Z38" s="141">
        <f t="shared" si="7"/>
        <v>2</v>
      </c>
      <c r="AA38" s="141">
        <f t="shared" si="8"/>
        <v>0</v>
      </c>
      <c r="AB38" s="141">
        <f t="shared" si="9"/>
        <v>7</v>
      </c>
      <c r="AC38" s="121">
        <f t="shared" si="1"/>
        <v>0</v>
      </c>
      <c r="AD38" s="121">
        <f t="shared" si="1"/>
        <v>0.42857142857142855</v>
      </c>
      <c r="AE38" s="121">
        <f t="shared" si="1"/>
        <v>0</v>
      </c>
      <c r="AF38" s="121">
        <f t="shared" si="1"/>
        <v>0.2857142857142857</v>
      </c>
      <c r="AG38" s="121">
        <f t="shared" si="1"/>
        <v>0.2857142857142857</v>
      </c>
      <c r="AH38" s="121">
        <f t="shared" si="1"/>
        <v>0</v>
      </c>
      <c r="AI38" s="141">
        <f t="shared" si="10"/>
        <v>3.43</v>
      </c>
      <c r="AJ38" s="141">
        <f t="shared" si="11"/>
        <v>1.4</v>
      </c>
      <c r="AK38" s="141">
        <f t="shared" si="12"/>
        <v>4</v>
      </c>
      <c r="AL38" s="141">
        <f t="shared" si="13"/>
        <v>2</v>
      </c>
      <c r="AM38" s="152"/>
      <c r="AN38" s="3" t="s">
        <v>346</v>
      </c>
      <c r="AO38" s="3">
        <v>0</v>
      </c>
      <c r="AP38" s="3">
        <v>0</v>
      </c>
      <c r="AQ38" s="3">
        <v>2</v>
      </c>
      <c r="AR38" s="3">
        <v>2</v>
      </c>
      <c r="AS38" s="3">
        <v>1</v>
      </c>
      <c r="AT38" s="3">
        <v>0</v>
      </c>
      <c r="AU38" s="3">
        <v>2</v>
      </c>
      <c r="AV38" s="3">
        <v>7</v>
      </c>
      <c r="AW38" s="3" t="s">
        <v>346</v>
      </c>
      <c r="AX38" s="3">
        <v>0</v>
      </c>
      <c r="AY38" s="3" t="s">
        <v>346</v>
      </c>
      <c r="AZ38" s="3">
        <v>0</v>
      </c>
      <c r="BA38" s="3">
        <v>2</v>
      </c>
      <c r="BB38" s="3">
        <v>2</v>
      </c>
      <c r="BC38" s="3">
        <v>1</v>
      </c>
      <c r="BD38" s="3">
        <v>0</v>
      </c>
      <c r="BE38" s="4">
        <v>2.8</v>
      </c>
      <c r="BF38" s="4">
        <v>0.84</v>
      </c>
      <c r="BG38" s="4">
        <v>3</v>
      </c>
      <c r="BH38" s="4">
        <v>2</v>
      </c>
    </row>
    <row r="39" spans="1:60" s="4" customFormat="1" ht="20.100000000000001" customHeight="1">
      <c r="A39" s="117" t="s">
        <v>247</v>
      </c>
      <c r="B39" s="263" t="s">
        <v>243</v>
      </c>
      <c r="C39" s="264"/>
      <c r="D39" s="264"/>
      <c r="E39" s="264"/>
      <c r="F39" s="264"/>
      <c r="G39" s="264"/>
      <c r="H39" s="264"/>
      <c r="I39" s="264"/>
      <c r="J39" s="264"/>
      <c r="K39" s="264"/>
      <c r="L39" s="264"/>
      <c r="M39" s="264"/>
      <c r="N39" s="264"/>
      <c r="O39" s="264"/>
      <c r="P39" s="264"/>
      <c r="Q39" s="264"/>
      <c r="R39" s="264"/>
      <c r="S39" s="264"/>
      <c r="T39" s="264"/>
      <c r="U39" s="265"/>
      <c r="V39" s="141">
        <f t="shared" si="3"/>
        <v>2</v>
      </c>
      <c r="W39" s="141">
        <f t="shared" si="4"/>
        <v>1</v>
      </c>
      <c r="X39" s="141">
        <f t="shared" si="5"/>
        <v>3</v>
      </c>
      <c r="Y39" s="141">
        <f t="shared" si="6"/>
        <v>0</v>
      </c>
      <c r="Z39" s="141">
        <f t="shared" si="7"/>
        <v>1</v>
      </c>
      <c r="AA39" s="141">
        <f t="shared" si="8"/>
        <v>0</v>
      </c>
      <c r="AB39" s="141">
        <f t="shared" si="9"/>
        <v>7</v>
      </c>
      <c r="AC39" s="121">
        <f t="shared" si="1"/>
        <v>0.2857142857142857</v>
      </c>
      <c r="AD39" s="121">
        <f t="shared" si="1"/>
        <v>0.14285714285714285</v>
      </c>
      <c r="AE39" s="121">
        <f t="shared" si="1"/>
        <v>0.42857142857142855</v>
      </c>
      <c r="AF39" s="121">
        <f t="shared" si="1"/>
        <v>0</v>
      </c>
      <c r="AG39" s="121">
        <f t="shared" si="1"/>
        <v>0.14285714285714285</v>
      </c>
      <c r="AH39" s="121">
        <f t="shared" si="1"/>
        <v>0</v>
      </c>
      <c r="AI39" s="141">
        <f t="shared" si="10"/>
        <v>2.57</v>
      </c>
      <c r="AJ39" s="141">
        <f t="shared" si="11"/>
        <v>1.4</v>
      </c>
      <c r="AK39" s="141">
        <f t="shared" si="12"/>
        <v>3</v>
      </c>
      <c r="AL39" s="141">
        <f t="shared" si="13"/>
        <v>3</v>
      </c>
      <c r="AM39" s="3"/>
      <c r="AN39" s="3" t="s">
        <v>347</v>
      </c>
      <c r="AO39" s="3">
        <v>0</v>
      </c>
      <c r="AP39" s="3">
        <v>1</v>
      </c>
      <c r="AQ39" s="3">
        <v>2</v>
      </c>
      <c r="AR39" s="3">
        <v>0</v>
      </c>
      <c r="AS39" s="3">
        <v>1</v>
      </c>
      <c r="AT39" s="3">
        <v>0</v>
      </c>
      <c r="AU39" s="3">
        <v>3</v>
      </c>
      <c r="AV39" s="3">
        <v>7</v>
      </c>
      <c r="AW39" s="3" t="s">
        <v>347</v>
      </c>
      <c r="AX39" s="3">
        <v>0</v>
      </c>
      <c r="AY39" s="3" t="s">
        <v>347</v>
      </c>
      <c r="AZ39" s="3">
        <v>1</v>
      </c>
      <c r="BA39" s="3">
        <v>2</v>
      </c>
      <c r="BB39" s="3">
        <v>0</v>
      </c>
      <c r="BC39" s="3">
        <v>1</v>
      </c>
      <c r="BD39" s="3">
        <v>0</v>
      </c>
      <c r="BE39" s="4">
        <v>2.25</v>
      </c>
      <c r="BF39" s="4">
        <v>1.26</v>
      </c>
      <c r="BG39" s="4">
        <v>2</v>
      </c>
      <c r="BH39" s="4">
        <v>2</v>
      </c>
    </row>
    <row r="40" spans="1:60" s="3" customFormat="1" ht="16.5" customHeight="1">
      <c r="A40" s="294"/>
      <c r="B40" s="294"/>
      <c r="C40" s="294"/>
      <c r="D40" s="294"/>
      <c r="E40" s="294"/>
      <c r="F40" s="294"/>
      <c r="G40" s="294"/>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3</v>
      </c>
      <c r="AQ40" s="3">
        <v>0</v>
      </c>
      <c r="AR40" s="3">
        <v>1</v>
      </c>
      <c r="AS40" s="3">
        <v>0</v>
      </c>
      <c r="AT40" s="3">
        <v>0</v>
      </c>
      <c r="AU40" s="3">
        <v>3</v>
      </c>
      <c r="AV40" s="3">
        <v>7</v>
      </c>
      <c r="AW40" s="3" t="s">
        <v>348</v>
      </c>
      <c r="AX40" s="3">
        <v>0</v>
      </c>
      <c r="AY40" s="3" t="s">
        <v>348</v>
      </c>
      <c r="AZ40" s="3">
        <v>3</v>
      </c>
      <c r="BA40" s="3">
        <v>0</v>
      </c>
      <c r="BB40" s="3">
        <v>1</v>
      </c>
      <c r="BC40" s="3">
        <v>0</v>
      </c>
      <c r="BD40" s="3">
        <v>0</v>
      </c>
      <c r="BE40" s="3">
        <v>1.5</v>
      </c>
      <c r="BF40" s="3">
        <v>1</v>
      </c>
      <c r="BG40" s="3">
        <v>1</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2</v>
      </c>
      <c r="AQ41" s="3">
        <v>0</v>
      </c>
      <c r="AR41" s="3">
        <v>2</v>
      </c>
      <c r="AS41" s="3">
        <v>0</v>
      </c>
      <c r="AT41" s="3">
        <v>0</v>
      </c>
      <c r="AU41" s="3">
        <v>3</v>
      </c>
      <c r="AV41" s="3">
        <v>7</v>
      </c>
      <c r="AW41" s="3" t="s">
        <v>349</v>
      </c>
      <c r="AX41" s="3">
        <v>0</v>
      </c>
      <c r="AY41" s="3" t="s">
        <v>349</v>
      </c>
      <c r="AZ41" s="3">
        <v>2</v>
      </c>
      <c r="BA41" s="3">
        <v>0</v>
      </c>
      <c r="BB41" s="3">
        <v>2</v>
      </c>
      <c r="BC41" s="3">
        <v>0</v>
      </c>
      <c r="BD41" s="3">
        <v>0</v>
      </c>
      <c r="BE41" s="3">
        <v>2</v>
      </c>
      <c r="BF41" s="3">
        <v>1.1499999999999999</v>
      </c>
      <c r="BG41" s="3">
        <v>2</v>
      </c>
      <c r="BH41" s="3">
        <v>1</v>
      </c>
    </row>
    <row r="42" spans="1:60" s="3" customFormat="1" ht="26.25" customHeight="1">
      <c r="A42" s="280" t="s">
        <v>248</v>
      </c>
      <c r="B42" s="280"/>
      <c r="C42" s="280"/>
      <c r="D42" s="280"/>
      <c r="E42" s="280"/>
      <c r="F42" s="280"/>
      <c r="G42" s="280"/>
      <c r="H42" s="280"/>
      <c r="I42" s="280"/>
      <c r="J42" s="280"/>
      <c r="K42" s="280"/>
      <c r="L42" s="280"/>
      <c r="M42" s="280"/>
      <c r="N42" s="280"/>
      <c r="O42" s="280"/>
      <c r="P42" s="280"/>
      <c r="Q42" s="280"/>
      <c r="R42" s="280"/>
      <c r="S42" s="280"/>
      <c r="T42" s="280"/>
      <c r="U42" s="280"/>
      <c r="V42" s="102"/>
      <c r="W42" s="102"/>
      <c r="X42" s="102"/>
      <c r="Y42" s="102"/>
      <c r="Z42" s="102"/>
      <c r="AA42" s="102"/>
      <c r="AB42" s="102"/>
      <c r="AC42" s="102"/>
      <c r="AD42" s="102"/>
      <c r="AE42" s="102"/>
      <c r="AF42" s="102"/>
      <c r="AG42" s="102"/>
      <c r="AH42" s="102"/>
      <c r="AI42" s="102"/>
      <c r="AJ42" s="102"/>
      <c r="AK42" s="102"/>
      <c r="AL42" s="102"/>
      <c r="AN42" s="3" t="s">
        <v>350</v>
      </c>
      <c r="AO42" s="3">
        <v>0</v>
      </c>
      <c r="AP42" s="3">
        <v>1</v>
      </c>
      <c r="AQ42" s="3">
        <v>1</v>
      </c>
      <c r="AR42" s="3">
        <v>2</v>
      </c>
      <c r="AS42" s="3">
        <v>1</v>
      </c>
      <c r="AT42" s="3">
        <v>0</v>
      </c>
      <c r="AU42" s="3">
        <v>2</v>
      </c>
      <c r="AV42" s="3">
        <v>7</v>
      </c>
      <c r="AW42" s="3" t="s">
        <v>350</v>
      </c>
      <c r="AX42" s="3">
        <v>0</v>
      </c>
      <c r="AY42" s="3" t="s">
        <v>350</v>
      </c>
      <c r="AZ42" s="3">
        <v>1</v>
      </c>
      <c r="BA42" s="3">
        <v>1</v>
      </c>
      <c r="BB42" s="3">
        <v>2</v>
      </c>
      <c r="BC42" s="3">
        <v>1</v>
      </c>
      <c r="BD42" s="3">
        <v>0</v>
      </c>
      <c r="BE42" s="3">
        <v>2.6</v>
      </c>
      <c r="BF42" s="3">
        <v>1.1399999999999999</v>
      </c>
      <c r="BG42" s="3">
        <v>3</v>
      </c>
      <c r="BH42" s="3">
        <v>3</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2</v>
      </c>
      <c r="AQ43" s="4">
        <v>0</v>
      </c>
      <c r="AR43" s="4">
        <v>3</v>
      </c>
      <c r="AS43" s="4">
        <v>1</v>
      </c>
      <c r="AT43" s="4">
        <v>0</v>
      </c>
      <c r="AU43" s="4">
        <v>1</v>
      </c>
      <c r="AV43" s="4">
        <v>7</v>
      </c>
      <c r="AW43" s="4" t="s">
        <v>351</v>
      </c>
      <c r="AX43" s="4">
        <v>0</v>
      </c>
      <c r="AY43" s="4" t="s">
        <v>351</v>
      </c>
      <c r="AZ43" s="4">
        <v>2</v>
      </c>
      <c r="BA43" s="4">
        <v>0</v>
      </c>
      <c r="BB43" s="4">
        <v>3</v>
      </c>
      <c r="BC43" s="4">
        <v>1</v>
      </c>
      <c r="BD43" s="4">
        <v>0</v>
      </c>
      <c r="BE43" s="3">
        <v>2.5</v>
      </c>
      <c r="BF43" s="3">
        <v>1.22</v>
      </c>
      <c r="BG43" s="3">
        <v>3</v>
      </c>
      <c r="BH43" s="3">
        <v>3</v>
      </c>
    </row>
    <row r="44" spans="1:60" s="3" customFormat="1" ht="30.75" customHeight="1">
      <c r="A44" s="100"/>
      <c r="B44" s="100"/>
      <c r="C44" s="100"/>
      <c r="D44" s="100"/>
      <c r="E44" s="100"/>
      <c r="F44" s="104"/>
      <c r="G44" s="102"/>
      <c r="H44" s="102"/>
      <c r="I44" s="102"/>
      <c r="J44" s="102"/>
      <c r="K44" s="102"/>
      <c r="L44" s="289" t="s">
        <v>48</v>
      </c>
      <c r="M44" s="290"/>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1</v>
      </c>
      <c r="AQ44" s="3">
        <v>2</v>
      </c>
      <c r="AR44" s="3">
        <v>1</v>
      </c>
      <c r="AS44" s="3">
        <v>0</v>
      </c>
      <c r="AT44" s="3">
        <v>0</v>
      </c>
      <c r="AU44" s="3">
        <v>3</v>
      </c>
      <c r="AV44" s="3">
        <v>7</v>
      </c>
      <c r="AW44" s="3" t="s">
        <v>352</v>
      </c>
      <c r="AX44" s="3">
        <v>0</v>
      </c>
      <c r="AY44" s="3" t="s">
        <v>352</v>
      </c>
      <c r="AZ44" s="3">
        <v>1</v>
      </c>
      <c r="BA44" s="3">
        <v>2</v>
      </c>
      <c r="BB44" s="3">
        <v>1</v>
      </c>
      <c r="BC44" s="3">
        <v>0</v>
      </c>
      <c r="BD44" s="3">
        <v>0</v>
      </c>
      <c r="BE44" s="3">
        <v>2</v>
      </c>
      <c r="BF44" s="3">
        <v>0.82</v>
      </c>
      <c r="BG44" s="3">
        <v>2</v>
      </c>
      <c r="BH44" s="3">
        <v>2</v>
      </c>
    </row>
    <row r="45" spans="1:60" s="3" customFormat="1" ht="27.75" customHeight="1">
      <c r="A45" s="100"/>
      <c r="B45" s="100"/>
      <c r="C45" s="100"/>
      <c r="D45" s="100"/>
      <c r="E45" s="100"/>
      <c r="F45" s="104"/>
      <c r="G45" s="286" t="s">
        <v>169</v>
      </c>
      <c r="H45" s="287"/>
      <c r="I45" s="287"/>
      <c r="J45" s="287"/>
      <c r="K45" s="288"/>
      <c r="L45" s="289">
        <v>5</v>
      </c>
      <c r="M45" s="290"/>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0</v>
      </c>
      <c r="AQ45" s="3">
        <v>1</v>
      </c>
      <c r="AR45" s="3">
        <v>1</v>
      </c>
      <c r="AS45" s="3">
        <v>5</v>
      </c>
      <c r="AT45" s="3">
        <v>0</v>
      </c>
      <c r="AU45" s="3">
        <v>0</v>
      </c>
      <c r="AV45" s="3">
        <v>7</v>
      </c>
      <c r="AW45" s="3" t="s">
        <v>353</v>
      </c>
      <c r="AX45" s="3">
        <v>0</v>
      </c>
      <c r="AY45" s="3" t="s">
        <v>353</v>
      </c>
      <c r="AZ45" s="3">
        <v>0</v>
      </c>
      <c r="BA45" s="3">
        <v>1</v>
      </c>
      <c r="BB45" s="3">
        <v>1</v>
      </c>
      <c r="BC45" s="3">
        <v>5</v>
      </c>
      <c r="BD45" s="3">
        <v>0</v>
      </c>
      <c r="BE45" s="3">
        <v>3.57</v>
      </c>
      <c r="BF45" s="3">
        <v>0.79</v>
      </c>
      <c r="BG45" s="3">
        <v>4</v>
      </c>
      <c r="BH45" s="3">
        <v>4</v>
      </c>
    </row>
    <row r="46" spans="1:60" s="3" customFormat="1" ht="26.25" customHeight="1">
      <c r="A46" s="100"/>
      <c r="B46" s="100"/>
      <c r="C46" s="100"/>
      <c r="D46" s="100"/>
      <c r="E46" s="100"/>
      <c r="F46" s="104"/>
      <c r="G46" s="286" t="s">
        <v>21</v>
      </c>
      <c r="H46" s="287"/>
      <c r="I46" s="287"/>
      <c r="J46" s="287"/>
      <c r="K46" s="288"/>
      <c r="L46" s="289"/>
      <c r="M46" s="290"/>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484</v>
      </c>
      <c r="AO46" s="93"/>
      <c r="AP46" s="93"/>
      <c r="AQ46" s="4"/>
      <c r="AR46" s="4"/>
      <c r="AS46" s="4"/>
      <c r="AT46" s="4"/>
      <c r="AU46" s="4"/>
      <c r="AV46" s="4"/>
      <c r="AW46" s="4"/>
      <c r="AX46" s="4"/>
      <c r="AY46" s="4" t="s">
        <v>484</v>
      </c>
      <c r="AZ46" s="4"/>
      <c r="BA46" s="4"/>
      <c r="BB46" s="4"/>
      <c r="BC46" s="4"/>
      <c r="BD46" s="4"/>
    </row>
    <row r="47" spans="1:60" s="3" customFormat="1" ht="25.5" customHeight="1">
      <c r="A47" s="100"/>
      <c r="B47" s="100"/>
      <c r="C47" s="100"/>
      <c r="D47" s="100"/>
      <c r="E47" s="100"/>
      <c r="F47" s="104"/>
      <c r="G47" s="286" t="s">
        <v>170</v>
      </c>
      <c r="H47" s="287"/>
      <c r="I47" s="287"/>
      <c r="J47" s="287"/>
      <c r="K47" s="288"/>
      <c r="L47" s="289">
        <v>1</v>
      </c>
      <c r="M47" s="290"/>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86" t="s">
        <v>171</v>
      </c>
      <c r="H48" s="287"/>
      <c r="I48" s="287"/>
      <c r="J48" s="287"/>
      <c r="K48" s="288"/>
      <c r="L48" s="289">
        <v>1</v>
      </c>
      <c r="M48" s="290"/>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66" t="s">
        <v>2</v>
      </c>
      <c r="W55" s="267"/>
      <c r="X55" s="267"/>
      <c r="Y55" s="267"/>
      <c r="Z55" s="267"/>
      <c r="AA55" s="268"/>
      <c r="AB55" s="110"/>
      <c r="AC55" s="266" t="s">
        <v>3</v>
      </c>
      <c r="AD55" s="267"/>
      <c r="AE55" s="267"/>
      <c r="AF55" s="267"/>
      <c r="AG55" s="267"/>
      <c r="AH55" s="268"/>
      <c r="AI55" s="273" t="s">
        <v>4</v>
      </c>
      <c r="AJ55" s="273"/>
      <c r="AK55" s="273"/>
      <c r="AL55" s="273"/>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85"/>
      <c r="C56" s="285"/>
      <c r="D56" s="111"/>
      <c r="E56" s="111"/>
      <c r="F56" s="111"/>
      <c r="G56" s="109"/>
      <c r="H56" s="109"/>
      <c r="I56" s="109"/>
      <c r="J56" s="109"/>
      <c r="K56" s="109"/>
      <c r="L56" s="109"/>
      <c r="M56" s="109"/>
      <c r="N56" s="102"/>
      <c r="O56" s="102"/>
      <c r="P56" s="102"/>
      <c r="Q56" s="102"/>
      <c r="R56" s="102"/>
      <c r="S56" s="102"/>
      <c r="T56" s="102"/>
      <c r="U56" s="102"/>
      <c r="V56" s="269"/>
      <c r="W56" s="270"/>
      <c r="X56" s="270"/>
      <c r="Y56" s="270"/>
      <c r="Z56" s="270"/>
      <c r="AA56" s="271"/>
      <c r="AB56" s="110"/>
      <c r="AC56" s="269"/>
      <c r="AD56" s="270"/>
      <c r="AE56" s="270"/>
      <c r="AF56" s="270"/>
      <c r="AG56" s="270"/>
      <c r="AH56" s="271"/>
      <c r="AI56" s="273"/>
      <c r="AJ56" s="273"/>
      <c r="AK56" s="273"/>
      <c r="AL56" s="273"/>
    </row>
    <row r="57" spans="1:56" s="3" customFormat="1" ht="36.75" customHeight="1">
      <c r="A57" s="261" t="s">
        <v>249</v>
      </c>
      <c r="B57" s="261"/>
      <c r="C57" s="261"/>
      <c r="D57" s="261"/>
      <c r="E57" s="261"/>
      <c r="F57" s="261"/>
      <c r="G57" s="261"/>
      <c r="H57" s="261"/>
      <c r="I57" s="261"/>
      <c r="J57" s="261"/>
      <c r="K57" s="261"/>
      <c r="L57" s="261"/>
      <c r="M57" s="261"/>
      <c r="N57" s="261"/>
      <c r="O57" s="261"/>
      <c r="P57" s="261"/>
      <c r="Q57" s="261"/>
      <c r="R57" s="261"/>
      <c r="S57" s="261"/>
      <c r="T57" s="261"/>
      <c r="U57" s="262"/>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63" t="s">
        <v>172</v>
      </c>
      <c r="C58" s="264"/>
      <c r="D58" s="264"/>
      <c r="E58" s="264"/>
      <c r="F58" s="264"/>
      <c r="G58" s="264"/>
      <c r="H58" s="264"/>
      <c r="I58" s="264"/>
      <c r="J58" s="264"/>
      <c r="K58" s="264"/>
      <c r="L58" s="264"/>
      <c r="M58" s="264"/>
      <c r="N58" s="264"/>
      <c r="O58" s="264"/>
      <c r="P58" s="264"/>
      <c r="Q58" s="264"/>
      <c r="R58" s="264"/>
      <c r="S58" s="264"/>
      <c r="T58" s="264"/>
      <c r="U58" s="265"/>
      <c r="V58" s="117">
        <f>AP7</f>
        <v>0</v>
      </c>
      <c r="W58" s="117">
        <f t="shared" ref="W58:AA58" si="14">AQ7</f>
        <v>0</v>
      </c>
      <c r="X58" s="117">
        <f t="shared" si="14"/>
        <v>5</v>
      </c>
      <c r="Y58" s="117">
        <f t="shared" si="14"/>
        <v>2</v>
      </c>
      <c r="Z58" s="117">
        <f t="shared" si="14"/>
        <v>0</v>
      </c>
      <c r="AA58" s="117">
        <f t="shared" si="14"/>
        <v>0</v>
      </c>
      <c r="AB58" s="141">
        <f>SUM(V58:AA58)</f>
        <v>7</v>
      </c>
      <c r="AC58" s="121">
        <f>V58/$AB58</f>
        <v>0</v>
      </c>
      <c r="AD58" s="121">
        <f t="shared" ref="AD58:AH58" si="15">W58/$AB58</f>
        <v>0</v>
      </c>
      <c r="AE58" s="121">
        <f t="shared" si="15"/>
        <v>0.7142857142857143</v>
      </c>
      <c r="AF58" s="121">
        <f t="shared" si="15"/>
        <v>0.2857142857142857</v>
      </c>
      <c r="AG58" s="121">
        <f t="shared" si="15"/>
        <v>0</v>
      </c>
      <c r="AH58" s="121">
        <f t="shared" si="15"/>
        <v>0</v>
      </c>
      <c r="AI58" s="141">
        <f>BE7</f>
        <v>3.29</v>
      </c>
      <c r="AJ58" s="141">
        <f t="shared" ref="AJ58:AL58" si="16">BF7</f>
        <v>0.49</v>
      </c>
      <c r="AK58" s="141">
        <f t="shared" si="16"/>
        <v>3</v>
      </c>
      <c r="AL58" s="141">
        <f t="shared" si="16"/>
        <v>3</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66" t="s">
        <v>2</v>
      </c>
      <c r="W62" s="267"/>
      <c r="X62" s="267"/>
      <c r="Y62" s="267"/>
      <c r="Z62" s="267"/>
      <c r="AA62" s="268"/>
      <c r="AB62" s="110"/>
      <c r="AC62" s="266" t="s">
        <v>3</v>
      </c>
      <c r="AD62" s="267"/>
      <c r="AE62" s="267"/>
      <c r="AF62" s="267"/>
      <c r="AG62" s="267"/>
      <c r="AH62" s="268"/>
      <c r="AI62" s="273" t="s">
        <v>4</v>
      </c>
      <c r="AJ62" s="273"/>
      <c r="AK62" s="273"/>
      <c r="AL62" s="273"/>
      <c r="AM62"/>
      <c r="AN62"/>
      <c r="AO62"/>
      <c r="AP62"/>
      <c r="AQ62"/>
      <c r="AR62"/>
      <c r="AS62"/>
      <c r="AT62"/>
      <c r="AU62"/>
      <c r="AV62"/>
      <c r="AW62"/>
      <c r="AX62"/>
      <c r="AY62"/>
      <c r="AZ62"/>
      <c r="BA62"/>
      <c r="BB62"/>
      <c r="BC62"/>
      <c r="BD62"/>
    </row>
    <row r="63" spans="1:56" s="3" customFormat="1" ht="30.75" customHeight="1">
      <c r="A63" s="276" t="s">
        <v>250</v>
      </c>
      <c r="B63" s="276"/>
      <c r="C63" s="276"/>
      <c r="D63" s="276"/>
      <c r="E63" s="276"/>
      <c r="F63" s="276"/>
      <c r="G63" s="276"/>
      <c r="H63" s="276"/>
      <c r="I63" s="276"/>
      <c r="J63" s="276"/>
      <c r="K63" s="276"/>
      <c r="L63" s="276"/>
      <c r="M63" s="276"/>
      <c r="N63" s="276"/>
      <c r="O63" s="276"/>
      <c r="P63" s="276"/>
      <c r="Q63" s="276"/>
      <c r="R63" s="276"/>
      <c r="S63" s="276"/>
      <c r="T63" s="276"/>
      <c r="U63" s="276"/>
      <c r="V63" s="291"/>
      <c r="W63" s="292"/>
      <c r="X63" s="292"/>
      <c r="Y63" s="292"/>
      <c r="Z63" s="292"/>
      <c r="AA63" s="293"/>
      <c r="AB63" s="110"/>
      <c r="AC63" s="291"/>
      <c r="AD63" s="292"/>
      <c r="AE63" s="292"/>
      <c r="AF63" s="292"/>
      <c r="AG63" s="292"/>
      <c r="AH63" s="293"/>
      <c r="AI63" s="273"/>
      <c r="AJ63" s="273"/>
      <c r="AK63" s="273"/>
      <c r="AL63" s="273"/>
      <c r="AM63"/>
      <c r="AN63"/>
      <c r="AO63"/>
      <c r="AP63"/>
      <c r="AQ63"/>
      <c r="AR63"/>
      <c r="AS63"/>
      <c r="AT63"/>
      <c r="AU63"/>
      <c r="AV63"/>
      <c r="AW63"/>
      <c r="AX63"/>
      <c r="AY63"/>
      <c r="AZ63"/>
      <c r="BA63"/>
      <c r="BB63"/>
      <c r="BC63"/>
      <c r="BD63"/>
    </row>
    <row r="64" spans="1:56" s="3" customFormat="1" ht="45" customHeight="1">
      <c r="A64" s="261" t="s">
        <v>252</v>
      </c>
      <c r="B64" s="261"/>
      <c r="C64" s="261"/>
      <c r="D64" s="261"/>
      <c r="E64" s="261"/>
      <c r="F64" s="261"/>
      <c r="G64" s="261"/>
      <c r="H64" s="261"/>
      <c r="I64" s="261"/>
      <c r="J64" s="261"/>
      <c r="K64" s="261"/>
      <c r="L64" s="261"/>
      <c r="M64" s="261"/>
      <c r="N64" s="261"/>
      <c r="O64" s="261"/>
      <c r="P64" s="261"/>
      <c r="Q64" s="261"/>
      <c r="R64" s="261"/>
      <c r="S64" s="261"/>
      <c r="T64" s="261"/>
      <c r="U64" s="282"/>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63" t="s">
        <v>251</v>
      </c>
      <c r="C65" s="264"/>
      <c r="D65" s="264"/>
      <c r="E65" s="264"/>
      <c r="F65" s="264"/>
      <c r="G65" s="264"/>
      <c r="H65" s="264"/>
      <c r="I65" s="264"/>
      <c r="J65" s="264"/>
      <c r="K65" s="264"/>
      <c r="L65" s="264"/>
      <c r="M65" s="264"/>
      <c r="N65" s="264"/>
      <c r="O65" s="264"/>
      <c r="P65" s="264"/>
      <c r="Q65" s="264"/>
      <c r="R65" s="264"/>
      <c r="S65" s="264"/>
      <c r="T65" s="264"/>
      <c r="U65" s="265"/>
      <c r="V65" s="141">
        <f>AP8</f>
        <v>0</v>
      </c>
      <c r="W65" s="141">
        <f t="shared" ref="W65:AA65" si="17">AQ8</f>
        <v>1</v>
      </c>
      <c r="X65" s="141">
        <f t="shared" si="17"/>
        <v>4</v>
      </c>
      <c r="Y65" s="141">
        <f t="shared" si="17"/>
        <v>2</v>
      </c>
      <c r="Z65" s="141">
        <f t="shared" si="17"/>
        <v>0</v>
      </c>
      <c r="AA65" s="141">
        <f t="shared" si="17"/>
        <v>0</v>
      </c>
      <c r="AB65" s="141">
        <f>SUM(V65:AA65)</f>
        <v>7</v>
      </c>
      <c r="AC65" s="121">
        <f>V65/$AB65</f>
        <v>0</v>
      </c>
      <c r="AD65" s="121">
        <f t="shared" ref="AD65:AH65" si="18">W65/$AB65</f>
        <v>0.14285714285714285</v>
      </c>
      <c r="AE65" s="121">
        <f t="shared" si="18"/>
        <v>0.5714285714285714</v>
      </c>
      <c r="AF65" s="121">
        <f t="shared" si="18"/>
        <v>0.2857142857142857</v>
      </c>
      <c r="AG65" s="121">
        <f t="shared" si="18"/>
        <v>0</v>
      </c>
      <c r="AH65" s="121">
        <f t="shared" si="18"/>
        <v>0</v>
      </c>
      <c r="AI65" s="141">
        <f>BE8</f>
        <v>3.14</v>
      </c>
      <c r="AJ65" s="141">
        <f t="shared" ref="AJ65:AL65" si="19">BF8</f>
        <v>0.69</v>
      </c>
      <c r="AK65" s="141">
        <f t="shared" si="19"/>
        <v>3</v>
      </c>
      <c r="AL65" s="141">
        <f t="shared" si="19"/>
        <v>3</v>
      </c>
      <c r="AM65"/>
      <c r="AN65"/>
      <c r="AO65"/>
      <c r="AP65"/>
      <c r="AQ65"/>
      <c r="AR65"/>
      <c r="AS65"/>
      <c r="AT65"/>
      <c r="AU65"/>
      <c r="AV65"/>
      <c r="AW65"/>
      <c r="AX65"/>
      <c r="AY65"/>
      <c r="AZ65"/>
      <c r="BA65"/>
      <c r="BB65"/>
      <c r="BC65"/>
      <c r="BD65"/>
    </row>
    <row r="66" spans="1:56" ht="21" customHeight="1">
      <c r="A66" s="294"/>
      <c r="B66" s="294"/>
      <c r="C66" s="294"/>
      <c r="D66" s="294"/>
      <c r="E66" s="294"/>
      <c r="F66" s="294"/>
      <c r="G66" s="294"/>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80" t="s">
        <v>253</v>
      </c>
      <c r="B68" s="280"/>
      <c r="C68" s="280"/>
      <c r="D68" s="280"/>
      <c r="E68" s="280"/>
      <c r="F68" s="280"/>
      <c r="G68" s="280"/>
      <c r="H68" s="280"/>
      <c r="I68" s="280"/>
      <c r="J68" s="280"/>
      <c r="K68" s="280"/>
      <c r="L68" s="280"/>
      <c r="M68" s="280"/>
      <c r="N68" s="280"/>
      <c r="O68" s="280"/>
      <c r="P68" s="280"/>
      <c r="Q68" s="280"/>
      <c r="R68" s="280"/>
      <c r="S68" s="280"/>
      <c r="T68" s="280"/>
      <c r="U68" s="280"/>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7</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66" t="s">
        <v>2</v>
      </c>
      <c r="W73" s="267"/>
      <c r="X73" s="267"/>
      <c r="Y73" s="267"/>
      <c r="Z73" s="267"/>
      <c r="AA73" s="268"/>
      <c r="AB73" s="110"/>
      <c r="AC73" s="266" t="s">
        <v>3</v>
      </c>
      <c r="AD73" s="267"/>
      <c r="AE73" s="267"/>
      <c r="AF73" s="267"/>
      <c r="AG73" s="267"/>
      <c r="AH73" s="268"/>
      <c r="AI73" s="273" t="s">
        <v>4</v>
      </c>
      <c r="AJ73" s="273"/>
      <c r="AK73" s="273"/>
      <c r="AL73" s="273"/>
      <c r="AM73"/>
      <c r="AN73"/>
      <c r="AO73"/>
      <c r="AP73"/>
      <c r="AQ73"/>
      <c r="AR73"/>
      <c r="AS73"/>
      <c r="AT73"/>
      <c r="AU73"/>
      <c r="AV73"/>
      <c r="AW73"/>
      <c r="AX73"/>
      <c r="AY73"/>
      <c r="AZ73"/>
      <c r="BA73"/>
      <c r="BB73"/>
      <c r="BC73"/>
      <c r="BD73"/>
    </row>
    <row r="74" spans="1:56" s="3" customFormat="1" ht="30.75" customHeight="1">
      <c r="A74" s="283"/>
      <c r="B74" s="283"/>
      <c r="C74" s="283"/>
      <c r="D74" s="283"/>
      <c r="E74" s="283"/>
      <c r="F74" s="283"/>
      <c r="G74" s="283"/>
      <c r="H74" s="283"/>
      <c r="I74" s="283"/>
      <c r="J74" s="283"/>
      <c r="K74" s="283"/>
      <c r="L74" s="283"/>
      <c r="M74" s="283"/>
      <c r="N74" s="283"/>
      <c r="O74" s="283"/>
      <c r="P74" s="283"/>
      <c r="Q74" s="283"/>
      <c r="R74" s="283"/>
      <c r="S74" s="283"/>
      <c r="T74" s="283"/>
      <c r="U74" s="283"/>
      <c r="V74" s="291"/>
      <c r="W74" s="292"/>
      <c r="X74" s="292"/>
      <c r="Y74" s="292"/>
      <c r="Z74" s="292"/>
      <c r="AA74" s="293"/>
      <c r="AB74" s="110"/>
      <c r="AC74" s="291"/>
      <c r="AD74" s="292"/>
      <c r="AE74" s="292"/>
      <c r="AF74" s="292"/>
      <c r="AG74" s="292"/>
      <c r="AH74" s="293"/>
      <c r="AI74" s="273"/>
      <c r="AJ74" s="273"/>
      <c r="AK74" s="273"/>
      <c r="AL74" s="273"/>
      <c r="AM74"/>
      <c r="AN74"/>
      <c r="AO74"/>
      <c r="AP74"/>
      <c r="AQ74"/>
      <c r="AR74"/>
      <c r="AS74"/>
      <c r="AT74"/>
      <c r="AU74"/>
      <c r="AV74"/>
      <c r="AW74"/>
      <c r="AX74"/>
      <c r="AY74"/>
      <c r="AZ74"/>
      <c r="BA74"/>
      <c r="BB74"/>
      <c r="BC74"/>
      <c r="BD74"/>
    </row>
    <row r="75" spans="1:56" s="3" customFormat="1" ht="45" customHeight="1">
      <c r="A75" s="261" t="s">
        <v>254</v>
      </c>
      <c r="B75" s="261"/>
      <c r="C75" s="261"/>
      <c r="D75" s="261"/>
      <c r="E75" s="261"/>
      <c r="F75" s="261"/>
      <c r="G75" s="261"/>
      <c r="H75" s="261"/>
      <c r="I75" s="261"/>
      <c r="J75" s="261"/>
      <c r="K75" s="261"/>
      <c r="L75" s="261"/>
      <c r="M75" s="261"/>
      <c r="N75" s="261"/>
      <c r="O75" s="261"/>
      <c r="P75" s="261"/>
      <c r="Q75" s="261"/>
      <c r="R75" s="261"/>
      <c r="S75" s="261"/>
      <c r="T75" s="261"/>
      <c r="U75" s="282"/>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63" t="s">
        <v>256</v>
      </c>
      <c r="C76" s="264"/>
      <c r="D76" s="264"/>
      <c r="E76" s="264"/>
      <c r="F76" s="264"/>
      <c r="G76" s="264"/>
      <c r="H76" s="264"/>
      <c r="I76" s="264"/>
      <c r="J76" s="264"/>
      <c r="K76" s="264"/>
      <c r="L76" s="264"/>
      <c r="M76" s="264"/>
      <c r="N76" s="264"/>
      <c r="O76" s="264"/>
      <c r="P76" s="264"/>
      <c r="Q76" s="264"/>
      <c r="R76" s="264"/>
      <c r="S76" s="264"/>
      <c r="T76" s="264"/>
      <c r="U76" s="265"/>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66" t="s">
        <v>2</v>
      </c>
      <c r="W79" s="267"/>
      <c r="X79" s="267"/>
      <c r="Y79" s="267"/>
      <c r="Z79" s="267"/>
      <c r="AA79" s="268"/>
      <c r="AB79" s="110"/>
      <c r="AC79" s="266" t="s">
        <v>3</v>
      </c>
      <c r="AD79" s="267"/>
      <c r="AE79" s="267"/>
      <c r="AF79" s="267"/>
      <c r="AG79" s="267"/>
      <c r="AH79" s="268"/>
      <c r="AI79" s="273" t="s">
        <v>4</v>
      </c>
      <c r="AJ79" s="273"/>
      <c r="AK79" s="273"/>
      <c r="AL79" s="273"/>
      <c r="AM79" s="3"/>
      <c r="AN79" s="3"/>
      <c r="AO79" s="3"/>
      <c r="AP79" s="3"/>
      <c r="AQ79" s="3"/>
      <c r="AR79" s="3"/>
      <c r="AS79" s="3"/>
      <c r="AT79" s="3"/>
      <c r="AU79" s="3"/>
      <c r="AV79" s="3"/>
      <c r="AW79" s="3"/>
      <c r="AX79" s="3"/>
      <c r="AY79" s="3"/>
      <c r="AZ79" s="3"/>
      <c r="BA79" s="3"/>
      <c r="BB79" s="3"/>
      <c r="BC79" s="3"/>
      <c r="BD79" s="3"/>
    </row>
    <row r="80" spans="1:56" s="3" customFormat="1" ht="30.75" customHeight="1" thickBot="1">
      <c r="A80" s="276" t="s">
        <v>257</v>
      </c>
      <c r="B80" s="276"/>
      <c r="C80" s="276"/>
      <c r="D80" s="276"/>
      <c r="E80" s="276"/>
      <c r="F80" s="276"/>
      <c r="G80" s="276"/>
      <c r="H80" s="276"/>
      <c r="I80" s="276"/>
      <c r="J80" s="276"/>
      <c r="K80" s="276"/>
      <c r="L80" s="276"/>
      <c r="M80" s="276"/>
      <c r="N80" s="276"/>
      <c r="O80" s="276"/>
      <c r="P80" s="276"/>
      <c r="Q80" s="276"/>
      <c r="R80" s="276"/>
      <c r="S80" s="276"/>
      <c r="T80" s="276"/>
      <c r="U80" s="281"/>
      <c r="V80" s="269"/>
      <c r="W80" s="270"/>
      <c r="X80" s="270"/>
      <c r="Y80" s="270"/>
      <c r="Z80" s="270"/>
      <c r="AA80" s="271"/>
      <c r="AB80" s="110"/>
      <c r="AC80" s="269"/>
      <c r="AD80" s="270"/>
      <c r="AE80" s="270"/>
      <c r="AF80" s="270"/>
      <c r="AG80" s="270"/>
      <c r="AH80" s="271"/>
      <c r="AI80" s="273"/>
      <c r="AJ80" s="273"/>
      <c r="AK80" s="273"/>
      <c r="AL80" s="273"/>
    </row>
    <row r="81" spans="1:56" s="3" customFormat="1" ht="36.75" customHeight="1">
      <c r="A81" s="261" t="s">
        <v>258</v>
      </c>
      <c r="B81" s="261"/>
      <c r="C81" s="261"/>
      <c r="D81" s="261"/>
      <c r="E81" s="261"/>
      <c r="F81" s="261"/>
      <c r="G81" s="261"/>
      <c r="H81" s="261"/>
      <c r="I81" s="261"/>
      <c r="J81" s="261"/>
      <c r="K81" s="261"/>
      <c r="L81" s="261"/>
      <c r="M81" s="261"/>
      <c r="N81" s="261"/>
      <c r="O81" s="261"/>
      <c r="P81" s="261"/>
      <c r="Q81" s="261"/>
      <c r="R81" s="261"/>
      <c r="S81" s="261"/>
      <c r="T81" s="261"/>
      <c r="U81" s="262"/>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63" t="s">
        <v>262</v>
      </c>
      <c r="C82" s="264"/>
      <c r="D82" s="264"/>
      <c r="E82" s="264"/>
      <c r="F82" s="264"/>
      <c r="G82" s="264"/>
      <c r="H82" s="264"/>
      <c r="I82" s="264"/>
      <c r="J82" s="264"/>
      <c r="K82" s="264"/>
      <c r="L82" s="264"/>
      <c r="M82" s="264"/>
      <c r="N82" s="264"/>
      <c r="O82" s="264"/>
      <c r="P82" s="264"/>
      <c r="Q82" s="264"/>
      <c r="R82" s="264"/>
      <c r="S82" s="264"/>
      <c r="T82" s="264"/>
      <c r="U82" s="265"/>
      <c r="V82" s="143">
        <f>AP10</f>
        <v>0</v>
      </c>
      <c r="W82" s="143">
        <f t="shared" ref="W82:AA82" si="23">AQ10</f>
        <v>0</v>
      </c>
      <c r="X82" s="143">
        <f t="shared" si="23"/>
        <v>2</v>
      </c>
      <c r="Y82" s="143">
        <f t="shared" si="23"/>
        <v>4</v>
      </c>
      <c r="Z82" s="143">
        <f t="shared" si="23"/>
        <v>1</v>
      </c>
      <c r="AA82" s="143">
        <f t="shared" si="23"/>
        <v>0</v>
      </c>
      <c r="AB82" s="141">
        <f>SUM(V82:AA82)</f>
        <v>7</v>
      </c>
      <c r="AC82" s="121">
        <f>V82/$AB82</f>
        <v>0</v>
      </c>
      <c r="AD82" s="121">
        <f t="shared" ref="AD82:AH84" si="24">W82/$AB82</f>
        <v>0</v>
      </c>
      <c r="AE82" s="121">
        <f t="shared" si="24"/>
        <v>0.2857142857142857</v>
      </c>
      <c r="AF82" s="121">
        <f t="shared" si="24"/>
        <v>0.5714285714285714</v>
      </c>
      <c r="AG82" s="121">
        <f t="shared" si="24"/>
        <v>0.14285714285714285</v>
      </c>
      <c r="AH82" s="121">
        <f t="shared" si="24"/>
        <v>0</v>
      </c>
      <c r="AI82" s="141">
        <f>BE10</f>
        <v>3.86</v>
      </c>
      <c r="AJ82" s="141">
        <f t="shared" ref="AJ82:AL82" si="25">BF10</f>
        <v>0.69</v>
      </c>
      <c r="AK82" s="141">
        <f t="shared" si="25"/>
        <v>4</v>
      </c>
      <c r="AL82" s="141">
        <f t="shared" si="25"/>
        <v>4</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63" t="s">
        <v>263</v>
      </c>
      <c r="C83" s="264"/>
      <c r="D83" s="264"/>
      <c r="E83" s="264"/>
      <c r="F83" s="264"/>
      <c r="G83" s="264"/>
      <c r="H83" s="264"/>
      <c r="I83" s="264"/>
      <c r="J83" s="264"/>
      <c r="K83" s="264"/>
      <c r="L83" s="264"/>
      <c r="M83" s="264"/>
      <c r="N83" s="264"/>
      <c r="O83" s="264"/>
      <c r="P83" s="264"/>
      <c r="Q83" s="264"/>
      <c r="R83" s="264"/>
      <c r="S83" s="264"/>
      <c r="T83" s="264"/>
      <c r="U83" s="265"/>
      <c r="V83" s="143">
        <f t="shared" ref="V83:V84" si="26">AP11</f>
        <v>0</v>
      </c>
      <c r="W83" s="143">
        <f t="shared" ref="W83:W84" si="27">AQ11</f>
        <v>1</v>
      </c>
      <c r="X83" s="143">
        <f t="shared" ref="X83:X84" si="28">AR11</f>
        <v>2</v>
      </c>
      <c r="Y83" s="143">
        <f t="shared" ref="Y83:Y84" si="29">AS11</f>
        <v>4</v>
      </c>
      <c r="Z83" s="143">
        <f t="shared" ref="Z83:Z84" si="30">AT11</f>
        <v>0</v>
      </c>
      <c r="AA83" s="143">
        <f t="shared" ref="AA83:AA84" si="31">AU11</f>
        <v>0</v>
      </c>
      <c r="AB83" s="141">
        <f>SUM(V83:AA83)</f>
        <v>7</v>
      </c>
      <c r="AC83" s="121">
        <f>V83/$AB83</f>
        <v>0</v>
      </c>
      <c r="AD83" s="121">
        <f t="shared" ref="AD83" si="32">W83/$AB83</f>
        <v>0.14285714285714285</v>
      </c>
      <c r="AE83" s="121">
        <f t="shared" ref="AE83" si="33">X83/$AB83</f>
        <v>0.2857142857142857</v>
      </c>
      <c r="AF83" s="121">
        <f t="shared" ref="AF83" si="34">Y83/$AB83</f>
        <v>0.5714285714285714</v>
      </c>
      <c r="AG83" s="121">
        <f t="shared" ref="AG83" si="35">Z83/$AB83</f>
        <v>0</v>
      </c>
      <c r="AH83" s="121">
        <f t="shared" ref="AH83" si="36">AA83/$AB83</f>
        <v>0</v>
      </c>
      <c r="AI83" s="141">
        <f t="shared" ref="AI83:AI84" si="37">BE11</f>
        <v>3.43</v>
      </c>
      <c r="AJ83" s="141">
        <f t="shared" ref="AJ83:AJ84" si="38">BF11</f>
        <v>0.79</v>
      </c>
      <c r="AK83" s="141">
        <f t="shared" ref="AK83:AK84" si="39">BG11</f>
        <v>4</v>
      </c>
      <c r="AL83" s="141">
        <f t="shared" ref="AL83:AL84" si="40">BH11</f>
        <v>4</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63" t="s">
        <v>264</v>
      </c>
      <c r="C84" s="264"/>
      <c r="D84" s="264"/>
      <c r="E84" s="264"/>
      <c r="F84" s="264"/>
      <c r="G84" s="264"/>
      <c r="H84" s="264"/>
      <c r="I84" s="264"/>
      <c r="J84" s="264"/>
      <c r="K84" s="264"/>
      <c r="L84" s="264"/>
      <c r="M84" s="264"/>
      <c r="N84" s="264"/>
      <c r="O84" s="264"/>
      <c r="P84" s="264"/>
      <c r="Q84" s="264"/>
      <c r="R84" s="264"/>
      <c r="S84" s="264"/>
      <c r="T84" s="264"/>
      <c r="U84" s="265"/>
      <c r="V84" s="143">
        <f t="shared" si="26"/>
        <v>0</v>
      </c>
      <c r="W84" s="143">
        <f t="shared" si="27"/>
        <v>1</v>
      </c>
      <c r="X84" s="143">
        <f t="shared" si="28"/>
        <v>2</v>
      </c>
      <c r="Y84" s="143">
        <f t="shared" si="29"/>
        <v>3</v>
      </c>
      <c r="Z84" s="143">
        <f t="shared" si="30"/>
        <v>1</v>
      </c>
      <c r="AA84" s="143">
        <f t="shared" si="31"/>
        <v>0</v>
      </c>
      <c r="AB84" s="141">
        <f t="shared" ref="AB84" si="41">SUM(V84:AA84)</f>
        <v>7</v>
      </c>
      <c r="AC84" s="121">
        <f t="shared" ref="AC84" si="42">V84/$AB84</f>
        <v>0</v>
      </c>
      <c r="AD84" s="121">
        <f t="shared" si="24"/>
        <v>0.14285714285714285</v>
      </c>
      <c r="AE84" s="121">
        <f t="shared" si="24"/>
        <v>0.2857142857142857</v>
      </c>
      <c r="AF84" s="121">
        <f t="shared" si="24"/>
        <v>0.42857142857142855</v>
      </c>
      <c r="AG84" s="121">
        <f t="shared" si="24"/>
        <v>0.14285714285714285</v>
      </c>
      <c r="AH84" s="121">
        <f t="shared" si="24"/>
        <v>0</v>
      </c>
      <c r="AI84" s="141">
        <f t="shared" si="37"/>
        <v>3.57</v>
      </c>
      <c r="AJ84" s="141">
        <f t="shared" si="38"/>
        <v>0.98</v>
      </c>
      <c r="AK84" s="141">
        <f t="shared" si="39"/>
        <v>4</v>
      </c>
      <c r="AL84" s="141">
        <f t="shared" si="40"/>
        <v>4</v>
      </c>
      <c r="AM84" s="3"/>
      <c r="AN84" s="3"/>
      <c r="AO84" s="3"/>
      <c r="AP84" s="3"/>
      <c r="AQ84" s="3"/>
      <c r="AR84" s="3"/>
      <c r="AS84" s="3"/>
      <c r="AT84" s="3"/>
      <c r="AU84" s="3"/>
      <c r="AV84" s="3"/>
      <c r="AW84" s="3"/>
      <c r="AX84" s="3"/>
      <c r="AY84" s="3"/>
      <c r="AZ84" s="3"/>
      <c r="BA84" s="3"/>
      <c r="BB84" s="3"/>
      <c r="BC84" s="3"/>
      <c r="BD84" s="3"/>
    </row>
    <row r="85" spans="1:56">
      <c r="A85" s="301"/>
      <c r="B85" s="301"/>
      <c r="C85" s="301"/>
      <c r="D85" s="301"/>
      <c r="E85" s="301"/>
      <c r="F85" s="301"/>
      <c r="G85" s="301"/>
    </row>
    <row r="86" spans="1:56">
      <c r="A86" s="3"/>
      <c r="B86" s="3"/>
      <c r="C86" s="3"/>
    </row>
    <row r="87" spans="1:56">
      <c r="A87" s="3"/>
      <c r="B87" s="3"/>
      <c r="C87" s="3"/>
    </row>
    <row r="88" spans="1:56">
      <c r="A88" s="3"/>
      <c r="B88" s="3"/>
      <c r="C88" s="3"/>
    </row>
    <row r="89" spans="1:56" ht="21">
      <c r="A89" s="279" t="s">
        <v>212</v>
      </c>
      <c r="B89" s="279"/>
      <c r="C89" s="279"/>
      <c r="D89" s="279"/>
      <c r="E89" s="279"/>
      <c r="F89" s="279"/>
      <c r="G89" s="279"/>
      <c r="H89" s="279"/>
      <c r="I89" s="279"/>
      <c r="J89" s="279"/>
      <c r="K89" s="279"/>
      <c r="L89" s="279"/>
      <c r="M89" s="279"/>
      <c r="N89" s="279"/>
      <c r="O89" s="279"/>
      <c r="P89" s="279"/>
      <c r="Q89" s="279"/>
      <c r="R89" s="279"/>
      <c r="S89" s="279"/>
      <c r="T89" s="279"/>
      <c r="U89" s="279"/>
    </row>
    <row r="90" spans="1:56" s="3" customFormat="1" ht="39" customHeight="1">
      <c r="A90" s="280" t="s">
        <v>213</v>
      </c>
      <c r="B90" s="280"/>
      <c r="C90" s="280"/>
      <c r="D90" s="280"/>
      <c r="E90" s="280"/>
      <c r="F90" s="280"/>
      <c r="G90" s="280"/>
      <c r="H90" s="280"/>
      <c r="I90" s="280"/>
      <c r="J90" s="280"/>
      <c r="K90" s="280"/>
      <c r="L90" s="280"/>
      <c r="M90" s="280"/>
      <c r="N90" s="280"/>
      <c r="O90" s="280"/>
      <c r="P90" s="280"/>
      <c r="Q90" s="280"/>
      <c r="R90" s="280"/>
      <c r="S90" s="280"/>
      <c r="T90" s="280"/>
      <c r="U90" s="280"/>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0</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7</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66" t="s">
        <v>2</v>
      </c>
      <c r="W98" s="267"/>
      <c r="X98" s="267"/>
      <c r="Y98" s="267"/>
      <c r="Z98" s="267"/>
      <c r="AA98" s="268"/>
      <c r="AB98" s="110"/>
      <c r="AC98" s="266" t="s">
        <v>3</v>
      </c>
      <c r="AD98" s="267"/>
      <c r="AE98" s="267"/>
      <c r="AF98" s="267"/>
      <c r="AG98" s="267"/>
      <c r="AH98" s="268"/>
      <c r="AI98" s="273" t="s">
        <v>4</v>
      </c>
      <c r="AJ98" s="273"/>
      <c r="AK98" s="273"/>
      <c r="AL98" s="273"/>
      <c r="AM98" s="3"/>
      <c r="AN98" s="3"/>
      <c r="AO98" s="3"/>
      <c r="AP98" s="3"/>
      <c r="AQ98" s="3"/>
      <c r="AR98" s="3"/>
      <c r="AS98" s="3"/>
      <c r="AT98" s="3"/>
      <c r="AU98" s="3"/>
      <c r="AV98" s="3"/>
      <c r="AW98" s="3"/>
      <c r="AX98" s="3"/>
      <c r="AY98" s="3"/>
      <c r="AZ98" s="3"/>
      <c r="BA98" s="3"/>
      <c r="BB98" s="3"/>
      <c r="BC98" s="3"/>
      <c r="BD98" s="3"/>
    </row>
    <row r="99" spans="1:56" s="3" customFormat="1" ht="30.75" customHeight="1" thickBot="1">
      <c r="A99" s="283"/>
      <c r="B99" s="283"/>
      <c r="C99" s="283"/>
      <c r="D99" s="283"/>
      <c r="E99" s="283"/>
      <c r="F99" s="283"/>
      <c r="G99" s="283"/>
      <c r="H99" s="283"/>
      <c r="I99" s="283"/>
      <c r="J99" s="283"/>
      <c r="K99" s="283"/>
      <c r="L99" s="283"/>
      <c r="M99" s="283"/>
      <c r="N99" s="283"/>
      <c r="O99" s="283"/>
      <c r="P99" s="283"/>
      <c r="Q99" s="283"/>
      <c r="R99" s="283"/>
      <c r="S99" s="283"/>
      <c r="T99" s="283"/>
      <c r="U99" s="284"/>
      <c r="V99" s="269"/>
      <c r="W99" s="270"/>
      <c r="X99" s="270"/>
      <c r="Y99" s="270"/>
      <c r="Z99" s="270"/>
      <c r="AA99" s="271"/>
      <c r="AB99" s="110"/>
      <c r="AC99" s="269"/>
      <c r="AD99" s="270"/>
      <c r="AE99" s="270"/>
      <c r="AF99" s="270"/>
      <c r="AG99" s="270"/>
      <c r="AH99" s="271"/>
      <c r="AI99" s="273"/>
      <c r="AJ99" s="273"/>
      <c r="AK99" s="273"/>
      <c r="AL99" s="273"/>
    </row>
    <row r="100" spans="1:56" s="3" customFormat="1" ht="36.75" customHeight="1">
      <c r="A100" s="261" t="s">
        <v>214</v>
      </c>
      <c r="B100" s="261"/>
      <c r="C100" s="261"/>
      <c r="D100" s="261"/>
      <c r="E100" s="261"/>
      <c r="F100" s="261"/>
      <c r="G100" s="261"/>
      <c r="H100" s="261"/>
      <c r="I100" s="261"/>
      <c r="J100" s="261"/>
      <c r="K100" s="261"/>
      <c r="L100" s="261"/>
      <c r="M100" s="261"/>
      <c r="N100" s="261"/>
      <c r="O100" s="261"/>
      <c r="P100" s="261"/>
      <c r="Q100" s="261"/>
      <c r="R100" s="261"/>
      <c r="S100" s="261"/>
      <c r="T100" s="261"/>
      <c r="U100" s="262"/>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63" t="s">
        <v>176</v>
      </c>
      <c r="C101" s="264"/>
      <c r="D101" s="264"/>
      <c r="E101" s="264"/>
      <c r="F101" s="264"/>
      <c r="G101" s="264"/>
      <c r="H101" s="264"/>
      <c r="I101" s="264"/>
      <c r="J101" s="264"/>
      <c r="K101" s="264"/>
      <c r="L101" s="264"/>
      <c r="M101" s="264"/>
      <c r="N101" s="264"/>
      <c r="O101" s="264"/>
      <c r="P101" s="264"/>
      <c r="Q101" s="264"/>
      <c r="R101" s="264"/>
      <c r="S101" s="264"/>
      <c r="T101" s="264"/>
      <c r="U101" s="265"/>
      <c r="V101" s="143">
        <f>AP13</f>
        <v>0</v>
      </c>
      <c r="W101" s="143">
        <f t="shared" ref="W101:AA101" si="43">AQ13</f>
        <v>0</v>
      </c>
      <c r="X101" s="143">
        <f t="shared" si="43"/>
        <v>0</v>
      </c>
      <c r="Y101" s="143">
        <f t="shared" si="43"/>
        <v>3</v>
      </c>
      <c r="Z101" s="143">
        <f t="shared" si="43"/>
        <v>3</v>
      </c>
      <c r="AA101" s="143">
        <f t="shared" si="43"/>
        <v>1</v>
      </c>
      <c r="AB101" s="141">
        <f t="shared" ref="AB101:AB107" si="44">SUM(V101:AA101)</f>
        <v>7</v>
      </c>
      <c r="AC101" s="121">
        <f t="shared" ref="AC101:AH107" si="45">V101/$AB101</f>
        <v>0</v>
      </c>
      <c r="AD101" s="121">
        <f t="shared" si="45"/>
        <v>0</v>
      </c>
      <c r="AE101" s="121">
        <f t="shared" si="45"/>
        <v>0</v>
      </c>
      <c r="AF101" s="121">
        <f t="shared" si="45"/>
        <v>0.42857142857142855</v>
      </c>
      <c r="AG101" s="121">
        <f t="shared" si="45"/>
        <v>0.42857142857142855</v>
      </c>
      <c r="AH101" s="121">
        <f t="shared" si="45"/>
        <v>0.14285714285714285</v>
      </c>
      <c r="AI101" s="141">
        <f>BE13</f>
        <v>4.5</v>
      </c>
      <c r="AJ101" s="141">
        <f t="shared" ref="AJ101:AL101" si="46">BF13</f>
        <v>0.55000000000000004</v>
      </c>
      <c r="AK101" s="141">
        <f t="shared" si="46"/>
        <v>5</v>
      </c>
      <c r="AL101" s="141">
        <f t="shared" si="46"/>
        <v>4</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63" t="s">
        <v>177</v>
      </c>
      <c r="C102" s="264"/>
      <c r="D102" s="264"/>
      <c r="E102" s="264"/>
      <c r="F102" s="264"/>
      <c r="G102" s="264"/>
      <c r="H102" s="264"/>
      <c r="I102" s="264"/>
      <c r="J102" s="264"/>
      <c r="K102" s="264"/>
      <c r="L102" s="264"/>
      <c r="M102" s="264"/>
      <c r="N102" s="264"/>
      <c r="O102" s="264"/>
      <c r="P102" s="264"/>
      <c r="Q102" s="264"/>
      <c r="R102" s="264"/>
      <c r="S102" s="264"/>
      <c r="T102" s="264"/>
      <c r="U102" s="265"/>
      <c r="V102" s="143">
        <f t="shared" ref="V102:V107" si="47">AP14</f>
        <v>1</v>
      </c>
      <c r="W102" s="143">
        <f t="shared" ref="W102:W107" si="48">AQ14</f>
        <v>0</v>
      </c>
      <c r="X102" s="143">
        <f t="shared" ref="X102:X107" si="49">AR14</f>
        <v>1</v>
      </c>
      <c r="Y102" s="143">
        <f t="shared" ref="Y102:Y107" si="50">AS14</f>
        <v>0</v>
      </c>
      <c r="Z102" s="143">
        <f t="shared" ref="Z102:Z107" si="51">AT14</f>
        <v>5</v>
      </c>
      <c r="AA102" s="143">
        <f t="shared" ref="AA102:AA107" si="52">AU14</f>
        <v>0</v>
      </c>
      <c r="AB102" s="141">
        <f t="shared" si="44"/>
        <v>7</v>
      </c>
      <c r="AC102" s="121">
        <f t="shared" si="45"/>
        <v>0.14285714285714285</v>
      </c>
      <c r="AD102" s="121">
        <f t="shared" si="45"/>
        <v>0</v>
      </c>
      <c r="AE102" s="121">
        <f t="shared" si="45"/>
        <v>0.14285714285714285</v>
      </c>
      <c r="AF102" s="121">
        <f t="shared" si="45"/>
        <v>0</v>
      </c>
      <c r="AG102" s="121">
        <f t="shared" si="45"/>
        <v>0.7142857142857143</v>
      </c>
      <c r="AH102" s="121">
        <f t="shared" si="45"/>
        <v>0</v>
      </c>
      <c r="AI102" s="141">
        <f t="shared" ref="AI102:AI107" si="53">BE14</f>
        <v>4.1399999999999997</v>
      </c>
      <c r="AJ102" s="141">
        <f t="shared" ref="AJ102:AJ107" si="54">BF14</f>
        <v>1.57</v>
      </c>
      <c r="AK102" s="141">
        <f t="shared" ref="AK102:AK107" si="55">BG14</f>
        <v>5</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63" t="s">
        <v>265</v>
      </c>
      <c r="C103" s="264"/>
      <c r="D103" s="264"/>
      <c r="E103" s="264"/>
      <c r="F103" s="264"/>
      <c r="G103" s="264"/>
      <c r="H103" s="264"/>
      <c r="I103" s="264"/>
      <c r="J103" s="264"/>
      <c r="K103" s="264"/>
      <c r="L103" s="264"/>
      <c r="M103" s="264"/>
      <c r="N103" s="264"/>
      <c r="O103" s="264"/>
      <c r="P103" s="264"/>
      <c r="Q103" s="264"/>
      <c r="R103" s="264"/>
      <c r="S103" s="264"/>
      <c r="T103" s="264"/>
      <c r="U103" s="265"/>
      <c r="V103" s="143">
        <f t="shared" si="47"/>
        <v>0</v>
      </c>
      <c r="W103" s="143">
        <f t="shared" si="48"/>
        <v>0</v>
      </c>
      <c r="X103" s="143">
        <f t="shared" si="49"/>
        <v>2</v>
      </c>
      <c r="Y103" s="143">
        <f t="shared" si="50"/>
        <v>1</v>
      </c>
      <c r="Z103" s="143">
        <f t="shared" si="51"/>
        <v>4</v>
      </c>
      <c r="AA103" s="143">
        <f t="shared" si="52"/>
        <v>0</v>
      </c>
      <c r="AB103" s="141">
        <f t="shared" si="44"/>
        <v>7</v>
      </c>
      <c r="AC103" s="121">
        <f t="shared" si="45"/>
        <v>0</v>
      </c>
      <c r="AD103" s="121">
        <f t="shared" si="45"/>
        <v>0</v>
      </c>
      <c r="AE103" s="121">
        <f t="shared" si="45"/>
        <v>0.2857142857142857</v>
      </c>
      <c r="AF103" s="121">
        <f t="shared" si="45"/>
        <v>0.14285714285714285</v>
      </c>
      <c r="AG103" s="121">
        <f t="shared" si="45"/>
        <v>0.5714285714285714</v>
      </c>
      <c r="AH103" s="121">
        <f t="shared" si="45"/>
        <v>0</v>
      </c>
      <c r="AI103" s="141">
        <f t="shared" si="53"/>
        <v>4.29</v>
      </c>
      <c r="AJ103" s="141">
        <f t="shared" si="54"/>
        <v>0.95</v>
      </c>
      <c r="AK103" s="141">
        <f t="shared" si="55"/>
        <v>5</v>
      </c>
      <c r="AL103" s="141">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63" t="s">
        <v>266</v>
      </c>
      <c r="C104" s="264"/>
      <c r="D104" s="264"/>
      <c r="E104" s="264"/>
      <c r="F104" s="264"/>
      <c r="G104" s="264"/>
      <c r="H104" s="264"/>
      <c r="I104" s="264"/>
      <c r="J104" s="264"/>
      <c r="K104" s="264"/>
      <c r="L104" s="264"/>
      <c r="M104" s="264"/>
      <c r="N104" s="264"/>
      <c r="O104" s="264"/>
      <c r="P104" s="264"/>
      <c r="Q104" s="264"/>
      <c r="R104" s="264"/>
      <c r="S104" s="264"/>
      <c r="T104" s="264"/>
      <c r="U104" s="265"/>
      <c r="V104" s="143">
        <f t="shared" si="47"/>
        <v>0</v>
      </c>
      <c r="W104" s="143">
        <f t="shared" si="48"/>
        <v>1</v>
      </c>
      <c r="X104" s="143">
        <f t="shared" si="49"/>
        <v>0</v>
      </c>
      <c r="Y104" s="143">
        <f t="shared" si="50"/>
        <v>3</v>
      </c>
      <c r="Z104" s="143">
        <f t="shared" si="51"/>
        <v>3</v>
      </c>
      <c r="AA104" s="143">
        <f t="shared" si="52"/>
        <v>0</v>
      </c>
      <c r="AB104" s="141">
        <f t="shared" si="44"/>
        <v>7</v>
      </c>
      <c r="AC104" s="121">
        <f t="shared" si="45"/>
        <v>0</v>
      </c>
      <c r="AD104" s="121">
        <f t="shared" si="45"/>
        <v>0.14285714285714285</v>
      </c>
      <c r="AE104" s="121">
        <f t="shared" si="45"/>
        <v>0</v>
      </c>
      <c r="AF104" s="121">
        <f t="shared" si="45"/>
        <v>0.42857142857142855</v>
      </c>
      <c r="AG104" s="121">
        <f t="shared" si="45"/>
        <v>0.42857142857142855</v>
      </c>
      <c r="AH104" s="121">
        <f t="shared" si="45"/>
        <v>0</v>
      </c>
      <c r="AI104" s="141">
        <f t="shared" si="53"/>
        <v>4.1399999999999997</v>
      </c>
      <c r="AJ104" s="141">
        <f t="shared" si="54"/>
        <v>1.07</v>
      </c>
      <c r="AK104" s="141">
        <f t="shared" si="55"/>
        <v>4</v>
      </c>
      <c r="AL104" s="141">
        <f t="shared" si="56"/>
        <v>4</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63" t="s">
        <v>178</v>
      </c>
      <c r="C105" s="264"/>
      <c r="D105" s="264"/>
      <c r="E105" s="264"/>
      <c r="F105" s="264"/>
      <c r="G105" s="264"/>
      <c r="H105" s="264"/>
      <c r="I105" s="264"/>
      <c r="J105" s="264"/>
      <c r="K105" s="264"/>
      <c r="L105" s="264"/>
      <c r="M105" s="264"/>
      <c r="N105" s="264"/>
      <c r="O105" s="264"/>
      <c r="P105" s="264"/>
      <c r="Q105" s="264"/>
      <c r="R105" s="264"/>
      <c r="S105" s="264"/>
      <c r="T105" s="264"/>
      <c r="U105" s="265"/>
      <c r="V105" s="143">
        <f>AP17</f>
        <v>1</v>
      </c>
      <c r="W105" s="143">
        <f t="shared" si="48"/>
        <v>0</v>
      </c>
      <c r="X105" s="143">
        <f t="shared" si="49"/>
        <v>1</v>
      </c>
      <c r="Y105" s="143">
        <f t="shared" si="50"/>
        <v>1</v>
      </c>
      <c r="Z105" s="143">
        <f t="shared" si="51"/>
        <v>4</v>
      </c>
      <c r="AA105" s="143">
        <f t="shared" si="52"/>
        <v>0</v>
      </c>
      <c r="AB105" s="141">
        <f t="shared" si="44"/>
        <v>7</v>
      </c>
      <c r="AC105" s="121">
        <f t="shared" si="45"/>
        <v>0.14285714285714285</v>
      </c>
      <c r="AD105" s="121">
        <f t="shared" si="45"/>
        <v>0</v>
      </c>
      <c r="AE105" s="121">
        <f t="shared" si="45"/>
        <v>0.14285714285714285</v>
      </c>
      <c r="AF105" s="121">
        <f t="shared" si="45"/>
        <v>0.14285714285714285</v>
      </c>
      <c r="AG105" s="121">
        <f t="shared" si="45"/>
        <v>0.5714285714285714</v>
      </c>
      <c r="AH105" s="121">
        <f t="shared" si="45"/>
        <v>0</v>
      </c>
      <c r="AI105" s="141">
        <f t="shared" si="53"/>
        <v>4</v>
      </c>
      <c r="AJ105" s="141">
        <f t="shared" si="54"/>
        <v>1.53</v>
      </c>
      <c r="AK105" s="141">
        <f t="shared" si="55"/>
        <v>5</v>
      </c>
      <c r="AL105" s="141">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63" t="s">
        <v>267</v>
      </c>
      <c r="C106" s="264"/>
      <c r="D106" s="264"/>
      <c r="E106" s="264"/>
      <c r="F106" s="264"/>
      <c r="G106" s="264"/>
      <c r="H106" s="264"/>
      <c r="I106" s="264"/>
      <c r="J106" s="264"/>
      <c r="K106" s="264"/>
      <c r="L106" s="264"/>
      <c r="M106" s="264"/>
      <c r="N106" s="264"/>
      <c r="O106" s="264"/>
      <c r="P106" s="264"/>
      <c r="Q106" s="264"/>
      <c r="R106" s="264"/>
      <c r="S106" s="264"/>
      <c r="T106" s="264"/>
      <c r="U106" s="265"/>
      <c r="V106" s="143">
        <f t="shared" si="47"/>
        <v>0</v>
      </c>
      <c r="W106" s="143">
        <f t="shared" si="48"/>
        <v>0</v>
      </c>
      <c r="X106" s="143">
        <f t="shared" si="49"/>
        <v>2</v>
      </c>
      <c r="Y106" s="143">
        <f t="shared" si="50"/>
        <v>3</v>
      </c>
      <c r="Z106" s="143">
        <f t="shared" si="51"/>
        <v>1</v>
      </c>
      <c r="AA106" s="143">
        <f t="shared" si="52"/>
        <v>1</v>
      </c>
      <c r="AB106" s="141">
        <f t="shared" si="44"/>
        <v>7</v>
      </c>
      <c r="AC106" s="121">
        <f t="shared" si="45"/>
        <v>0</v>
      </c>
      <c r="AD106" s="121">
        <f t="shared" si="45"/>
        <v>0</v>
      </c>
      <c r="AE106" s="121">
        <f t="shared" si="45"/>
        <v>0.2857142857142857</v>
      </c>
      <c r="AF106" s="121">
        <f t="shared" si="45"/>
        <v>0.42857142857142855</v>
      </c>
      <c r="AG106" s="121">
        <f t="shared" si="45"/>
        <v>0.14285714285714285</v>
      </c>
      <c r="AH106" s="121">
        <f t="shared" si="45"/>
        <v>0.14285714285714285</v>
      </c>
      <c r="AI106" s="141">
        <f t="shared" si="53"/>
        <v>3.83</v>
      </c>
      <c r="AJ106" s="141">
        <f t="shared" si="54"/>
        <v>0.75</v>
      </c>
      <c r="AK106" s="141">
        <f t="shared" si="55"/>
        <v>4</v>
      </c>
      <c r="AL106" s="141">
        <f t="shared" si="56"/>
        <v>4</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63" t="s">
        <v>268</v>
      </c>
      <c r="C107" s="264"/>
      <c r="D107" s="264"/>
      <c r="E107" s="264"/>
      <c r="F107" s="264"/>
      <c r="G107" s="264"/>
      <c r="H107" s="264"/>
      <c r="I107" s="264"/>
      <c r="J107" s="264"/>
      <c r="K107" s="264"/>
      <c r="L107" s="264"/>
      <c r="M107" s="264"/>
      <c r="N107" s="264"/>
      <c r="O107" s="264"/>
      <c r="P107" s="264"/>
      <c r="Q107" s="264"/>
      <c r="R107" s="264"/>
      <c r="S107" s="264"/>
      <c r="T107" s="264"/>
      <c r="U107" s="265"/>
      <c r="V107" s="143">
        <f t="shared" si="47"/>
        <v>0</v>
      </c>
      <c r="W107" s="143">
        <f t="shared" si="48"/>
        <v>1</v>
      </c>
      <c r="X107" s="143">
        <f t="shared" si="49"/>
        <v>1</v>
      </c>
      <c r="Y107" s="143">
        <f t="shared" si="50"/>
        <v>2</v>
      </c>
      <c r="Z107" s="143">
        <f t="shared" si="51"/>
        <v>3</v>
      </c>
      <c r="AA107" s="143">
        <f t="shared" si="52"/>
        <v>0</v>
      </c>
      <c r="AB107" s="141">
        <f t="shared" si="44"/>
        <v>7</v>
      </c>
      <c r="AC107" s="121">
        <f t="shared" si="45"/>
        <v>0</v>
      </c>
      <c r="AD107" s="121">
        <f t="shared" si="45"/>
        <v>0.14285714285714285</v>
      </c>
      <c r="AE107" s="121">
        <f t="shared" si="45"/>
        <v>0.14285714285714285</v>
      </c>
      <c r="AF107" s="121">
        <f t="shared" si="45"/>
        <v>0.2857142857142857</v>
      </c>
      <c r="AG107" s="121">
        <f t="shared" si="45"/>
        <v>0.42857142857142855</v>
      </c>
      <c r="AH107" s="121">
        <f t="shared" si="45"/>
        <v>0</v>
      </c>
      <c r="AI107" s="141">
        <f t="shared" si="53"/>
        <v>4</v>
      </c>
      <c r="AJ107" s="141">
        <f t="shared" si="54"/>
        <v>1.1499999999999999</v>
      </c>
      <c r="AK107" s="141">
        <f t="shared" si="55"/>
        <v>4</v>
      </c>
      <c r="AL107" s="141">
        <f t="shared" si="56"/>
        <v>5</v>
      </c>
      <c r="AM107" s="3"/>
      <c r="AN107" s="3"/>
      <c r="AO107" s="3"/>
      <c r="AP107" s="3"/>
      <c r="AQ107" s="3"/>
      <c r="AR107" s="3"/>
      <c r="AS107" s="3"/>
      <c r="AT107" s="3"/>
      <c r="AU107" s="3"/>
      <c r="AV107" s="3"/>
      <c r="AW107" s="3"/>
      <c r="AX107" s="3"/>
      <c r="AY107" s="3"/>
      <c r="AZ107" s="3"/>
      <c r="BA107" s="3"/>
      <c r="BB107" s="3"/>
      <c r="BC107" s="3"/>
      <c r="BD107" s="3"/>
    </row>
    <row r="108" spans="1:56">
      <c r="A108" s="301"/>
      <c r="B108" s="301"/>
      <c r="C108" s="301"/>
      <c r="D108" s="301"/>
      <c r="E108" s="301"/>
      <c r="F108" s="301"/>
      <c r="G108" s="301"/>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66" t="s">
        <v>2</v>
      </c>
      <c r="W112" s="267"/>
      <c r="X112" s="267"/>
      <c r="Y112" s="267"/>
      <c r="Z112" s="267"/>
      <c r="AA112" s="268"/>
      <c r="AB112" s="110"/>
      <c r="AC112" s="266" t="s">
        <v>3</v>
      </c>
      <c r="AD112" s="267"/>
      <c r="AE112" s="267"/>
      <c r="AF112" s="267"/>
      <c r="AG112" s="267"/>
      <c r="AH112" s="268"/>
      <c r="AI112" s="273" t="s">
        <v>4</v>
      </c>
      <c r="AJ112" s="273"/>
      <c r="AK112" s="273"/>
      <c r="AL112" s="273"/>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79" t="s">
        <v>269</v>
      </c>
      <c r="B113" s="279"/>
      <c r="C113" s="279"/>
      <c r="D113" s="279"/>
      <c r="E113" s="279"/>
      <c r="F113" s="279"/>
      <c r="G113" s="279"/>
      <c r="H113" s="279"/>
      <c r="I113" s="279"/>
      <c r="J113" s="279"/>
      <c r="K113" s="279"/>
      <c r="L113" s="279"/>
      <c r="M113" s="279"/>
      <c r="N113" s="279"/>
      <c r="O113" s="279"/>
      <c r="P113" s="279"/>
      <c r="Q113" s="279"/>
      <c r="R113" s="279"/>
      <c r="S113" s="279"/>
      <c r="T113" s="279"/>
      <c r="U113" s="279"/>
      <c r="V113" s="269"/>
      <c r="W113" s="270"/>
      <c r="X113" s="270"/>
      <c r="Y113" s="270"/>
      <c r="Z113" s="270"/>
      <c r="AA113" s="271"/>
      <c r="AB113" s="110"/>
      <c r="AC113" s="269"/>
      <c r="AD113" s="270"/>
      <c r="AE113" s="270"/>
      <c r="AF113" s="270"/>
      <c r="AG113" s="270"/>
      <c r="AH113" s="271"/>
      <c r="AI113" s="273"/>
      <c r="AJ113" s="273"/>
      <c r="AK113" s="273"/>
      <c r="AL113" s="273"/>
    </row>
    <row r="114" spans="1:56" s="3" customFormat="1" ht="36.75" customHeight="1">
      <c r="A114" s="261" t="s">
        <v>270</v>
      </c>
      <c r="B114" s="261"/>
      <c r="C114" s="261"/>
      <c r="D114" s="261"/>
      <c r="E114" s="261"/>
      <c r="F114" s="261"/>
      <c r="G114" s="261"/>
      <c r="H114" s="261"/>
      <c r="I114" s="261"/>
      <c r="J114" s="261"/>
      <c r="K114" s="261"/>
      <c r="L114" s="261"/>
      <c r="M114" s="261"/>
      <c r="N114" s="261"/>
      <c r="O114" s="261"/>
      <c r="P114" s="261"/>
      <c r="Q114" s="261"/>
      <c r="R114" s="261"/>
      <c r="S114" s="261"/>
      <c r="T114" s="261"/>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63" t="s">
        <v>179</v>
      </c>
      <c r="C115" s="264"/>
      <c r="D115" s="264"/>
      <c r="E115" s="264"/>
      <c r="F115" s="264"/>
      <c r="G115" s="264"/>
      <c r="H115" s="264"/>
      <c r="I115" s="264"/>
      <c r="J115" s="264"/>
      <c r="K115" s="264"/>
      <c r="L115" s="264"/>
      <c r="M115" s="264"/>
      <c r="N115" s="264"/>
      <c r="O115" s="264"/>
      <c r="P115" s="264"/>
      <c r="Q115" s="264"/>
      <c r="R115" s="264"/>
      <c r="S115" s="264"/>
      <c r="T115" s="264"/>
      <c r="U115" s="145">
        <f>AO20</f>
        <v>1</v>
      </c>
      <c r="V115" s="145">
        <f t="shared" ref="V115:AA115" si="57">AP20</f>
        <v>0</v>
      </c>
      <c r="W115" s="145">
        <f t="shared" si="57"/>
        <v>3</v>
      </c>
      <c r="X115" s="145">
        <f t="shared" si="57"/>
        <v>1</v>
      </c>
      <c r="Y115" s="145">
        <f t="shared" si="57"/>
        <v>1</v>
      </c>
      <c r="Z115" s="145">
        <f t="shared" si="57"/>
        <v>1</v>
      </c>
      <c r="AA115" s="145">
        <f t="shared" si="57"/>
        <v>0</v>
      </c>
      <c r="AB115" s="141">
        <f>SUM(U115:AA115)</f>
        <v>7</v>
      </c>
      <c r="AC115" s="121">
        <f>V115/$AB115</f>
        <v>0</v>
      </c>
      <c r="AD115" s="121">
        <f t="shared" ref="AD115:AH118" si="58">W115/$AB115</f>
        <v>0.42857142857142855</v>
      </c>
      <c r="AE115" s="121">
        <f t="shared" si="58"/>
        <v>0.14285714285714285</v>
      </c>
      <c r="AF115" s="121">
        <f t="shared" si="58"/>
        <v>0.14285714285714285</v>
      </c>
      <c r="AG115" s="121">
        <f t="shared" si="58"/>
        <v>0.14285714285714285</v>
      </c>
      <c r="AH115" s="121">
        <f t="shared" si="58"/>
        <v>0</v>
      </c>
      <c r="AI115" s="141">
        <f>BE20</f>
        <v>3</v>
      </c>
      <c r="AJ115" s="141">
        <f t="shared" ref="AJ115:AL115" si="59">BF20</f>
        <v>1.26</v>
      </c>
      <c r="AK115" s="141">
        <f t="shared" si="59"/>
        <v>3</v>
      </c>
      <c r="AL115" s="141">
        <f t="shared" si="59"/>
        <v>2</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63" t="s">
        <v>180</v>
      </c>
      <c r="C116" s="264"/>
      <c r="D116" s="264"/>
      <c r="E116" s="264"/>
      <c r="F116" s="264"/>
      <c r="G116" s="264"/>
      <c r="H116" s="264"/>
      <c r="I116" s="264"/>
      <c r="J116" s="264"/>
      <c r="K116" s="264"/>
      <c r="L116" s="264"/>
      <c r="M116" s="264"/>
      <c r="N116" s="264"/>
      <c r="O116" s="264"/>
      <c r="P116" s="264"/>
      <c r="Q116" s="264"/>
      <c r="R116" s="264"/>
      <c r="S116" s="264"/>
      <c r="T116" s="264"/>
      <c r="U116" s="145">
        <f t="shared" ref="U116:U118" si="60">AO21</f>
        <v>6</v>
      </c>
      <c r="V116" s="145">
        <f t="shared" ref="V116:V118" si="61">AP21</f>
        <v>0</v>
      </c>
      <c r="W116" s="145">
        <f t="shared" ref="W116:W118" si="62">AQ21</f>
        <v>0</v>
      </c>
      <c r="X116" s="145">
        <f t="shared" ref="X116:X118" si="63">AR21</f>
        <v>0</v>
      </c>
      <c r="Y116" s="145">
        <f t="shared" ref="Y116:Y118" si="64">AS21</f>
        <v>0</v>
      </c>
      <c r="Z116" s="145">
        <f t="shared" ref="Z116:Z118" si="65">AT21</f>
        <v>0</v>
      </c>
      <c r="AA116" s="145">
        <f t="shared" ref="AA116:AA118" si="66">AU21</f>
        <v>1</v>
      </c>
      <c r="AB116" s="141">
        <f t="shared" ref="AB116:AB118" si="67">SUM(U116:AA116)</f>
        <v>7</v>
      </c>
      <c r="AC116" s="121">
        <f>V116/$AB116</f>
        <v>0</v>
      </c>
      <c r="AD116" s="121">
        <f t="shared" si="58"/>
        <v>0</v>
      </c>
      <c r="AE116" s="121">
        <f t="shared" si="58"/>
        <v>0</v>
      </c>
      <c r="AF116" s="121">
        <f t="shared" si="58"/>
        <v>0</v>
      </c>
      <c r="AG116" s="121">
        <f t="shared" si="58"/>
        <v>0</v>
      </c>
      <c r="AH116" s="121">
        <f t="shared" si="58"/>
        <v>0.14285714285714285</v>
      </c>
      <c r="AI116" s="141" t="str">
        <f t="shared" ref="AI116:AI118" si="68">BE21</f>
        <v>.</v>
      </c>
      <c r="AJ116" s="141" t="str">
        <f t="shared" ref="AJ116:AJ118" si="69">BF21</f>
        <v>.</v>
      </c>
      <c r="AK116" s="141" t="str">
        <f t="shared" ref="AK116:AK118" si="70">BG21</f>
        <v>.</v>
      </c>
      <c r="AL116" s="141" t="str">
        <f t="shared" ref="AL116:AL118" si="71">BH21</f>
        <v>.</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63" t="s">
        <v>181</v>
      </c>
      <c r="C117" s="264"/>
      <c r="D117" s="264"/>
      <c r="E117" s="264"/>
      <c r="F117" s="264"/>
      <c r="G117" s="264"/>
      <c r="H117" s="264"/>
      <c r="I117" s="264"/>
      <c r="J117" s="264"/>
      <c r="K117" s="264"/>
      <c r="L117" s="264"/>
      <c r="M117" s="264"/>
      <c r="N117" s="264"/>
      <c r="O117" s="264"/>
      <c r="P117" s="264"/>
      <c r="Q117" s="264"/>
      <c r="R117" s="264"/>
      <c r="S117" s="264"/>
      <c r="T117" s="264"/>
      <c r="U117" s="145">
        <f t="shared" si="60"/>
        <v>6</v>
      </c>
      <c r="V117" s="145">
        <f t="shared" si="61"/>
        <v>0</v>
      </c>
      <c r="W117" s="145">
        <f t="shared" si="62"/>
        <v>0</v>
      </c>
      <c r="X117" s="145">
        <f t="shared" si="63"/>
        <v>0</v>
      </c>
      <c r="Y117" s="145">
        <f t="shared" si="64"/>
        <v>0</v>
      </c>
      <c r="Z117" s="145">
        <f t="shared" si="65"/>
        <v>0</v>
      </c>
      <c r="AA117" s="145">
        <f t="shared" si="66"/>
        <v>1</v>
      </c>
      <c r="AB117" s="141">
        <f t="shared" si="67"/>
        <v>7</v>
      </c>
      <c r="AC117" s="121">
        <f>V117/$AB117</f>
        <v>0</v>
      </c>
      <c r="AD117" s="121">
        <f t="shared" si="58"/>
        <v>0</v>
      </c>
      <c r="AE117" s="121">
        <f t="shared" si="58"/>
        <v>0</v>
      </c>
      <c r="AF117" s="121">
        <f t="shared" si="58"/>
        <v>0</v>
      </c>
      <c r="AG117" s="121">
        <f t="shared" si="58"/>
        <v>0</v>
      </c>
      <c r="AH117" s="121">
        <f t="shared" si="58"/>
        <v>0.14285714285714285</v>
      </c>
      <c r="AI117" s="141" t="str">
        <f t="shared" si="68"/>
        <v>.</v>
      </c>
      <c r="AJ117" s="141" t="str">
        <f t="shared" si="69"/>
        <v>.</v>
      </c>
      <c r="AK117" s="141" t="str">
        <f t="shared" si="70"/>
        <v>.</v>
      </c>
      <c r="AL117" s="141" t="str">
        <f t="shared" si="71"/>
        <v>.</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63" t="s">
        <v>182</v>
      </c>
      <c r="C118" s="264"/>
      <c r="D118" s="264"/>
      <c r="E118" s="264"/>
      <c r="F118" s="264"/>
      <c r="G118" s="264"/>
      <c r="H118" s="264"/>
      <c r="I118" s="264"/>
      <c r="J118" s="264"/>
      <c r="K118" s="264"/>
      <c r="L118" s="264"/>
      <c r="M118" s="264"/>
      <c r="N118" s="264"/>
      <c r="O118" s="264"/>
      <c r="P118" s="264"/>
      <c r="Q118" s="264"/>
      <c r="R118" s="264"/>
      <c r="S118" s="264"/>
      <c r="T118" s="264"/>
      <c r="U118" s="145">
        <f t="shared" si="60"/>
        <v>6</v>
      </c>
      <c r="V118" s="145">
        <f t="shared" si="61"/>
        <v>0</v>
      </c>
      <c r="W118" s="145">
        <f t="shared" si="62"/>
        <v>0</v>
      </c>
      <c r="X118" s="145">
        <f t="shared" si="63"/>
        <v>0</v>
      </c>
      <c r="Y118" s="145">
        <f t="shared" si="64"/>
        <v>0</v>
      </c>
      <c r="Z118" s="145">
        <f t="shared" si="65"/>
        <v>0</v>
      </c>
      <c r="AA118" s="145">
        <f t="shared" si="66"/>
        <v>1</v>
      </c>
      <c r="AB118" s="141">
        <f t="shared" si="67"/>
        <v>7</v>
      </c>
      <c r="AC118" s="121">
        <f>V118/$AB118</f>
        <v>0</v>
      </c>
      <c r="AD118" s="121">
        <f t="shared" si="58"/>
        <v>0</v>
      </c>
      <c r="AE118" s="121">
        <f t="shared" si="58"/>
        <v>0</v>
      </c>
      <c r="AF118" s="121">
        <f t="shared" si="58"/>
        <v>0</v>
      </c>
      <c r="AG118" s="121">
        <f t="shared" si="58"/>
        <v>0</v>
      </c>
      <c r="AH118" s="121">
        <f t="shared" si="58"/>
        <v>0.14285714285714285</v>
      </c>
      <c r="AI118" s="141" t="str">
        <f t="shared" si="68"/>
        <v>.</v>
      </c>
      <c r="AJ118" s="141" t="str">
        <f t="shared" si="69"/>
        <v>.</v>
      </c>
      <c r="AK118" s="141" t="str">
        <f t="shared" si="70"/>
        <v>.</v>
      </c>
      <c r="AL118" s="141" t="str">
        <f t="shared" si="71"/>
        <v>.</v>
      </c>
      <c r="AM118" s="3"/>
      <c r="AN118" s="3"/>
      <c r="AO118" s="3"/>
      <c r="AP118" s="3"/>
      <c r="AQ118" s="3"/>
      <c r="AR118" s="3"/>
      <c r="AS118" s="3"/>
      <c r="AT118" s="3"/>
      <c r="AU118" s="3"/>
      <c r="AV118" s="3"/>
      <c r="AW118" s="3"/>
      <c r="AX118" s="3"/>
      <c r="AY118" s="3"/>
      <c r="AZ118" s="3"/>
      <c r="BA118" s="3"/>
      <c r="BB118" s="3"/>
      <c r="BC118" s="3"/>
      <c r="BD118" s="3"/>
    </row>
    <row r="119" spans="1:56">
      <c r="A119" s="260"/>
      <c r="B119" s="260"/>
      <c r="C119" s="260"/>
      <c r="D119" s="260"/>
      <c r="E119" s="260"/>
      <c r="F119" s="260"/>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66" t="s">
        <v>2</v>
      </c>
      <c r="W121" s="267"/>
      <c r="X121" s="267"/>
      <c r="Y121" s="267"/>
      <c r="Z121" s="267"/>
      <c r="AA121" s="268"/>
      <c r="AB121" s="110"/>
      <c r="AC121" s="266" t="s">
        <v>3</v>
      </c>
      <c r="AD121" s="267"/>
      <c r="AE121" s="267"/>
      <c r="AF121" s="267"/>
      <c r="AG121" s="267"/>
      <c r="AH121" s="268"/>
      <c r="AI121" s="273" t="s">
        <v>4</v>
      </c>
      <c r="AJ121" s="273"/>
      <c r="AK121" s="273"/>
      <c r="AL121" s="273"/>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79" t="s">
        <v>274</v>
      </c>
      <c r="B122" s="279"/>
      <c r="C122" s="279"/>
      <c r="D122" s="279"/>
      <c r="E122" s="279"/>
      <c r="F122" s="279"/>
      <c r="G122" s="279"/>
      <c r="H122" s="279"/>
      <c r="I122" s="279"/>
      <c r="J122" s="279"/>
      <c r="K122" s="279"/>
      <c r="L122" s="279"/>
      <c r="M122" s="279"/>
      <c r="N122" s="279"/>
      <c r="O122" s="279"/>
      <c r="P122" s="279"/>
      <c r="Q122" s="279"/>
      <c r="R122" s="279"/>
      <c r="S122" s="279"/>
      <c r="T122" s="279"/>
      <c r="U122" s="279"/>
      <c r="V122" s="269"/>
      <c r="W122" s="270"/>
      <c r="X122" s="270"/>
      <c r="Y122" s="270"/>
      <c r="Z122" s="270"/>
      <c r="AA122" s="271"/>
      <c r="AB122" s="110"/>
      <c r="AC122" s="269"/>
      <c r="AD122" s="270"/>
      <c r="AE122" s="270"/>
      <c r="AF122" s="270"/>
      <c r="AG122" s="270"/>
      <c r="AH122" s="271"/>
      <c r="AI122" s="273"/>
      <c r="AJ122" s="273"/>
      <c r="AK122" s="273"/>
      <c r="AL122" s="273"/>
    </row>
    <row r="123" spans="1:56" s="3" customFormat="1" ht="36.75" customHeight="1">
      <c r="A123" s="261" t="s">
        <v>276</v>
      </c>
      <c r="B123" s="261"/>
      <c r="C123" s="261"/>
      <c r="D123" s="261"/>
      <c r="E123" s="261"/>
      <c r="F123" s="261"/>
      <c r="G123" s="261"/>
      <c r="H123" s="261"/>
      <c r="I123" s="261"/>
      <c r="J123" s="261"/>
      <c r="K123" s="261"/>
      <c r="L123" s="261"/>
      <c r="M123" s="261"/>
      <c r="N123" s="261"/>
      <c r="O123" s="261"/>
      <c r="P123" s="261"/>
      <c r="Q123" s="261"/>
      <c r="R123" s="261"/>
      <c r="S123" s="261"/>
      <c r="T123" s="261"/>
      <c r="U123" s="282"/>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63" t="s">
        <v>183</v>
      </c>
      <c r="C124" s="264"/>
      <c r="D124" s="264"/>
      <c r="E124" s="264"/>
      <c r="F124" s="264"/>
      <c r="G124" s="264"/>
      <c r="H124" s="264"/>
      <c r="I124" s="264"/>
      <c r="J124" s="264"/>
      <c r="K124" s="264"/>
      <c r="L124" s="264"/>
      <c r="M124" s="264"/>
      <c r="N124" s="264"/>
      <c r="O124" s="264"/>
      <c r="P124" s="264"/>
      <c r="Q124" s="264"/>
      <c r="R124" s="264"/>
      <c r="S124" s="264"/>
      <c r="T124" s="264"/>
      <c r="U124" s="265"/>
      <c r="V124" s="149">
        <f>AP24</f>
        <v>0</v>
      </c>
      <c r="W124" s="149">
        <f t="shared" ref="W124:AA124" si="72">AQ24</f>
        <v>0</v>
      </c>
      <c r="X124" s="149">
        <f t="shared" si="72"/>
        <v>3</v>
      </c>
      <c r="Y124" s="149">
        <f t="shared" si="72"/>
        <v>1</v>
      </c>
      <c r="Z124" s="149">
        <f t="shared" si="72"/>
        <v>3</v>
      </c>
      <c r="AA124" s="149">
        <f t="shared" si="72"/>
        <v>0</v>
      </c>
      <c r="AB124" s="141">
        <f>SUM(V124:AA124)</f>
        <v>7</v>
      </c>
      <c r="AC124" s="121">
        <f>V124/$AB124</f>
        <v>0</v>
      </c>
      <c r="AD124" s="121">
        <f t="shared" ref="AD124:AH125" si="73">W124/$AB124</f>
        <v>0</v>
      </c>
      <c r="AE124" s="121">
        <f t="shared" si="73"/>
        <v>0.42857142857142855</v>
      </c>
      <c r="AF124" s="121">
        <f t="shared" si="73"/>
        <v>0.14285714285714285</v>
      </c>
      <c r="AG124" s="121">
        <f t="shared" si="73"/>
        <v>0.42857142857142855</v>
      </c>
      <c r="AH124" s="121">
        <f t="shared" si="73"/>
        <v>0</v>
      </c>
      <c r="AI124" s="141">
        <f>BE24</f>
        <v>4</v>
      </c>
      <c r="AJ124" s="141">
        <f t="shared" ref="AJ124:AL124" si="74">BF24</f>
        <v>1</v>
      </c>
      <c r="AK124" s="141">
        <f t="shared" si="74"/>
        <v>4</v>
      </c>
      <c r="AL124" s="141">
        <f t="shared" si="74"/>
        <v>3</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63" t="s">
        <v>184</v>
      </c>
      <c r="C125" s="264"/>
      <c r="D125" s="264"/>
      <c r="E125" s="264"/>
      <c r="F125" s="264"/>
      <c r="G125" s="264"/>
      <c r="H125" s="264"/>
      <c r="I125" s="264"/>
      <c r="J125" s="264"/>
      <c r="K125" s="264"/>
      <c r="L125" s="264"/>
      <c r="M125" s="264"/>
      <c r="N125" s="264"/>
      <c r="O125" s="264"/>
      <c r="P125" s="264"/>
      <c r="Q125" s="264"/>
      <c r="R125" s="264"/>
      <c r="S125" s="264"/>
      <c r="T125" s="264"/>
      <c r="U125" s="265"/>
      <c r="V125" s="149">
        <f>AP25</f>
        <v>0</v>
      </c>
      <c r="W125" s="149">
        <f t="shared" ref="W125" si="75">AQ25</f>
        <v>0</v>
      </c>
      <c r="X125" s="149">
        <f t="shared" ref="X125" si="76">AR25</f>
        <v>3</v>
      </c>
      <c r="Y125" s="149">
        <f t="shared" ref="Y125" si="77">AS25</f>
        <v>2</v>
      </c>
      <c r="Z125" s="149">
        <f t="shared" ref="Z125" si="78">AT25</f>
        <v>1</v>
      </c>
      <c r="AA125" s="149">
        <f t="shared" ref="AA125" si="79">AU25</f>
        <v>1</v>
      </c>
      <c r="AB125" s="141">
        <f>SUM(V125:AA125)</f>
        <v>7</v>
      </c>
      <c r="AC125" s="121">
        <f>V125/$AB125</f>
        <v>0</v>
      </c>
      <c r="AD125" s="121">
        <f t="shared" si="73"/>
        <v>0</v>
      </c>
      <c r="AE125" s="121">
        <f t="shared" si="73"/>
        <v>0.42857142857142855</v>
      </c>
      <c r="AF125" s="121">
        <f t="shared" si="73"/>
        <v>0.2857142857142857</v>
      </c>
      <c r="AG125" s="121">
        <f t="shared" si="73"/>
        <v>0.14285714285714285</v>
      </c>
      <c r="AH125" s="121">
        <f t="shared" si="73"/>
        <v>0.14285714285714285</v>
      </c>
      <c r="AI125" s="141">
        <f>BE25</f>
        <v>3.67</v>
      </c>
      <c r="AJ125" s="141">
        <f t="shared" ref="AJ125" si="80">BF25</f>
        <v>0.82</v>
      </c>
      <c r="AK125" s="141">
        <f t="shared" ref="AK125" si="81">BG25</f>
        <v>4</v>
      </c>
      <c r="AL125" s="141">
        <f t="shared" ref="AL125" si="82">BH25</f>
        <v>3</v>
      </c>
      <c r="AM125" s="3"/>
      <c r="AN125" s="3"/>
      <c r="AO125" s="3"/>
      <c r="AP125" s="3"/>
      <c r="AQ125" s="3"/>
      <c r="AR125" s="3"/>
      <c r="AS125" s="3"/>
      <c r="AT125" s="3"/>
      <c r="AU125" s="3"/>
      <c r="AV125" s="3"/>
      <c r="AW125" s="3"/>
      <c r="AX125" s="3"/>
      <c r="AY125" s="3"/>
      <c r="AZ125" s="3"/>
      <c r="BA125" s="3"/>
      <c r="BB125" s="3"/>
      <c r="BC125" s="3"/>
      <c r="BD125" s="3"/>
    </row>
    <row r="126" spans="1:56">
      <c r="A126" s="260"/>
      <c r="B126" s="260"/>
      <c r="C126" s="260"/>
      <c r="D126" s="260"/>
      <c r="E126" s="260"/>
      <c r="F126" s="260"/>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66" t="s">
        <v>2</v>
      </c>
      <c r="W130" s="267"/>
      <c r="X130" s="267"/>
      <c r="Y130" s="267"/>
      <c r="Z130" s="267"/>
      <c r="AA130" s="268"/>
      <c r="AB130" s="110"/>
      <c r="AC130" s="266" t="s">
        <v>3</v>
      </c>
      <c r="AD130" s="267"/>
      <c r="AE130" s="267"/>
      <c r="AF130" s="267"/>
      <c r="AG130" s="267"/>
      <c r="AH130" s="268"/>
      <c r="AI130" s="273" t="s">
        <v>4</v>
      </c>
      <c r="AJ130" s="273"/>
      <c r="AK130" s="273"/>
      <c r="AL130" s="273"/>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79" t="s">
        <v>275</v>
      </c>
      <c r="B131" s="279"/>
      <c r="C131" s="279"/>
      <c r="D131" s="279"/>
      <c r="E131" s="279"/>
      <c r="F131" s="279"/>
      <c r="G131" s="279"/>
      <c r="H131" s="279"/>
      <c r="I131" s="279"/>
      <c r="J131" s="279"/>
      <c r="K131" s="279"/>
      <c r="L131" s="279"/>
      <c r="M131" s="279"/>
      <c r="N131" s="279"/>
      <c r="O131" s="279"/>
      <c r="P131" s="279"/>
      <c r="Q131" s="279"/>
      <c r="R131" s="279"/>
      <c r="S131" s="279"/>
      <c r="T131" s="279"/>
      <c r="U131" s="279"/>
      <c r="V131" s="269"/>
      <c r="W131" s="270"/>
      <c r="X131" s="270"/>
      <c r="Y131" s="270"/>
      <c r="Z131" s="270"/>
      <c r="AA131" s="271"/>
      <c r="AB131" s="110"/>
      <c r="AC131" s="269"/>
      <c r="AD131" s="270"/>
      <c r="AE131" s="270"/>
      <c r="AF131" s="270"/>
      <c r="AG131" s="270"/>
      <c r="AH131" s="271"/>
      <c r="AI131" s="273"/>
      <c r="AJ131" s="273"/>
      <c r="AK131" s="273"/>
      <c r="AL131" s="273"/>
    </row>
    <row r="132" spans="1:56" s="3" customFormat="1" ht="36.75" customHeight="1">
      <c r="A132" s="261" t="s">
        <v>278</v>
      </c>
      <c r="B132" s="261"/>
      <c r="C132" s="261"/>
      <c r="D132" s="261"/>
      <c r="E132" s="261"/>
      <c r="F132" s="261"/>
      <c r="G132" s="261"/>
      <c r="H132" s="261"/>
      <c r="I132" s="261"/>
      <c r="J132" s="261"/>
      <c r="K132" s="261"/>
      <c r="L132" s="261"/>
      <c r="M132" s="261"/>
      <c r="N132" s="261"/>
      <c r="O132" s="261"/>
      <c r="P132" s="261"/>
      <c r="Q132" s="261"/>
      <c r="R132" s="261"/>
      <c r="S132" s="261"/>
      <c r="T132" s="261"/>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63" t="s">
        <v>185</v>
      </c>
      <c r="C133" s="264"/>
      <c r="D133" s="264"/>
      <c r="E133" s="264"/>
      <c r="F133" s="264"/>
      <c r="G133" s="264"/>
      <c r="H133" s="264"/>
      <c r="I133" s="264"/>
      <c r="J133" s="264"/>
      <c r="K133" s="264"/>
      <c r="L133" s="264"/>
      <c r="M133" s="264"/>
      <c r="N133" s="264"/>
      <c r="O133" s="264"/>
      <c r="P133" s="264"/>
      <c r="Q133" s="264"/>
      <c r="R133" s="264"/>
      <c r="S133" s="264"/>
      <c r="T133" s="264"/>
      <c r="U133" s="143">
        <f>AO26</f>
        <v>0</v>
      </c>
      <c r="V133" s="149">
        <f t="shared" ref="V133:AA133" si="83">AP26</f>
        <v>0</v>
      </c>
      <c r="W133" s="149">
        <f t="shared" si="83"/>
        <v>0</v>
      </c>
      <c r="X133" s="149">
        <f t="shared" si="83"/>
        <v>3</v>
      </c>
      <c r="Y133" s="149">
        <f t="shared" si="83"/>
        <v>3</v>
      </c>
      <c r="Z133" s="149">
        <f t="shared" si="83"/>
        <v>1</v>
      </c>
      <c r="AA133" s="149">
        <f t="shared" si="83"/>
        <v>0</v>
      </c>
      <c r="AB133" s="141">
        <f>SUM(U133:AA133)</f>
        <v>7</v>
      </c>
      <c r="AC133" s="121">
        <f>V133/$AB133</f>
        <v>0</v>
      </c>
      <c r="AD133" s="121">
        <f t="shared" ref="AD133:AH135" si="84">W133/$AB133</f>
        <v>0</v>
      </c>
      <c r="AE133" s="121">
        <f t="shared" si="84"/>
        <v>0.42857142857142855</v>
      </c>
      <c r="AF133" s="121">
        <f t="shared" si="84"/>
        <v>0.42857142857142855</v>
      </c>
      <c r="AG133" s="121">
        <f t="shared" si="84"/>
        <v>0.14285714285714285</v>
      </c>
      <c r="AH133" s="121">
        <f t="shared" si="84"/>
        <v>0</v>
      </c>
      <c r="AI133" s="141">
        <f>BE26</f>
        <v>3.71</v>
      </c>
      <c r="AJ133" s="141">
        <f t="shared" ref="AJ133:AL133" si="85">BF26</f>
        <v>0.76</v>
      </c>
      <c r="AK133" s="141">
        <f t="shared" si="85"/>
        <v>4</v>
      </c>
      <c r="AL133" s="141">
        <f t="shared" si="85"/>
        <v>3</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63" t="s">
        <v>186</v>
      </c>
      <c r="C134" s="264"/>
      <c r="D134" s="264"/>
      <c r="E134" s="264"/>
      <c r="F134" s="264"/>
      <c r="G134" s="264"/>
      <c r="H134" s="264"/>
      <c r="I134" s="264"/>
      <c r="J134" s="264"/>
      <c r="K134" s="264"/>
      <c r="L134" s="264"/>
      <c r="M134" s="264"/>
      <c r="N134" s="264"/>
      <c r="O134" s="264"/>
      <c r="P134" s="264"/>
      <c r="Q134" s="264"/>
      <c r="R134" s="264"/>
      <c r="S134" s="264"/>
      <c r="T134" s="264"/>
      <c r="U134" s="143">
        <f t="shared" ref="U134:U135" si="86">AO27</f>
        <v>5</v>
      </c>
      <c r="V134" s="149">
        <f t="shared" ref="V134:V135" si="87">AP27</f>
        <v>0</v>
      </c>
      <c r="W134" s="149">
        <f t="shared" ref="W134:W135" si="88">AQ27</f>
        <v>0</v>
      </c>
      <c r="X134" s="149">
        <f t="shared" ref="X134:X135" si="89">AR27</f>
        <v>0</v>
      </c>
      <c r="Y134" s="149">
        <f t="shared" ref="Y134:Y135" si="90">AS27</f>
        <v>0</v>
      </c>
      <c r="Z134" s="149">
        <f t="shared" ref="Z134:Z135" si="91">AT27</f>
        <v>0</v>
      </c>
      <c r="AA134" s="149">
        <f t="shared" ref="AA134:AA135" si="92">AU27</f>
        <v>2</v>
      </c>
      <c r="AB134" s="141">
        <f t="shared" ref="AB134:AB135" si="93">SUM(U134:AA134)</f>
        <v>7</v>
      </c>
      <c r="AC134" s="121">
        <f>V134/$AB134</f>
        <v>0</v>
      </c>
      <c r="AD134" s="121">
        <f t="shared" si="84"/>
        <v>0</v>
      </c>
      <c r="AE134" s="121">
        <f t="shared" si="84"/>
        <v>0</v>
      </c>
      <c r="AF134" s="121">
        <f t="shared" si="84"/>
        <v>0</v>
      </c>
      <c r="AG134" s="121">
        <f t="shared" si="84"/>
        <v>0</v>
      </c>
      <c r="AH134" s="121">
        <f t="shared" si="84"/>
        <v>0.2857142857142857</v>
      </c>
      <c r="AI134" s="141" t="str">
        <f t="shared" ref="AI134:AI135" si="94">BE27</f>
        <v>.</v>
      </c>
      <c r="AJ134" s="141" t="str">
        <f t="shared" ref="AJ134:AJ135" si="95">BF27</f>
        <v>.</v>
      </c>
      <c r="AK134" s="141" t="str">
        <f t="shared" ref="AK134:AK135" si="96">BG27</f>
        <v>.</v>
      </c>
      <c r="AL134" s="141" t="str">
        <f t="shared" ref="AL134:AL135" si="97">BH27</f>
        <v>.</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63" t="s">
        <v>187</v>
      </c>
      <c r="C135" s="264"/>
      <c r="D135" s="264"/>
      <c r="E135" s="264"/>
      <c r="F135" s="264"/>
      <c r="G135" s="264"/>
      <c r="H135" s="264"/>
      <c r="I135" s="264"/>
      <c r="J135" s="264"/>
      <c r="K135" s="264"/>
      <c r="L135" s="264"/>
      <c r="M135" s="264"/>
      <c r="N135" s="264"/>
      <c r="O135" s="264"/>
      <c r="P135" s="264"/>
      <c r="Q135" s="264"/>
      <c r="R135" s="264"/>
      <c r="S135" s="264"/>
      <c r="T135" s="264"/>
      <c r="U135" s="143">
        <f t="shared" si="86"/>
        <v>0</v>
      </c>
      <c r="V135" s="149">
        <f t="shared" si="87"/>
        <v>0</v>
      </c>
      <c r="W135" s="149">
        <f t="shared" si="88"/>
        <v>0</v>
      </c>
      <c r="X135" s="149">
        <f t="shared" si="89"/>
        <v>2</v>
      </c>
      <c r="Y135" s="149">
        <f t="shared" si="90"/>
        <v>1</v>
      </c>
      <c r="Z135" s="149">
        <f t="shared" si="91"/>
        <v>4</v>
      </c>
      <c r="AA135" s="149">
        <f t="shared" si="92"/>
        <v>0</v>
      </c>
      <c r="AB135" s="141">
        <f t="shared" si="93"/>
        <v>7</v>
      </c>
      <c r="AC135" s="121">
        <f>V135/$AB135</f>
        <v>0</v>
      </c>
      <c r="AD135" s="121">
        <f t="shared" si="84"/>
        <v>0</v>
      </c>
      <c r="AE135" s="121">
        <f t="shared" si="84"/>
        <v>0.2857142857142857</v>
      </c>
      <c r="AF135" s="121">
        <f t="shared" si="84"/>
        <v>0.14285714285714285</v>
      </c>
      <c r="AG135" s="121">
        <f t="shared" si="84"/>
        <v>0.5714285714285714</v>
      </c>
      <c r="AH135" s="121">
        <f t="shared" si="84"/>
        <v>0</v>
      </c>
      <c r="AI135" s="141">
        <f t="shared" si="94"/>
        <v>4.29</v>
      </c>
      <c r="AJ135" s="141">
        <f t="shared" si="95"/>
        <v>0.95</v>
      </c>
      <c r="AK135" s="141">
        <f t="shared" si="96"/>
        <v>5</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60"/>
      <c r="B136" s="260"/>
      <c r="C136" s="260"/>
      <c r="D136" s="260"/>
      <c r="E136" s="260"/>
      <c r="F136" s="260"/>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66" t="s">
        <v>2</v>
      </c>
      <c r="W138" s="267"/>
      <c r="X138" s="267"/>
      <c r="Y138" s="267"/>
      <c r="Z138" s="267"/>
      <c r="AA138" s="268"/>
      <c r="AB138" s="110"/>
      <c r="AC138" s="266" t="s">
        <v>3</v>
      </c>
      <c r="AD138" s="267"/>
      <c r="AE138" s="267"/>
      <c r="AF138" s="267"/>
      <c r="AG138" s="267"/>
      <c r="AH138" s="268"/>
      <c r="AI138" s="273" t="s">
        <v>4</v>
      </c>
      <c r="AJ138" s="273"/>
      <c r="AK138" s="273"/>
      <c r="AL138" s="273"/>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79" t="s">
        <v>279</v>
      </c>
      <c r="B139" s="279"/>
      <c r="C139" s="279"/>
      <c r="D139" s="279"/>
      <c r="E139" s="279"/>
      <c r="F139" s="279"/>
      <c r="G139" s="279"/>
      <c r="H139" s="279"/>
      <c r="I139" s="279"/>
      <c r="J139" s="279"/>
      <c r="K139" s="279"/>
      <c r="L139" s="279"/>
      <c r="M139" s="279"/>
      <c r="N139" s="279"/>
      <c r="O139" s="279"/>
      <c r="P139" s="279"/>
      <c r="Q139" s="279"/>
      <c r="R139" s="279"/>
      <c r="S139" s="279"/>
      <c r="T139" s="279"/>
      <c r="U139" s="279"/>
      <c r="V139" s="269"/>
      <c r="W139" s="270"/>
      <c r="X139" s="270"/>
      <c r="Y139" s="270"/>
      <c r="Z139" s="270"/>
      <c r="AA139" s="271"/>
      <c r="AB139" s="110"/>
      <c r="AC139" s="269"/>
      <c r="AD139" s="270"/>
      <c r="AE139" s="270"/>
      <c r="AF139" s="270"/>
      <c r="AG139" s="270"/>
      <c r="AH139" s="271"/>
      <c r="AI139" s="273"/>
      <c r="AJ139" s="273"/>
      <c r="AK139" s="273"/>
      <c r="AL139" s="273"/>
    </row>
    <row r="140" spans="1:56" s="3" customFormat="1" ht="36.75" customHeight="1">
      <c r="A140" s="261" t="s">
        <v>280</v>
      </c>
      <c r="B140" s="261"/>
      <c r="C140" s="261"/>
      <c r="D140" s="261"/>
      <c r="E140" s="261"/>
      <c r="F140" s="261"/>
      <c r="G140" s="261"/>
      <c r="H140" s="261"/>
      <c r="I140" s="261"/>
      <c r="J140" s="261"/>
      <c r="K140" s="261"/>
      <c r="L140" s="261"/>
      <c r="M140" s="261"/>
      <c r="N140" s="261"/>
      <c r="O140" s="261"/>
      <c r="P140" s="261"/>
      <c r="Q140" s="261"/>
      <c r="R140" s="261"/>
      <c r="S140" s="261"/>
      <c r="T140" s="261"/>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63" t="s">
        <v>281</v>
      </c>
      <c r="C141" s="264"/>
      <c r="D141" s="264"/>
      <c r="E141" s="264"/>
      <c r="F141" s="264"/>
      <c r="G141" s="264"/>
      <c r="H141" s="264"/>
      <c r="I141" s="264"/>
      <c r="J141" s="264"/>
      <c r="K141" s="264"/>
      <c r="L141" s="264"/>
      <c r="M141" s="264"/>
      <c r="N141" s="264"/>
      <c r="O141" s="264"/>
      <c r="P141" s="264"/>
      <c r="Q141" s="264"/>
      <c r="R141" s="264"/>
      <c r="S141" s="264"/>
      <c r="T141" s="264"/>
      <c r="U141" s="145">
        <f>AO29</f>
        <v>2</v>
      </c>
      <c r="V141" s="145">
        <f t="shared" ref="V141:AA141" si="98">AP29</f>
        <v>0</v>
      </c>
      <c r="W141" s="145">
        <f t="shared" si="98"/>
        <v>2</v>
      </c>
      <c r="X141" s="145">
        <f t="shared" si="98"/>
        <v>0</v>
      </c>
      <c r="Y141" s="145">
        <f t="shared" si="98"/>
        <v>2</v>
      </c>
      <c r="Z141" s="145">
        <f t="shared" si="98"/>
        <v>1</v>
      </c>
      <c r="AA141" s="145">
        <f t="shared" si="98"/>
        <v>0</v>
      </c>
      <c r="AB141" s="141">
        <f>SUM(U141:AA141)</f>
        <v>7</v>
      </c>
      <c r="AC141" s="121">
        <f>V141/$AB141</f>
        <v>0</v>
      </c>
      <c r="AD141" s="121">
        <f t="shared" ref="AD141:AH141" si="99">W141/$AB141</f>
        <v>0.2857142857142857</v>
      </c>
      <c r="AE141" s="121">
        <f t="shared" si="99"/>
        <v>0</v>
      </c>
      <c r="AF141" s="121">
        <f t="shared" si="99"/>
        <v>0.2857142857142857</v>
      </c>
      <c r="AG141" s="121">
        <f t="shared" si="99"/>
        <v>0.14285714285714285</v>
      </c>
      <c r="AH141" s="121">
        <f t="shared" si="99"/>
        <v>0</v>
      </c>
      <c r="AI141" s="141">
        <f>BE29</f>
        <v>3.4</v>
      </c>
      <c r="AJ141" s="141">
        <f t="shared" ref="AJ141:AL141" si="100">BF29</f>
        <v>1.34</v>
      </c>
      <c r="AK141" s="141">
        <f t="shared" si="100"/>
        <v>4</v>
      </c>
      <c r="AL141" s="141">
        <f t="shared" si="100"/>
        <v>2</v>
      </c>
      <c r="AM141" s="3"/>
      <c r="AN141" s="3"/>
      <c r="AO141" s="3"/>
      <c r="AP141" s="3"/>
      <c r="AQ141" s="3"/>
      <c r="AR141" s="3"/>
      <c r="AS141" s="3"/>
      <c r="AT141" s="3"/>
      <c r="AU141" s="3"/>
      <c r="AV141" s="3"/>
      <c r="AW141" s="3"/>
      <c r="AX141" s="3"/>
      <c r="AY141" s="3"/>
      <c r="AZ141" s="3"/>
      <c r="BA141" s="3"/>
      <c r="BB141" s="3"/>
      <c r="BC141" s="3"/>
      <c r="BD141" s="3"/>
    </row>
    <row r="142" spans="1:56">
      <c r="A142" s="260"/>
      <c r="B142" s="260"/>
      <c r="C142" s="260"/>
      <c r="D142" s="260"/>
      <c r="E142" s="260"/>
      <c r="F142" s="260"/>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66" t="s">
        <v>2</v>
      </c>
      <c r="W146" s="267"/>
      <c r="X146" s="267"/>
      <c r="Y146" s="267"/>
      <c r="Z146" s="267"/>
      <c r="AA146" s="268"/>
      <c r="AB146" s="110"/>
      <c r="AC146" s="266" t="s">
        <v>3</v>
      </c>
      <c r="AD146" s="267"/>
      <c r="AE146" s="267"/>
      <c r="AF146" s="267"/>
      <c r="AG146" s="267"/>
      <c r="AH146" s="268"/>
      <c r="AI146" s="273" t="s">
        <v>4</v>
      </c>
      <c r="AJ146" s="273"/>
      <c r="AK146" s="273"/>
      <c r="AL146" s="273"/>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79" t="s">
        <v>283</v>
      </c>
      <c r="B147" s="279"/>
      <c r="C147" s="279"/>
      <c r="D147" s="279"/>
      <c r="E147" s="279"/>
      <c r="F147" s="279"/>
      <c r="G147" s="279"/>
      <c r="H147" s="279"/>
      <c r="I147" s="279"/>
      <c r="J147" s="279"/>
      <c r="K147" s="279"/>
      <c r="L147" s="279"/>
      <c r="M147" s="279"/>
      <c r="N147" s="279"/>
      <c r="O147" s="279"/>
      <c r="P147" s="279"/>
      <c r="Q147" s="279"/>
      <c r="R147" s="279"/>
      <c r="S147" s="279"/>
      <c r="T147" s="279"/>
      <c r="U147" s="279"/>
      <c r="V147" s="269"/>
      <c r="W147" s="270"/>
      <c r="X147" s="270"/>
      <c r="Y147" s="270"/>
      <c r="Z147" s="270"/>
      <c r="AA147" s="271"/>
      <c r="AB147" s="110"/>
      <c r="AC147" s="269"/>
      <c r="AD147" s="270"/>
      <c r="AE147" s="270"/>
      <c r="AF147" s="270"/>
      <c r="AG147" s="270"/>
      <c r="AH147" s="271"/>
      <c r="AI147" s="273"/>
      <c r="AJ147" s="273"/>
      <c r="AK147" s="273"/>
      <c r="AL147" s="273"/>
    </row>
    <row r="148" spans="1:56" s="3" customFormat="1" ht="36.75" customHeight="1">
      <c r="A148" s="261" t="s">
        <v>285</v>
      </c>
      <c r="B148" s="261"/>
      <c r="C148" s="261"/>
      <c r="D148" s="261"/>
      <c r="E148" s="261"/>
      <c r="F148" s="261"/>
      <c r="G148" s="261"/>
      <c r="H148" s="261"/>
      <c r="I148" s="261"/>
      <c r="J148" s="261"/>
      <c r="K148" s="261"/>
      <c r="L148" s="261"/>
      <c r="M148" s="261"/>
      <c r="N148" s="261"/>
      <c r="O148" s="261"/>
      <c r="P148" s="261"/>
      <c r="Q148" s="261"/>
      <c r="R148" s="261"/>
      <c r="S148" s="261"/>
      <c r="T148" s="261"/>
      <c r="U148" s="262"/>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63" t="s">
        <v>284</v>
      </c>
      <c r="C149" s="264"/>
      <c r="D149" s="264"/>
      <c r="E149" s="264"/>
      <c r="F149" s="264"/>
      <c r="G149" s="264"/>
      <c r="H149" s="264"/>
      <c r="I149" s="264"/>
      <c r="J149" s="264"/>
      <c r="K149" s="264"/>
      <c r="L149" s="264"/>
      <c r="M149" s="264"/>
      <c r="N149" s="264"/>
      <c r="O149" s="264"/>
      <c r="P149" s="264"/>
      <c r="Q149" s="264"/>
      <c r="R149" s="264"/>
      <c r="S149" s="264"/>
      <c r="T149" s="264"/>
      <c r="U149" s="265"/>
      <c r="V149" s="143">
        <f>AP30</f>
        <v>0</v>
      </c>
      <c r="W149" s="143">
        <f t="shared" ref="W149:AA149" si="101">AQ30</f>
        <v>0</v>
      </c>
      <c r="X149" s="143">
        <f t="shared" si="101"/>
        <v>3</v>
      </c>
      <c r="Y149" s="143">
        <f t="shared" si="101"/>
        <v>3</v>
      </c>
      <c r="Z149" s="143">
        <f t="shared" si="101"/>
        <v>1</v>
      </c>
      <c r="AA149" s="143">
        <f t="shared" si="101"/>
        <v>0</v>
      </c>
      <c r="AB149" s="141">
        <f>SUM(V149:AA149)</f>
        <v>7</v>
      </c>
      <c r="AC149" s="121">
        <f>V149/$AB149</f>
        <v>0</v>
      </c>
      <c r="AD149" s="121">
        <f t="shared" ref="AD149:AH149" si="102">W149/$AB149</f>
        <v>0</v>
      </c>
      <c r="AE149" s="121">
        <f t="shared" si="102"/>
        <v>0.42857142857142855</v>
      </c>
      <c r="AF149" s="121">
        <f t="shared" si="102"/>
        <v>0.42857142857142855</v>
      </c>
      <c r="AG149" s="121">
        <f t="shared" si="102"/>
        <v>0.14285714285714285</v>
      </c>
      <c r="AH149" s="121">
        <f t="shared" si="102"/>
        <v>0</v>
      </c>
      <c r="AI149" s="141">
        <f>BE30</f>
        <v>3.71</v>
      </c>
      <c r="AJ149" s="141">
        <f t="shared" ref="AJ149:AL149" si="103">BF30</f>
        <v>0.76</v>
      </c>
      <c r="AK149" s="141">
        <f t="shared" si="103"/>
        <v>4</v>
      </c>
      <c r="AL149" s="141">
        <f t="shared" si="103"/>
        <v>3</v>
      </c>
      <c r="AM149" s="3"/>
      <c r="AN149" s="3"/>
      <c r="AO149" s="3"/>
      <c r="AP149" s="3"/>
      <c r="AQ149" s="3"/>
      <c r="AR149" s="3"/>
      <c r="AS149" s="3"/>
      <c r="AT149" s="3"/>
      <c r="AU149" s="3"/>
      <c r="AV149" s="3"/>
      <c r="AW149" s="3"/>
      <c r="AX149" s="3"/>
      <c r="AY149" s="3"/>
      <c r="AZ149" s="3"/>
      <c r="BA149" s="3"/>
      <c r="BB149" s="3"/>
      <c r="BC149" s="3"/>
      <c r="BD149" s="3"/>
    </row>
    <row r="150" spans="1:56">
      <c r="A150" s="260"/>
      <c r="B150" s="260"/>
      <c r="C150" s="260"/>
      <c r="D150" s="260"/>
      <c r="E150" s="260"/>
      <c r="F150" s="260"/>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66" t="s">
        <v>2</v>
      </c>
      <c r="W154" s="267"/>
      <c r="X154" s="267"/>
      <c r="Y154" s="267"/>
      <c r="Z154" s="267"/>
      <c r="AA154" s="268"/>
      <c r="AB154" s="110"/>
      <c r="AC154" s="266" t="s">
        <v>3</v>
      </c>
      <c r="AD154" s="267"/>
      <c r="AE154" s="267"/>
      <c r="AF154" s="267"/>
      <c r="AG154" s="267"/>
      <c r="AH154" s="268"/>
      <c r="AI154" s="273" t="s">
        <v>4</v>
      </c>
      <c r="AJ154" s="273"/>
      <c r="AK154" s="273"/>
      <c r="AL154" s="273"/>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79" t="s">
        <v>286</v>
      </c>
      <c r="B155" s="279"/>
      <c r="C155" s="279"/>
      <c r="D155" s="279"/>
      <c r="E155" s="279"/>
      <c r="F155" s="279"/>
      <c r="G155" s="279"/>
      <c r="H155" s="279"/>
      <c r="I155" s="279"/>
      <c r="J155" s="279"/>
      <c r="K155" s="279"/>
      <c r="L155" s="279"/>
      <c r="M155" s="279"/>
      <c r="N155" s="279"/>
      <c r="O155" s="279"/>
      <c r="P155" s="279"/>
      <c r="Q155" s="279"/>
      <c r="R155" s="279"/>
      <c r="S155" s="279"/>
      <c r="T155" s="279"/>
      <c r="U155" s="279"/>
      <c r="V155" s="269"/>
      <c r="W155" s="270"/>
      <c r="X155" s="270"/>
      <c r="Y155" s="270"/>
      <c r="Z155" s="270"/>
      <c r="AA155" s="271"/>
      <c r="AB155" s="110"/>
      <c r="AC155" s="269"/>
      <c r="AD155" s="270"/>
      <c r="AE155" s="270"/>
      <c r="AF155" s="270"/>
      <c r="AG155" s="270"/>
      <c r="AH155" s="271"/>
      <c r="AI155" s="273"/>
      <c r="AJ155" s="273"/>
      <c r="AK155" s="273"/>
      <c r="AL155" s="273"/>
    </row>
    <row r="156" spans="1:56" s="3" customFormat="1" ht="36.75" customHeight="1">
      <c r="A156" s="261" t="s">
        <v>287</v>
      </c>
      <c r="B156" s="261"/>
      <c r="C156" s="261"/>
      <c r="D156" s="261"/>
      <c r="E156" s="261"/>
      <c r="F156" s="261"/>
      <c r="G156" s="261"/>
      <c r="H156" s="261"/>
      <c r="I156" s="261"/>
      <c r="J156" s="261"/>
      <c r="K156" s="261"/>
      <c r="L156" s="261"/>
      <c r="M156" s="261"/>
      <c r="N156" s="261"/>
      <c r="O156" s="261"/>
      <c r="P156" s="261"/>
      <c r="Q156" s="261"/>
      <c r="R156" s="261"/>
      <c r="S156" s="261"/>
      <c r="T156" s="261"/>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63" t="s">
        <v>188</v>
      </c>
      <c r="C157" s="264"/>
      <c r="D157" s="264"/>
      <c r="E157" s="264"/>
      <c r="F157" s="264"/>
      <c r="G157" s="264"/>
      <c r="H157" s="264"/>
      <c r="I157" s="264"/>
      <c r="J157" s="264"/>
      <c r="K157" s="264"/>
      <c r="L157" s="264"/>
      <c r="M157" s="264"/>
      <c r="N157" s="264"/>
      <c r="O157" s="264"/>
      <c r="P157" s="264"/>
      <c r="Q157" s="264"/>
      <c r="R157" s="264"/>
      <c r="S157" s="264"/>
      <c r="T157" s="264"/>
      <c r="U157" s="145">
        <f>AO31</f>
        <v>1</v>
      </c>
      <c r="V157" s="145">
        <f t="shared" ref="V157:AA157" si="104">AP31</f>
        <v>0</v>
      </c>
      <c r="W157" s="145">
        <f t="shared" si="104"/>
        <v>0</v>
      </c>
      <c r="X157" s="145">
        <f t="shared" si="104"/>
        <v>3</v>
      </c>
      <c r="Y157" s="145">
        <f t="shared" si="104"/>
        <v>2</v>
      </c>
      <c r="Z157" s="145">
        <f t="shared" si="104"/>
        <v>1</v>
      </c>
      <c r="AA157" s="145">
        <f t="shared" si="104"/>
        <v>0</v>
      </c>
      <c r="AB157" s="141">
        <f>SUM(U157:AA157)</f>
        <v>7</v>
      </c>
      <c r="AC157" s="121">
        <f>V157/$AB157</f>
        <v>0</v>
      </c>
      <c r="AD157" s="121">
        <f t="shared" ref="AD157:AH160" si="105">W157/$AB157</f>
        <v>0</v>
      </c>
      <c r="AE157" s="121">
        <f t="shared" si="105"/>
        <v>0.42857142857142855</v>
      </c>
      <c r="AF157" s="121">
        <f t="shared" si="105"/>
        <v>0.2857142857142857</v>
      </c>
      <c r="AG157" s="121">
        <f t="shared" si="105"/>
        <v>0.14285714285714285</v>
      </c>
      <c r="AH157" s="121">
        <f t="shared" si="105"/>
        <v>0</v>
      </c>
      <c r="AI157" s="141">
        <f>BE31</f>
        <v>3.67</v>
      </c>
      <c r="AJ157" s="141">
        <f t="shared" ref="AJ157:AL157" si="106">BF31</f>
        <v>0.82</v>
      </c>
      <c r="AK157" s="141">
        <f t="shared" si="106"/>
        <v>4</v>
      </c>
      <c r="AL157" s="141">
        <f t="shared" si="106"/>
        <v>3</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63" t="s">
        <v>189</v>
      </c>
      <c r="C158" s="264"/>
      <c r="D158" s="264"/>
      <c r="E158" s="264"/>
      <c r="F158" s="264"/>
      <c r="G158" s="264"/>
      <c r="H158" s="264"/>
      <c r="I158" s="264"/>
      <c r="J158" s="264"/>
      <c r="K158" s="264"/>
      <c r="L158" s="264"/>
      <c r="M158" s="264"/>
      <c r="N158" s="264"/>
      <c r="O158" s="264"/>
      <c r="P158" s="264"/>
      <c r="Q158" s="264"/>
      <c r="R158" s="264"/>
      <c r="S158" s="264"/>
      <c r="T158" s="264"/>
      <c r="U158" s="145">
        <f t="shared" ref="U158:U160" si="107">AO32</f>
        <v>1</v>
      </c>
      <c r="V158" s="145">
        <f t="shared" ref="V158:V160" si="108">AP32</f>
        <v>0</v>
      </c>
      <c r="W158" s="145">
        <f t="shared" ref="W158:W160" si="109">AQ32</f>
        <v>0</v>
      </c>
      <c r="X158" s="145">
        <f t="shared" ref="X158:X160" si="110">AR32</f>
        <v>3</v>
      </c>
      <c r="Y158" s="145">
        <f t="shared" ref="Y158:Y160" si="111">AS32</f>
        <v>2</v>
      </c>
      <c r="Z158" s="145">
        <f t="shared" ref="Z158:Z160" si="112">AT32</f>
        <v>1</v>
      </c>
      <c r="AA158" s="145">
        <f t="shared" ref="AA158:AA160" si="113">AU32</f>
        <v>0</v>
      </c>
      <c r="AB158" s="141">
        <f t="shared" ref="AB158:AB160" si="114">SUM(U158:AA158)</f>
        <v>7</v>
      </c>
      <c r="AC158" s="121">
        <f>V158/$AB158</f>
        <v>0</v>
      </c>
      <c r="AD158" s="121">
        <f t="shared" si="105"/>
        <v>0</v>
      </c>
      <c r="AE158" s="121">
        <f t="shared" si="105"/>
        <v>0.42857142857142855</v>
      </c>
      <c r="AF158" s="121">
        <f t="shared" si="105"/>
        <v>0.2857142857142857</v>
      </c>
      <c r="AG158" s="121">
        <f t="shared" si="105"/>
        <v>0.14285714285714285</v>
      </c>
      <c r="AH158" s="121">
        <f t="shared" si="105"/>
        <v>0</v>
      </c>
      <c r="AI158" s="141">
        <f t="shared" ref="AI158:AI160" si="115">BE32</f>
        <v>3.67</v>
      </c>
      <c r="AJ158" s="141">
        <f t="shared" ref="AJ158:AJ160" si="116">BF32</f>
        <v>0.82</v>
      </c>
      <c r="AK158" s="141">
        <f t="shared" ref="AK158:AK160" si="117">BG32</f>
        <v>4</v>
      </c>
      <c r="AL158" s="141">
        <f t="shared" ref="AL158:AL160" si="118">BH32</f>
        <v>3</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63" t="s">
        <v>190</v>
      </c>
      <c r="C159" s="264"/>
      <c r="D159" s="264"/>
      <c r="E159" s="264"/>
      <c r="F159" s="264"/>
      <c r="G159" s="264"/>
      <c r="H159" s="264"/>
      <c r="I159" s="264"/>
      <c r="J159" s="264"/>
      <c r="K159" s="264"/>
      <c r="L159" s="264"/>
      <c r="M159" s="264"/>
      <c r="N159" s="264"/>
      <c r="O159" s="264"/>
      <c r="P159" s="264"/>
      <c r="Q159" s="264"/>
      <c r="R159" s="264"/>
      <c r="S159" s="264"/>
      <c r="T159" s="264"/>
      <c r="U159" s="145">
        <f t="shared" si="107"/>
        <v>1</v>
      </c>
      <c r="V159" s="145">
        <f t="shared" si="108"/>
        <v>0</v>
      </c>
      <c r="W159" s="145">
        <f t="shared" si="109"/>
        <v>0</v>
      </c>
      <c r="X159" s="145">
        <f t="shared" si="110"/>
        <v>3</v>
      </c>
      <c r="Y159" s="145">
        <f t="shared" si="111"/>
        <v>2</v>
      </c>
      <c r="Z159" s="145">
        <f t="shared" si="112"/>
        <v>1</v>
      </c>
      <c r="AA159" s="145">
        <f t="shared" si="113"/>
        <v>0</v>
      </c>
      <c r="AB159" s="141">
        <f t="shared" si="114"/>
        <v>7</v>
      </c>
      <c r="AC159" s="121">
        <f>V159/$AB159</f>
        <v>0</v>
      </c>
      <c r="AD159" s="121">
        <f t="shared" si="105"/>
        <v>0</v>
      </c>
      <c r="AE159" s="121">
        <f t="shared" si="105"/>
        <v>0.42857142857142855</v>
      </c>
      <c r="AF159" s="121">
        <f t="shared" si="105"/>
        <v>0.2857142857142857</v>
      </c>
      <c r="AG159" s="121">
        <f t="shared" si="105"/>
        <v>0.14285714285714285</v>
      </c>
      <c r="AH159" s="121">
        <f t="shared" si="105"/>
        <v>0</v>
      </c>
      <c r="AI159" s="141">
        <f t="shared" si="115"/>
        <v>3.67</v>
      </c>
      <c r="AJ159" s="141">
        <f t="shared" si="116"/>
        <v>0.82</v>
      </c>
      <c r="AK159" s="141">
        <f t="shared" si="117"/>
        <v>4</v>
      </c>
      <c r="AL159" s="141">
        <f t="shared" si="118"/>
        <v>3</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63" t="s">
        <v>191</v>
      </c>
      <c r="C160" s="264"/>
      <c r="D160" s="264"/>
      <c r="E160" s="264"/>
      <c r="F160" s="264"/>
      <c r="G160" s="264"/>
      <c r="H160" s="264"/>
      <c r="I160" s="264"/>
      <c r="J160" s="264"/>
      <c r="K160" s="264"/>
      <c r="L160" s="264"/>
      <c r="M160" s="264"/>
      <c r="N160" s="264"/>
      <c r="O160" s="264"/>
      <c r="P160" s="264"/>
      <c r="Q160" s="264"/>
      <c r="R160" s="264"/>
      <c r="S160" s="264"/>
      <c r="T160" s="264"/>
      <c r="U160" s="145">
        <f t="shared" si="107"/>
        <v>2</v>
      </c>
      <c r="V160" s="145">
        <f t="shared" si="108"/>
        <v>0</v>
      </c>
      <c r="W160" s="145">
        <f t="shared" si="109"/>
        <v>0</v>
      </c>
      <c r="X160" s="145">
        <f t="shared" si="110"/>
        <v>1</v>
      </c>
      <c r="Y160" s="145">
        <f t="shared" si="111"/>
        <v>3</v>
      </c>
      <c r="Z160" s="145">
        <f t="shared" si="112"/>
        <v>1</v>
      </c>
      <c r="AA160" s="145">
        <f t="shared" si="113"/>
        <v>0</v>
      </c>
      <c r="AB160" s="141">
        <f t="shared" si="114"/>
        <v>7</v>
      </c>
      <c r="AC160" s="121">
        <f>V160/$AB160</f>
        <v>0</v>
      </c>
      <c r="AD160" s="121">
        <f t="shared" si="105"/>
        <v>0</v>
      </c>
      <c r="AE160" s="121">
        <f t="shared" si="105"/>
        <v>0.14285714285714285</v>
      </c>
      <c r="AF160" s="121">
        <f t="shared" si="105"/>
        <v>0.42857142857142855</v>
      </c>
      <c r="AG160" s="121">
        <f t="shared" si="105"/>
        <v>0.14285714285714285</v>
      </c>
      <c r="AH160" s="121">
        <f t="shared" si="105"/>
        <v>0</v>
      </c>
      <c r="AI160" s="141">
        <f t="shared" si="115"/>
        <v>4</v>
      </c>
      <c r="AJ160" s="141">
        <f t="shared" si="116"/>
        <v>0.71</v>
      </c>
      <c r="AK160" s="141">
        <f t="shared" si="117"/>
        <v>4</v>
      </c>
      <c r="AL160" s="141">
        <f t="shared" si="118"/>
        <v>4</v>
      </c>
      <c r="AM160" s="3"/>
      <c r="AN160" s="3"/>
      <c r="AO160" s="3"/>
      <c r="AP160" s="3"/>
      <c r="AQ160" s="3"/>
      <c r="AR160" s="3"/>
      <c r="AS160" s="3"/>
      <c r="AT160" s="3"/>
      <c r="AU160" s="3"/>
      <c r="AV160" s="3"/>
      <c r="AW160" s="3"/>
      <c r="AX160" s="3"/>
      <c r="AY160" s="3"/>
      <c r="AZ160" s="3"/>
      <c r="BA160" s="3"/>
      <c r="BB160" s="3"/>
      <c r="BC160" s="3"/>
      <c r="BD160" s="3"/>
    </row>
    <row r="161" spans="1:41">
      <c r="A161" s="173"/>
      <c r="B161" s="173"/>
      <c r="C161" s="173"/>
      <c r="D161" s="173"/>
      <c r="E161" s="173"/>
      <c r="F161" s="173"/>
    </row>
    <row r="165" spans="1:41" ht="21">
      <c r="A165" s="279" t="s">
        <v>291</v>
      </c>
      <c r="B165" s="279"/>
      <c r="C165" s="279"/>
      <c r="D165" s="279"/>
      <c r="E165" s="279"/>
      <c r="F165" s="279"/>
      <c r="G165" s="279"/>
      <c r="H165" s="279"/>
      <c r="I165" s="279"/>
      <c r="J165" s="279"/>
      <c r="K165" s="279"/>
      <c r="L165" s="279"/>
      <c r="M165" s="279"/>
      <c r="N165" s="279"/>
      <c r="O165" s="279"/>
      <c r="P165" s="279"/>
      <c r="Q165" s="279"/>
      <c r="R165" s="279"/>
      <c r="S165" s="279"/>
      <c r="T165" s="279"/>
      <c r="U165" s="279"/>
    </row>
    <row r="166" spans="1:41" s="3" customFormat="1" ht="39" customHeight="1">
      <c r="A166" s="280" t="s">
        <v>292</v>
      </c>
      <c r="B166" s="280"/>
      <c r="C166" s="280"/>
      <c r="D166" s="280"/>
      <c r="E166" s="280"/>
      <c r="F166" s="280"/>
      <c r="G166" s="280"/>
      <c r="H166" s="280"/>
      <c r="I166" s="280"/>
      <c r="J166" s="280"/>
      <c r="K166" s="280"/>
      <c r="L166" s="280"/>
      <c r="M166" s="280"/>
      <c r="N166" s="280"/>
      <c r="O166" s="280"/>
      <c r="P166" s="280"/>
      <c r="Q166" s="280"/>
      <c r="R166" s="280"/>
      <c r="S166" s="280"/>
      <c r="T166" s="280"/>
      <c r="U166" s="280"/>
      <c r="V166" s="102"/>
      <c r="W166" s="102"/>
      <c r="X166" s="280" t="s">
        <v>293</v>
      </c>
      <c r="Y166" s="280"/>
      <c r="Z166" s="280"/>
      <c r="AA166" s="280"/>
      <c r="AB166" s="280"/>
      <c r="AC166" s="280"/>
      <c r="AD166" s="280"/>
      <c r="AE166" s="280"/>
      <c r="AF166" s="280"/>
      <c r="AG166" s="280"/>
      <c r="AH166" s="280"/>
      <c r="AI166" s="280"/>
      <c r="AJ166" s="280"/>
      <c r="AK166" s="280"/>
      <c r="AL166" s="280"/>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3</v>
      </c>
      <c r="X168" s="139"/>
      <c r="Y168" s="139"/>
      <c r="Z168" s="277" t="s">
        <v>192</v>
      </c>
      <c r="AA168" s="277"/>
      <c r="AB168" s="277"/>
      <c r="AC168" s="277"/>
      <c r="AD168" s="157">
        <v>3</v>
      </c>
      <c r="AE168" s="140"/>
      <c r="AF168" s="140"/>
      <c r="AG168" s="140"/>
      <c r="AH168" s="140"/>
      <c r="AI168" s="139"/>
      <c r="AJ168" s="139"/>
      <c r="AK168" s="139"/>
      <c r="AL168" s="139"/>
    </row>
    <row r="169" spans="1:41" ht="18.75" customHeight="1">
      <c r="C169" s="147" t="s">
        <v>175</v>
      </c>
      <c r="D169" s="147">
        <v>4</v>
      </c>
      <c r="X169" s="139"/>
      <c r="Y169" s="139"/>
      <c r="Z169" s="277" t="s">
        <v>193</v>
      </c>
      <c r="AA169" s="277"/>
      <c r="AB169" s="277"/>
      <c r="AC169" s="277"/>
      <c r="AD169" s="157">
        <v>2</v>
      </c>
      <c r="AE169" s="140"/>
      <c r="AF169" s="140"/>
      <c r="AG169" s="140"/>
      <c r="AH169" s="140"/>
      <c r="AI169" s="139"/>
      <c r="AJ169" s="139"/>
      <c r="AK169" s="139"/>
      <c r="AL169" s="139"/>
    </row>
    <row r="170" spans="1:41" ht="18.75" customHeight="1">
      <c r="X170" s="139"/>
      <c r="Y170" s="139"/>
      <c r="Z170" s="277" t="s">
        <v>194</v>
      </c>
      <c r="AA170" s="277"/>
      <c r="AB170" s="277"/>
      <c r="AC170" s="277"/>
      <c r="AD170" s="157"/>
      <c r="AE170" s="140"/>
      <c r="AF170" s="140"/>
      <c r="AG170" s="140"/>
      <c r="AH170" s="140"/>
      <c r="AI170" s="139"/>
      <c r="AJ170" s="139"/>
      <c r="AK170" s="139"/>
      <c r="AL170" s="139"/>
    </row>
    <row r="171" spans="1:41" ht="18.75">
      <c r="Z171" s="277" t="s">
        <v>171</v>
      </c>
      <c r="AA171" s="277"/>
      <c r="AB171" s="277"/>
      <c r="AC171" s="277"/>
      <c r="AD171" s="157"/>
    </row>
    <row r="172" spans="1:41" ht="24" customHeight="1"/>
    <row r="174" spans="1:41" s="3" customFormat="1" ht="39" customHeight="1">
      <c r="A174" s="280" t="s">
        <v>295</v>
      </c>
      <c r="B174" s="280"/>
      <c r="C174" s="280"/>
      <c r="D174" s="280"/>
      <c r="E174" s="280"/>
      <c r="F174" s="280"/>
      <c r="G174" s="280"/>
      <c r="H174" s="280"/>
      <c r="I174" s="280"/>
      <c r="J174" s="280"/>
      <c r="K174" s="280"/>
      <c r="L174" s="280"/>
      <c r="M174" s="280"/>
      <c r="N174" s="280"/>
      <c r="O174" s="280"/>
      <c r="P174" s="280"/>
      <c r="Q174" s="280"/>
      <c r="R174" s="280"/>
      <c r="S174" s="280"/>
      <c r="T174" s="280"/>
      <c r="U174" s="280"/>
      <c r="V174" s="102"/>
      <c r="W174" s="102"/>
      <c r="X174" s="280" t="s">
        <v>294</v>
      </c>
      <c r="Y174" s="280"/>
      <c r="Z174" s="280"/>
      <c r="AA174" s="280"/>
      <c r="AB174" s="280"/>
      <c r="AC174" s="280"/>
      <c r="AD174" s="280"/>
      <c r="AE174" s="280"/>
      <c r="AF174" s="280"/>
      <c r="AG174" s="280"/>
      <c r="AH174" s="280"/>
      <c r="AI174" s="280"/>
      <c r="AJ174" s="280"/>
      <c r="AK174" s="280"/>
      <c r="AL174" s="280"/>
      <c r="AM174"/>
      <c r="AN174"/>
      <c r="AO174"/>
    </row>
    <row r="176" spans="1:41" ht="18.75">
      <c r="C176" s="147" t="s">
        <v>174</v>
      </c>
      <c r="D176" s="147">
        <v>1</v>
      </c>
      <c r="Z176" s="277" t="s">
        <v>192</v>
      </c>
      <c r="AA176" s="277"/>
      <c r="AB176" s="277"/>
      <c r="AC176" s="277"/>
      <c r="AD176" s="157">
        <v>1</v>
      </c>
    </row>
    <row r="177" spans="1:56" ht="18.75">
      <c r="C177" s="147" t="s">
        <v>175</v>
      </c>
      <c r="D177" s="147">
        <v>6</v>
      </c>
      <c r="Z177" s="277" t="s">
        <v>195</v>
      </c>
      <c r="AA177" s="277"/>
      <c r="AB177" s="277"/>
      <c r="AC177" s="277"/>
      <c r="AD177" s="157"/>
    </row>
    <row r="178" spans="1:56" ht="18.75">
      <c r="Z178" s="277" t="s">
        <v>196</v>
      </c>
      <c r="AA178" s="277"/>
      <c r="AB178" s="277"/>
      <c r="AC178" s="277"/>
      <c r="AD178" s="157"/>
    </row>
    <row r="179" spans="1:56" ht="18.75">
      <c r="Z179" s="277" t="s">
        <v>197</v>
      </c>
      <c r="AA179" s="277"/>
      <c r="AB179" s="277"/>
      <c r="AC179" s="277"/>
      <c r="AD179" s="157">
        <v>1</v>
      </c>
    </row>
    <row r="180" spans="1:56" ht="18.75">
      <c r="Z180" s="277" t="s">
        <v>171</v>
      </c>
      <c r="AA180" s="277"/>
      <c r="AB180" s="277"/>
      <c r="AC180" s="277"/>
      <c r="AD180" s="157"/>
    </row>
    <row r="181" spans="1:56" ht="24" customHeight="1">
      <c r="Z181" s="260"/>
      <c r="AA181" s="260"/>
      <c r="AB181" s="260"/>
      <c r="AC181" s="260"/>
      <c r="AD181" s="260"/>
      <c r="AE181" s="260"/>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66" t="s">
        <v>2</v>
      </c>
      <c r="W183" s="267"/>
      <c r="X183" s="267"/>
      <c r="Y183" s="267"/>
      <c r="Z183" s="267"/>
      <c r="AA183" s="268"/>
      <c r="AB183" s="110"/>
      <c r="AC183" s="266" t="s">
        <v>3</v>
      </c>
      <c r="AD183" s="267"/>
      <c r="AE183" s="267"/>
      <c r="AF183" s="267"/>
      <c r="AG183" s="267"/>
      <c r="AH183" s="268"/>
      <c r="AI183" s="273" t="s">
        <v>4</v>
      </c>
      <c r="AJ183" s="273"/>
      <c r="AK183" s="273"/>
      <c r="AL183" s="273"/>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78"/>
      <c r="B184" s="278"/>
      <c r="C184" s="278"/>
      <c r="D184" s="278"/>
      <c r="E184" s="278"/>
      <c r="F184" s="278"/>
      <c r="G184" s="278"/>
      <c r="H184" s="278"/>
      <c r="I184" s="278"/>
      <c r="J184" s="278"/>
      <c r="K184" s="278"/>
      <c r="L184" s="278"/>
      <c r="M184" s="278"/>
      <c r="N184" s="278"/>
      <c r="O184" s="278"/>
      <c r="P184" s="278"/>
      <c r="Q184" s="278"/>
      <c r="R184" s="278"/>
      <c r="S184" s="278"/>
      <c r="T184" s="278"/>
      <c r="U184" s="278"/>
      <c r="V184" s="269"/>
      <c r="W184" s="270"/>
      <c r="X184" s="270"/>
      <c r="Y184" s="270"/>
      <c r="Z184" s="270"/>
      <c r="AA184" s="271"/>
      <c r="AB184" s="110"/>
      <c r="AC184" s="269"/>
      <c r="AD184" s="270"/>
      <c r="AE184" s="270"/>
      <c r="AF184" s="270"/>
      <c r="AG184" s="270"/>
      <c r="AH184" s="271"/>
      <c r="AI184" s="273"/>
      <c r="AJ184" s="273"/>
      <c r="AK184" s="273"/>
      <c r="AL184" s="273"/>
    </row>
    <row r="185" spans="1:56" s="3" customFormat="1" ht="36.75" customHeight="1">
      <c r="A185" s="261" t="s">
        <v>296</v>
      </c>
      <c r="B185" s="261"/>
      <c r="C185" s="261"/>
      <c r="D185" s="261"/>
      <c r="E185" s="261"/>
      <c r="F185" s="261"/>
      <c r="G185" s="261"/>
      <c r="H185" s="261"/>
      <c r="I185" s="261"/>
      <c r="J185" s="261"/>
      <c r="K185" s="261"/>
      <c r="L185" s="261"/>
      <c r="M185" s="261"/>
      <c r="N185" s="261"/>
      <c r="O185" s="261"/>
      <c r="P185" s="261"/>
      <c r="Q185" s="261"/>
      <c r="R185" s="261"/>
      <c r="S185" s="261"/>
      <c r="T185" s="261"/>
      <c r="U185" s="262"/>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63" t="s">
        <v>198</v>
      </c>
      <c r="C186" s="264"/>
      <c r="D186" s="264"/>
      <c r="E186" s="264"/>
      <c r="F186" s="264"/>
      <c r="G186" s="264"/>
      <c r="H186" s="264"/>
      <c r="I186" s="264"/>
      <c r="J186" s="264"/>
      <c r="K186" s="264"/>
      <c r="L186" s="264"/>
      <c r="M186" s="264"/>
      <c r="N186" s="264"/>
      <c r="O186" s="264"/>
      <c r="P186" s="264"/>
      <c r="Q186" s="264"/>
      <c r="R186" s="264"/>
      <c r="S186" s="264"/>
      <c r="T186" s="264"/>
      <c r="U186" s="265"/>
      <c r="V186" s="143">
        <f>AP35</f>
        <v>0</v>
      </c>
      <c r="W186" s="143">
        <f t="shared" ref="W186:AA186" si="119">AQ35</f>
        <v>0</v>
      </c>
      <c r="X186" s="143">
        <f t="shared" si="119"/>
        <v>0</v>
      </c>
      <c r="Y186" s="143">
        <f t="shared" si="119"/>
        <v>0</v>
      </c>
      <c r="Z186" s="143">
        <f t="shared" si="119"/>
        <v>1</v>
      </c>
      <c r="AA186" s="143">
        <f t="shared" si="119"/>
        <v>0</v>
      </c>
      <c r="AB186" s="141">
        <f>SUM(V186:AA186)</f>
        <v>1</v>
      </c>
      <c r="AC186" s="121">
        <f>V186/$AB186</f>
        <v>0</v>
      </c>
      <c r="AD186" s="121">
        <f t="shared" ref="AD186:AH186" si="120">W186/$AB186</f>
        <v>0</v>
      </c>
      <c r="AE186" s="121">
        <f t="shared" si="120"/>
        <v>0</v>
      </c>
      <c r="AF186" s="121">
        <f t="shared" si="120"/>
        <v>0</v>
      </c>
      <c r="AG186" s="121">
        <f t="shared" si="120"/>
        <v>1</v>
      </c>
      <c r="AH186" s="121">
        <f t="shared" si="120"/>
        <v>0</v>
      </c>
      <c r="AI186" s="141">
        <f>BE35</f>
        <v>5</v>
      </c>
      <c r="AJ186" s="141" t="str">
        <f t="shared" ref="AJ186:AL186" si="121">BF35</f>
        <v>.</v>
      </c>
      <c r="AK186" s="141">
        <f t="shared" si="121"/>
        <v>5</v>
      </c>
      <c r="AL186" s="141">
        <f t="shared" si="121"/>
        <v>5</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66" t="s">
        <v>2</v>
      </c>
      <c r="W191" s="267"/>
      <c r="X191" s="267"/>
      <c r="Y191" s="267"/>
      <c r="Z191" s="267"/>
      <c r="AA191" s="268"/>
      <c r="AB191" s="110"/>
      <c r="AC191" s="266" t="s">
        <v>3</v>
      </c>
      <c r="AD191" s="267"/>
      <c r="AE191" s="267"/>
      <c r="AF191" s="267"/>
      <c r="AG191" s="267"/>
      <c r="AH191" s="268"/>
      <c r="AI191" s="272" t="s">
        <v>4</v>
      </c>
      <c r="AJ191" s="273"/>
      <c r="AK191" s="273"/>
      <c r="AL191" s="273"/>
      <c r="AM191" s="3"/>
      <c r="AN191" s="3"/>
      <c r="AO191" s="3"/>
      <c r="AP191" s="3"/>
      <c r="AQ191" s="3"/>
      <c r="AR191" s="3"/>
      <c r="AS191" s="3"/>
      <c r="AT191" s="3"/>
      <c r="AU191" s="3"/>
      <c r="AV191" s="3"/>
      <c r="AW191" s="3"/>
      <c r="AX191" s="3"/>
      <c r="AY191" s="3"/>
      <c r="AZ191" s="3"/>
      <c r="BA191" s="3"/>
      <c r="BB191" s="3"/>
      <c r="BC191" s="3"/>
      <c r="BD191" s="3"/>
    </row>
    <row r="192" spans="1:56" ht="37.5" customHeight="1" thickBot="1">
      <c r="A192" s="276" t="s">
        <v>298</v>
      </c>
      <c r="B192" s="276"/>
      <c r="C192" s="276"/>
      <c r="D192" s="276"/>
      <c r="E192" s="276"/>
      <c r="F192" s="276"/>
      <c r="G192" s="276"/>
      <c r="H192" s="276"/>
      <c r="I192" s="276"/>
      <c r="J192" s="276"/>
      <c r="K192" s="276"/>
      <c r="L192" s="276"/>
      <c r="M192" s="276"/>
      <c r="N192" s="276"/>
      <c r="O192" s="276"/>
      <c r="P192" s="276"/>
      <c r="Q192" s="276"/>
      <c r="R192" s="276"/>
      <c r="S192" s="276"/>
      <c r="T192" s="276"/>
      <c r="U192" s="276"/>
      <c r="V192" s="269"/>
      <c r="W192" s="270"/>
      <c r="X192" s="270"/>
      <c r="Y192" s="270"/>
      <c r="Z192" s="270"/>
      <c r="AA192" s="271"/>
      <c r="AB192" s="110"/>
      <c r="AC192" s="269"/>
      <c r="AD192" s="270"/>
      <c r="AE192" s="270"/>
      <c r="AF192" s="270"/>
      <c r="AG192" s="270"/>
      <c r="AH192" s="271"/>
      <c r="AI192" s="274"/>
      <c r="AJ192" s="275"/>
      <c r="AK192" s="275"/>
      <c r="AL192" s="275"/>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1" t="s">
        <v>299</v>
      </c>
      <c r="B193" s="261"/>
      <c r="C193" s="261"/>
      <c r="D193" s="261"/>
      <c r="E193" s="261"/>
      <c r="F193" s="261"/>
      <c r="G193" s="261"/>
      <c r="H193" s="261"/>
      <c r="I193" s="261"/>
      <c r="J193" s="261"/>
      <c r="K193" s="261"/>
      <c r="L193" s="261"/>
      <c r="M193" s="261"/>
      <c r="N193" s="261"/>
      <c r="O193" s="261"/>
      <c r="P193" s="261"/>
      <c r="Q193" s="261"/>
      <c r="R193" s="261"/>
      <c r="S193" s="261"/>
      <c r="T193" s="261"/>
      <c r="U193" s="262"/>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63" t="s">
        <v>199</v>
      </c>
      <c r="C194" s="264"/>
      <c r="D194" s="264"/>
      <c r="E194" s="264"/>
      <c r="F194" s="264"/>
      <c r="G194" s="264"/>
      <c r="H194" s="264"/>
      <c r="I194" s="264"/>
      <c r="J194" s="264"/>
      <c r="K194" s="264"/>
      <c r="L194" s="264"/>
      <c r="M194" s="264"/>
      <c r="N194" s="264"/>
      <c r="O194" s="264"/>
      <c r="P194" s="264"/>
      <c r="Q194" s="264"/>
      <c r="R194" s="264"/>
      <c r="S194" s="264"/>
      <c r="T194" s="264"/>
      <c r="U194" s="265"/>
      <c r="V194" s="141">
        <f>AP36</f>
        <v>3</v>
      </c>
      <c r="W194" s="141">
        <f t="shared" ref="W194:AA194" si="122">AQ36</f>
        <v>1</v>
      </c>
      <c r="X194" s="141">
        <f t="shared" si="122"/>
        <v>0</v>
      </c>
      <c r="Y194" s="141">
        <f t="shared" si="122"/>
        <v>0</v>
      </c>
      <c r="Z194" s="141">
        <f t="shared" si="122"/>
        <v>0</v>
      </c>
      <c r="AA194" s="141">
        <f t="shared" si="122"/>
        <v>3</v>
      </c>
      <c r="AB194" s="141">
        <f>SUM(V194:AA194)</f>
        <v>7</v>
      </c>
      <c r="AC194" s="121">
        <f t="shared" ref="AC194:AH202" si="123">V194/$AB194</f>
        <v>0.42857142857142855</v>
      </c>
      <c r="AD194" s="121">
        <f t="shared" si="123"/>
        <v>0.14285714285714285</v>
      </c>
      <c r="AE194" s="121">
        <f t="shared" si="123"/>
        <v>0</v>
      </c>
      <c r="AF194" s="121">
        <f t="shared" si="123"/>
        <v>0</v>
      </c>
      <c r="AG194" s="121">
        <f t="shared" si="123"/>
        <v>0</v>
      </c>
      <c r="AH194" s="121">
        <f t="shared" si="123"/>
        <v>0.42857142857142855</v>
      </c>
      <c r="AI194" s="141">
        <f>BE36</f>
        <v>1.25</v>
      </c>
      <c r="AJ194" s="141">
        <f t="shared" ref="AJ194:AL194" si="124">BF36</f>
        <v>0.5</v>
      </c>
      <c r="AK194" s="141">
        <f t="shared" si="124"/>
        <v>1</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63" t="s">
        <v>200</v>
      </c>
      <c r="C195" s="264"/>
      <c r="D195" s="264"/>
      <c r="E195" s="264"/>
      <c r="F195" s="264"/>
      <c r="G195" s="264"/>
      <c r="H195" s="264"/>
      <c r="I195" s="264"/>
      <c r="J195" s="264"/>
      <c r="K195" s="264"/>
      <c r="L195" s="264"/>
      <c r="M195" s="264"/>
      <c r="N195" s="264"/>
      <c r="O195" s="264"/>
      <c r="P195" s="264"/>
      <c r="Q195" s="264"/>
      <c r="R195" s="264"/>
      <c r="S195" s="264"/>
      <c r="T195" s="264"/>
      <c r="U195" s="265"/>
      <c r="V195" s="141">
        <f t="shared" ref="V195:V202" si="125">AP37</f>
        <v>1</v>
      </c>
      <c r="W195" s="141">
        <f t="shared" ref="W195:W202" si="126">AQ37</f>
        <v>1</v>
      </c>
      <c r="X195" s="141">
        <f t="shared" ref="X195:X202" si="127">AR37</f>
        <v>2</v>
      </c>
      <c r="Y195" s="141">
        <f t="shared" ref="Y195:Y202" si="128">AS37</f>
        <v>0</v>
      </c>
      <c r="Z195" s="141">
        <f t="shared" ref="Z195:Z202" si="129">AT37</f>
        <v>0</v>
      </c>
      <c r="AA195" s="141">
        <f t="shared" ref="AA195:AA202" si="130">AU37</f>
        <v>3</v>
      </c>
      <c r="AB195" s="141">
        <f t="shared" ref="AB195:AB202" si="131">SUM(V195:AA195)</f>
        <v>7</v>
      </c>
      <c r="AC195" s="121">
        <f t="shared" si="123"/>
        <v>0.14285714285714285</v>
      </c>
      <c r="AD195" s="121">
        <f t="shared" si="123"/>
        <v>0.14285714285714285</v>
      </c>
      <c r="AE195" s="121">
        <f t="shared" si="123"/>
        <v>0.2857142857142857</v>
      </c>
      <c r="AF195" s="121">
        <f t="shared" si="123"/>
        <v>0</v>
      </c>
      <c r="AG195" s="121">
        <f t="shared" si="123"/>
        <v>0</v>
      </c>
      <c r="AH195" s="121">
        <f t="shared" si="123"/>
        <v>0.42857142857142855</v>
      </c>
      <c r="AI195" s="141">
        <f t="shared" ref="AI195:AI202" si="132">BE37</f>
        <v>2.25</v>
      </c>
      <c r="AJ195" s="141">
        <f t="shared" ref="AJ195:AJ202" si="133">BF37</f>
        <v>0.96</v>
      </c>
      <c r="AK195" s="141">
        <f t="shared" ref="AK195:AK202" si="134">BG37</f>
        <v>3</v>
      </c>
      <c r="AL195" s="141">
        <f t="shared" ref="AL195:AL202" si="135">BH37</f>
        <v>3</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63" t="s">
        <v>201</v>
      </c>
      <c r="C196" s="264"/>
      <c r="D196" s="264"/>
      <c r="E196" s="264"/>
      <c r="F196" s="264"/>
      <c r="G196" s="264"/>
      <c r="H196" s="264"/>
      <c r="I196" s="264"/>
      <c r="J196" s="264"/>
      <c r="K196" s="264"/>
      <c r="L196" s="264"/>
      <c r="M196" s="264"/>
      <c r="N196" s="264"/>
      <c r="O196" s="264"/>
      <c r="P196" s="264"/>
      <c r="Q196" s="264"/>
      <c r="R196" s="264"/>
      <c r="S196" s="264"/>
      <c r="T196" s="264"/>
      <c r="U196" s="265"/>
      <c r="V196" s="141">
        <f t="shared" si="125"/>
        <v>0</v>
      </c>
      <c r="W196" s="141">
        <f t="shared" si="126"/>
        <v>2</v>
      </c>
      <c r="X196" s="141">
        <f t="shared" si="127"/>
        <v>2</v>
      </c>
      <c r="Y196" s="141">
        <f t="shared" si="128"/>
        <v>1</v>
      </c>
      <c r="Z196" s="141">
        <f t="shared" si="129"/>
        <v>0</v>
      </c>
      <c r="AA196" s="141">
        <f t="shared" si="130"/>
        <v>2</v>
      </c>
      <c r="AB196" s="141">
        <f t="shared" si="131"/>
        <v>7</v>
      </c>
      <c r="AC196" s="121">
        <f t="shared" si="123"/>
        <v>0</v>
      </c>
      <c r="AD196" s="121">
        <f t="shared" si="123"/>
        <v>0.2857142857142857</v>
      </c>
      <c r="AE196" s="121">
        <f t="shared" si="123"/>
        <v>0.2857142857142857</v>
      </c>
      <c r="AF196" s="121">
        <f t="shared" si="123"/>
        <v>0.14285714285714285</v>
      </c>
      <c r="AG196" s="121">
        <f t="shared" si="123"/>
        <v>0</v>
      </c>
      <c r="AH196" s="121">
        <f t="shared" si="123"/>
        <v>0.2857142857142857</v>
      </c>
      <c r="AI196" s="141">
        <f t="shared" si="132"/>
        <v>2.8</v>
      </c>
      <c r="AJ196" s="141">
        <f t="shared" si="133"/>
        <v>0.84</v>
      </c>
      <c r="AK196" s="141">
        <f t="shared" si="134"/>
        <v>3</v>
      </c>
      <c r="AL196" s="141">
        <f t="shared" si="135"/>
        <v>2</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63" t="s">
        <v>202</v>
      </c>
      <c r="C197" s="264"/>
      <c r="D197" s="264"/>
      <c r="E197" s="264"/>
      <c r="F197" s="264"/>
      <c r="G197" s="264"/>
      <c r="H197" s="264"/>
      <c r="I197" s="264"/>
      <c r="J197" s="264"/>
      <c r="K197" s="264"/>
      <c r="L197" s="264"/>
      <c r="M197" s="264"/>
      <c r="N197" s="264"/>
      <c r="O197" s="264"/>
      <c r="P197" s="264"/>
      <c r="Q197" s="264"/>
      <c r="R197" s="264"/>
      <c r="S197" s="264"/>
      <c r="T197" s="264"/>
      <c r="U197" s="265"/>
      <c r="V197" s="141">
        <f t="shared" si="125"/>
        <v>1</v>
      </c>
      <c r="W197" s="141">
        <f t="shared" si="126"/>
        <v>2</v>
      </c>
      <c r="X197" s="141">
        <f t="shared" si="127"/>
        <v>0</v>
      </c>
      <c r="Y197" s="141">
        <f t="shared" si="128"/>
        <v>1</v>
      </c>
      <c r="Z197" s="141">
        <f t="shared" si="129"/>
        <v>0</v>
      </c>
      <c r="AA197" s="141">
        <f t="shared" si="130"/>
        <v>3</v>
      </c>
      <c r="AB197" s="141">
        <f t="shared" si="131"/>
        <v>7</v>
      </c>
      <c r="AC197" s="121">
        <f t="shared" si="123"/>
        <v>0.14285714285714285</v>
      </c>
      <c r="AD197" s="121">
        <f t="shared" si="123"/>
        <v>0.2857142857142857</v>
      </c>
      <c r="AE197" s="121">
        <f t="shared" si="123"/>
        <v>0</v>
      </c>
      <c r="AF197" s="121">
        <f t="shared" si="123"/>
        <v>0.14285714285714285</v>
      </c>
      <c r="AG197" s="121">
        <f t="shared" si="123"/>
        <v>0</v>
      </c>
      <c r="AH197" s="121">
        <f t="shared" si="123"/>
        <v>0.42857142857142855</v>
      </c>
      <c r="AI197" s="141">
        <f t="shared" si="132"/>
        <v>2.25</v>
      </c>
      <c r="AJ197" s="141">
        <f t="shared" si="133"/>
        <v>1.26</v>
      </c>
      <c r="AK197" s="141">
        <f t="shared" si="134"/>
        <v>2</v>
      </c>
      <c r="AL197" s="141">
        <f t="shared" si="135"/>
        <v>2</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63" t="s">
        <v>203</v>
      </c>
      <c r="C198" s="264"/>
      <c r="D198" s="264"/>
      <c r="E198" s="264"/>
      <c r="F198" s="264"/>
      <c r="G198" s="264"/>
      <c r="H198" s="264"/>
      <c r="I198" s="264"/>
      <c r="J198" s="264"/>
      <c r="K198" s="264"/>
      <c r="L198" s="264"/>
      <c r="M198" s="264"/>
      <c r="N198" s="264"/>
      <c r="O198" s="264"/>
      <c r="P198" s="264"/>
      <c r="Q198" s="264"/>
      <c r="R198" s="264"/>
      <c r="S198" s="264"/>
      <c r="T198" s="264"/>
      <c r="U198" s="265"/>
      <c r="V198" s="141">
        <f t="shared" si="125"/>
        <v>3</v>
      </c>
      <c r="W198" s="141">
        <f t="shared" si="126"/>
        <v>0</v>
      </c>
      <c r="X198" s="141">
        <f t="shared" si="127"/>
        <v>1</v>
      </c>
      <c r="Y198" s="141">
        <f t="shared" si="128"/>
        <v>0</v>
      </c>
      <c r="Z198" s="141">
        <f t="shared" si="129"/>
        <v>0</v>
      </c>
      <c r="AA198" s="141">
        <f t="shared" si="130"/>
        <v>3</v>
      </c>
      <c r="AB198" s="141">
        <f t="shared" si="131"/>
        <v>7</v>
      </c>
      <c r="AC198" s="121">
        <f t="shared" si="123"/>
        <v>0.42857142857142855</v>
      </c>
      <c r="AD198" s="121">
        <f t="shared" si="123"/>
        <v>0</v>
      </c>
      <c r="AE198" s="121">
        <f t="shared" si="123"/>
        <v>0.14285714285714285</v>
      </c>
      <c r="AF198" s="121">
        <f t="shared" si="123"/>
        <v>0</v>
      </c>
      <c r="AG198" s="121">
        <f t="shared" si="123"/>
        <v>0</v>
      </c>
      <c r="AH198" s="121">
        <f t="shared" si="123"/>
        <v>0.42857142857142855</v>
      </c>
      <c r="AI198" s="141">
        <f t="shared" si="132"/>
        <v>1.5</v>
      </c>
      <c r="AJ198" s="141">
        <f t="shared" si="133"/>
        <v>1</v>
      </c>
      <c r="AK198" s="141">
        <f t="shared" si="134"/>
        <v>1</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63" t="s">
        <v>204</v>
      </c>
      <c r="C199" s="264"/>
      <c r="D199" s="264"/>
      <c r="E199" s="264"/>
      <c r="F199" s="264"/>
      <c r="G199" s="264"/>
      <c r="H199" s="264"/>
      <c r="I199" s="264"/>
      <c r="J199" s="264"/>
      <c r="K199" s="264"/>
      <c r="L199" s="264"/>
      <c r="M199" s="264"/>
      <c r="N199" s="264"/>
      <c r="O199" s="264"/>
      <c r="P199" s="264"/>
      <c r="Q199" s="264"/>
      <c r="R199" s="264"/>
      <c r="S199" s="264"/>
      <c r="T199" s="264"/>
      <c r="U199" s="265"/>
      <c r="V199" s="141">
        <f t="shared" si="125"/>
        <v>2</v>
      </c>
      <c r="W199" s="141">
        <f t="shared" si="126"/>
        <v>0</v>
      </c>
      <c r="X199" s="141">
        <f t="shared" si="127"/>
        <v>2</v>
      </c>
      <c r="Y199" s="141">
        <f t="shared" si="128"/>
        <v>0</v>
      </c>
      <c r="Z199" s="141">
        <f t="shared" si="129"/>
        <v>0</v>
      </c>
      <c r="AA199" s="141">
        <f t="shared" si="130"/>
        <v>3</v>
      </c>
      <c r="AB199" s="141">
        <f t="shared" si="131"/>
        <v>7</v>
      </c>
      <c r="AC199" s="121">
        <f t="shared" si="123"/>
        <v>0.2857142857142857</v>
      </c>
      <c r="AD199" s="121">
        <f t="shared" si="123"/>
        <v>0</v>
      </c>
      <c r="AE199" s="121">
        <f t="shared" si="123"/>
        <v>0.2857142857142857</v>
      </c>
      <c r="AF199" s="121">
        <f t="shared" si="123"/>
        <v>0</v>
      </c>
      <c r="AG199" s="121">
        <f t="shared" si="123"/>
        <v>0</v>
      </c>
      <c r="AH199" s="121">
        <f t="shared" si="123"/>
        <v>0.42857142857142855</v>
      </c>
      <c r="AI199" s="141">
        <f t="shared" si="132"/>
        <v>2</v>
      </c>
      <c r="AJ199" s="141">
        <f t="shared" si="133"/>
        <v>1.1499999999999999</v>
      </c>
      <c r="AK199" s="141">
        <f t="shared" si="134"/>
        <v>2</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63" t="s">
        <v>205</v>
      </c>
      <c r="C200" s="264"/>
      <c r="D200" s="264"/>
      <c r="E200" s="264"/>
      <c r="F200" s="264"/>
      <c r="G200" s="264"/>
      <c r="H200" s="264"/>
      <c r="I200" s="264"/>
      <c r="J200" s="264"/>
      <c r="K200" s="264"/>
      <c r="L200" s="264"/>
      <c r="M200" s="264"/>
      <c r="N200" s="264"/>
      <c r="O200" s="264"/>
      <c r="P200" s="264"/>
      <c r="Q200" s="264"/>
      <c r="R200" s="264"/>
      <c r="S200" s="264"/>
      <c r="T200" s="264"/>
      <c r="U200" s="265"/>
      <c r="V200" s="141">
        <f t="shared" si="125"/>
        <v>1</v>
      </c>
      <c r="W200" s="141">
        <f t="shared" si="126"/>
        <v>1</v>
      </c>
      <c r="X200" s="141">
        <f t="shared" si="127"/>
        <v>2</v>
      </c>
      <c r="Y200" s="141">
        <f t="shared" si="128"/>
        <v>1</v>
      </c>
      <c r="Z200" s="141">
        <f t="shared" si="129"/>
        <v>0</v>
      </c>
      <c r="AA200" s="141">
        <f t="shared" si="130"/>
        <v>2</v>
      </c>
      <c r="AB200" s="141">
        <f t="shared" si="131"/>
        <v>7</v>
      </c>
      <c r="AC200" s="121">
        <f t="shared" si="123"/>
        <v>0.14285714285714285</v>
      </c>
      <c r="AD200" s="121">
        <f t="shared" si="123"/>
        <v>0.14285714285714285</v>
      </c>
      <c r="AE200" s="121">
        <f t="shared" si="123"/>
        <v>0.2857142857142857</v>
      </c>
      <c r="AF200" s="121">
        <f t="shared" si="123"/>
        <v>0.14285714285714285</v>
      </c>
      <c r="AG200" s="121">
        <f t="shared" si="123"/>
        <v>0</v>
      </c>
      <c r="AH200" s="121">
        <f t="shared" si="123"/>
        <v>0.2857142857142857</v>
      </c>
      <c r="AI200" s="141">
        <f t="shared" si="132"/>
        <v>2.6</v>
      </c>
      <c r="AJ200" s="141">
        <f t="shared" si="133"/>
        <v>1.1399999999999999</v>
      </c>
      <c r="AK200" s="141">
        <f t="shared" si="134"/>
        <v>3</v>
      </c>
      <c r="AL200" s="141">
        <f t="shared" si="135"/>
        <v>3</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63" t="s">
        <v>206</v>
      </c>
      <c r="C201" s="264"/>
      <c r="D201" s="264"/>
      <c r="E201" s="264"/>
      <c r="F201" s="264"/>
      <c r="G201" s="264"/>
      <c r="H201" s="264"/>
      <c r="I201" s="264"/>
      <c r="J201" s="264"/>
      <c r="K201" s="264"/>
      <c r="L201" s="264"/>
      <c r="M201" s="264"/>
      <c r="N201" s="264"/>
      <c r="O201" s="264"/>
      <c r="P201" s="264"/>
      <c r="Q201" s="264"/>
      <c r="R201" s="264"/>
      <c r="S201" s="264"/>
      <c r="T201" s="264"/>
      <c r="U201" s="265"/>
      <c r="V201" s="141">
        <f t="shared" si="125"/>
        <v>2</v>
      </c>
      <c r="W201" s="141">
        <f t="shared" si="126"/>
        <v>0</v>
      </c>
      <c r="X201" s="141">
        <f t="shared" si="127"/>
        <v>3</v>
      </c>
      <c r="Y201" s="141">
        <f t="shared" si="128"/>
        <v>1</v>
      </c>
      <c r="Z201" s="141">
        <f t="shared" si="129"/>
        <v>0</v>
      </c>
      <c r="AA201" s="141">
        <f t="shared" si="130"/>
        <v>1</v>
      </c>
      <c r="AB201" s="141">
        <f t="shared" si="131"/>
        <v>7</v>
      </c>
      <c r="AC201" s="121">
        <f t="shared" si="123"/>
        <v>0.2857142857142857</v>
      </c>
      <c r="AD201" s="121">
        <f t="shared" si="123"/>
        <v>0</v>
      </c>
      <c r="AE201" s="121">
        <f t="shared" si="123"/>
        <v>0.42857142857142855</v>
      </c>
      <c r="AF201" s="121">
        <f t="shared" si="123"/>
        <v>0.14285714285714285</v>
      </c>
      <c r="AG201" s="121">
        <f t="shared" si="123"/>
        <v>0</v>
      </c>
      <c r="AH201" s="121">
        <f t="shared" si="123"/>
        <v>0.14285714285714285</v>
      </c>
      <c r="AI201" s="141">
        <f t="shared" si="132"/>
        <v>2.5</v>
      </c>
      <c r="AJ201" s="141">
        <f t="shared" si="133"/>
        <v>1.22</v>
      </c>
      <c r="AK201" s="141">
        <f t="shared" si="134"/>
        <v>3</v>
      </c>
      <c r="AL201" s="141">
        <f t="shared" si="135"/>
        <v>3</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63" t="s">
        <v>207</v>
      </c>
      <c r="C202" s="264"/>
      <c r="D202" s="264"/>
      <c r="E202" s="264"/>
      <c r="F202" s="264"/>
      <c r="G202" s="264"/>
      <c r="H202" s="264"/>
      <c r="I202" s="264"/>
      <c r="J202" s="264"/>
      <c r="K202" s="264"/>
      <c r="L202" s="264"/>
      <c r="M202" s="264"/>
      <c r="N202" s="264"/>
      <c r="O202" s="264"/>
      <c r="P202" s="264"/>
      <c r="Q202" s="264"/>
      <c r="R202" s="264"/>
      <c r="S202" s="264"/>
      <c r="T202" s="264"/>
      <c r="U202" s="265"/>
      <c r="V202" s="141">
        <f t="shared" si="125"/>
        <v>1</v>
      </c>
      <c r="W202" s="141">
        <f t="shared" si="126"/>
        <v>2</v>
      </c>
      <c r="X202" s="141">
        <f t="shared" si="127"/>
        <v>1</v>
      </c>
      <c r="Y202" s="141">
        <f t="shared" si="128"/>
        <v>0</v>
      </c>
      <c r="Z202" s="141">
        <f t="shared" si="129"/>
        <v>0</v>
      </c>
      <c r="AA202" s="141">
        <f t="shared" si="130"/>
        <v>3</v>
      </c>
      <c r="AB202" s="141">
        <f t="shared" si="131"/>
        <v>7</v>
      </c>
      <c r="AC202" s="121">
        <f t="shared" si="123"/>
        <v>0.14285714285714285</v>
      </c>
      <c r="AD202" s="121">
        <f t="shared" si="123"/>
        <v>0.2857142857142857</v>
      </c>
      <c r="AE202" s="121">
        <f t="shared" si="123"/>
        <v>0.14285714285714285</v>
      </c>
      <c r="AF202" s="121">
        <f t="shared" si="123"/>
        <v>0</v>
      </c>
      <c r="AG202" s="121">
        <f t="shared" si="123"/>
        <v>0</v>
      </c>
      <c r="AH202" s="121">
        <f t="shared" si="123"/>
        <v>0.42857142857142855</v>
      </c>
      <c r="AI202" s="141">
        <f t="shared" si="132"/>
        <v>2</v>
      </c>
      <c r="AJ202" s="141">
        <f t="shared" si="133"/>
        <v>0.82</v>
      </c>
      <c r="AK202" s="141">
        <f t="shared" si="134"/>
        <v>2</v>
      </c>
      <c r="AL202" s="141">
        <f t="shared" si="135"/>
        <v>2</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66" t="s">
        <v>2</v>
      </c>
      <c r="W207" s="267"/>
      <c r="X207" s="267"/>
      <c r="Y207" s="267"/>
      <c r="Z207" s="267"/>
      <c r="AA207" s="268"/>
      <c r="AB207" s="110"/>
      <c r="AC207" s="266" t="s">
        <v>3</v>
      </c>
      <c r="AD207" s="267"/>
      <c r="AE207" s="267"/>
      <c r="AF207" s="267"/>
      <c r="AG207" s="267"/>
      <c r="AH207" s="268"/>
      <c r="AI207" s="272" t="s">
        <v>4</v>
      </c>
      <c r="AJ207" s="273"/>
      <c r="AK207" s="273"/>
      <c r="AL207" s="273"/>
      <c r="AM207" s="3"/>
      <c r="AN207" s="3"/>
      <c r="AO207" s="3"/>
      <c r="AP207" s="3"/>
      <c r="AQ207" s="3"/>
      <c r="AR207" s="3"/>
      <c r="AS207" s="3"/>
      <c r="AT207" s="3"/>
      <c r="AU207" s="3"/>
      <c r="AV207" s="3"/>
      <c r="AW207" s="3"/>
      <c r="AX207" s="3"/>
      <c r="AY207" s="3"/>
      <c r="AZ207" s="3"/>
      <c r="BA207" s="3"/>
      <c r="BB207" s="3"/>
      <c r="BC207" s="3"/>
      <c r="BD207" s="3"/>
    </row>
    <row r="208" spans="1:56" ht="37.5" customHeight="1" thickBot="1">
      <c r="A208" s="276" t="s">
        <v>309</v>
      </c>
      <c r="B208" s="276"/>
      <c r="C208" s="276"/>
      <c r="D208" s="276"/>
      <c r="E208" s="276"/>
      <c r="F208" s="276"/>
      <c r="G208" s="276"/>
      <c r="H208" s="276"/>
      <c r="I208" s="276"/>
      <c r="J208" s="276"/>
      <c r="K208" s="276"/>
      <c r="L208" s="276"/>
      <c r="M208" s="276"/>
      <c r="N208" s="276"/>
      <c r="O208" s="276"/>
      <c r="P208" s="276"/>
      <c r="Q208" s="276"/>
      <c r="R208" s="276"/>
      <c r="S208" s="276"/>
      <c r="T208" s="276"/>
      <c r="U208" s="276"/>
      <c r="V208" s="269"/>
      <c r="W208" s="270"/>
      <c r="X208" s="270"/>
      <c r="Y208" s="270"/>
      <c r="Z208" s="270"/>
      <c r="AA208" s="271"/>
      <c r="AB208" s="110"/>
      <c r="AC208" s="269"/>
      <c r="AD208" s="270"/>
      <c r="AE208" s="270"/>
      <c r="AF208" s="270"/>
      <c r="AG208" s="270"/>
      <c r="AH208" s="271"/>
      <c r="AI208" s="274"/>
      <c r="AJ208" s="275"/>
      <c r="AK208" s="275"/>
      <c r="AL208" s="275"/>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1" t="s">
        <v>310</v>
      </c>
      <c r="B209" s="261"/>
      <c r="C209" s="261"/>
      <c r="D209" s="261"/>
      <c r="E209" s="261"/>
      <c r="F209" s="261"/>
      <c r="G209" s="261"/>
      <c r="H209" s="261"/>
      <c r="I209" s="261"/>
      <c r="J209" s="261"/>
      <c r="K209" s="261"/>
      <c r="L209" s="261"/>
      <c r="M209" s="261"/>
      <c r="N209" s="261"/>
      <c r="O209" s="261"/>
      <c r="P209" s="261"/>
      <c r="Q209" s="261"/>
      <c r="R209" s="261"/>
      <c r="S209" s="261"/>
      <c r="T209" s="261"/>
      <c r="U209" s="262"/>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63" t="s">
        <v>208</v>
      </c>
      <c r="C210" s="264"/>
      <c r="D210" s="264"/>
      <c r="E210" s="264"/>
      <c r="F210" s="264"/>
      <c r="G210" s="264"/>
      <c r="H210" s="264"/>
      <c r="I210" s="264"/>
      <c r="J210" s="264"/>
      <c r="K210" s="264"/>
      <c r="L210" s="264"/>
      <c r="M210" s="264"/>
      <c r="N210" s="264"/>
      <c r="O210" s="264"/>
      <c r="P210" s="264"/>
      <c r="Q210" s="264"/>
      <c r="R210" s="264"/>
      <c r="S210" s="264"/>
      <c r="T210" s="264"/>
      <c r="U210" s="265"/>
      <c r="V210" s="141">
        <f>AP45</f>
        <v>0</v>
      </c>
      <c r="W210" s="141">
        <f t="shared" ref="W210:AA210" si="136">AQ45</f>
        <v>1</v>
      </c>
      <c r="X210" s="141">
        <f t="shared" si="136"/>
        <v>1</v>
      </c>
      <c r="Y210" s="141">
        <f t="shared" si="136"/>
        <v>5</v>
      </c>
      <c r="Z210" s="141">
        <f t="shared" si="136"/>
        <v>0</v>
      </c>
      <c r="AA210" s="141">
        <f t="shared" si="136"/>
        <v>0</v>
      </c>
      <c r="AB210" s="141">
        <f>SUM(V210:AA210)</f>
        <v>7</v>
      </c>
      <c r="AC210" s="121">
        <f t="shared" ref="AC210:AH210" si="137">V210/$AB210</f>
        <v>0</v>
      </c>
      <c r="AD210" s="121">
        <f t="shared" si="137"/>
        <v>0.14285714285714285</v>
      </c>
      <c r="AE210" s="121">
        <f t="shared" si="137"/>
        <v>0.14285714285714285</v>
      </c>
      <c r="AF210" s="121">
        <f t="shared" si="137"/>
        <v>0.7142857142857143</v>
      </c>
      <c r="AG210" s="121">
        <f t="shared" si="137"/>
        <v>0</v>
      </c>
      <c r="AH210" s="121">
        <f t="shared" si="137"/>
        <v>0</v>
      </c>
      <c r="AI210" s="141">
        <f>BE45</f>
        <v>3.57</v>
      </c>
      <c r="AJ210" s="141">
        <f t="shared" ref="AJ210:AL210" si="138">BF45</f>
        <v>0.79</v>
      </c>
      <c r="AK210" s="141">
        <f t="shared" si="138"/>
        <v>4</v>
      </c>
      <c r="AL210" s="141">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60"/>
      <c r="B211" s="260"/>
      <c r="C211" s="260"/>
      <c r="D211" s="260"/>
      <c r="E211" s="260"/>
      <c r="F211" s="260"/>
    </row>
  </sheetData>
  <sheetProtection sheet="1" objects="1" scenarios="1"/>
  <mergeCells count="164">
    <mergeCell ref="AC146:AH147"/>
    <mergeCell ref="AI154:AL15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V146:AA147"/>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A165:U165"/>
    <mergeCell ref="A174:U174"/>
    <mergeCell ref="X174:AL174"/>
    <mergeCell ref="Z176:AC176"/>
    <mergeCell ref="AI191:AL192"/>
    <mergeCell ref="A192:U192"/>
    <mergeCell ref="A193:U193"/>
    <mergeCell ref="Z180:AC180"/>
    <mergeCell ref="V183:AA184"/>
    <mergeCell ref="AC183:AH184"/>
    <mergeCell ref="AI183:AL184"/>
    <mergeCell ref="A184:U184"/>
    <mergeCell ref="A185:U185"/>
    <mergeCell ref="Z181:AE181"/>
    <mergeCell ref="B194:U194"/>
    <mergeCell ref="B195:U195"/>
    <mergeCell ref="B196:U196"/>
    <mergeCell ref="B197:U197"/>
    <mergeCell ref="B198:U198"/>
    <mergeCell ref="B199:U199"/>
    <mergeCell ref="B186:U186"/>
    <mergeCell ref="V191:AA192"/>
    <mergeCell ref="AC191:AH192"/>
    <mergeCell ref="A211:F211"/>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4"/>
  <sheetViews>
    <sheetView view="pageBreakPreview" zoomScale="70" zoomScaleNormal="100" zoomScaleSheetLayoutView="70" workbookViewId="0">
      <selection activeCell="F58" sqref="F58"/>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4"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J1" s="174" t="s">
        <v>239</v>
      </c>
      <c r="AK1">
        <v>1</v>
      </c>
      <c r="AL1">
        <v>2</v>
      </c>
      <c r="AM1">
        <v>3</v>
      </c>
      <c r="AN1">
        <v>4</v>
      </c>
      <c r="AO1">
        <v>5</v>
      </c>
      <c r="AP1" t="s">
        <v>136</v>
      </c>
      <c r="AQ1" t="s">
        <v>37</v>
      </c>
      <c r="AR1" t="s">
        <v>239</v>
      </c>
      <c r="AS1">
        <v>1</v>
      </c>
      <c r="AT1">
        <v>2</v>
      </c>
      <c r="AU1">
        <v>3</v>
      </c>
      <c r="AV1">
        <v>4</v>
      </c>
      <c r="AW1">
        <v>5</v>
      </c>
      <c r="AX1" t="s">
        <v>37</v>
      </c>
    </row>
    <row r="2" spans="1:53">
      <c r="AJ2" s="174" t="s">
        <v>485</v>
      </c>
      <c r="AK2">
        <v>1</v>
      </c>
      <c r="AL2">
        <v>0</v>
      </c>
      <c r="AM2">
        <v>1</v>
      </c>
      <c r="AN2">
        <v>2</v>
      </c>
      <c r="AO2">
        <v>11</v>
      </c>
      <c r="AP2">
        <v>6</v>
      </c>
      <c r="AQ2">
        <v>21</v>
      </c>
      <c r="AR2" t="s">
        <v>485</v>
      </c>
      <c r="AS2">
        <v>1</v>
      </c>
      <c r="AT2">
        <v>0</v>
      </c>
      <c r="AU2">
        <v>1</v>
      </c>
      <c r="AV2">
        <v>2</v>
      </c>
      <c r="AW2">
        <v>11</v>
      </c>
      <c r="AX2">
        <v>4.47</v>
      </c>
      <c r="AY2">
        <v>1.1299999999999999</v>
      </c>
      <c r="AZ2">
        <v>5</v>
      </c>
      <c r="BA2">
        <v>5</v>
      </c>
    </row>
    <row r="3" spans="1:53">
      <c r="AJ3" s="174" t="s">
        <v>486</v>
      </c>
      <c r="AK3">
        <v>1</v>
      </c>
      <c r="AL3">
        <v>0</v>
      </c>
      <c r="AM3">
        <v>2</v>
      </c>
      <c r="AN3">
        <v>4</v>
      </c>
      <c r="AO3">
        <v>2</v>
      </c>
      <c r="AP3">
        <v>12</v>
      </c>
      <c r="AQ3">
        <v>21</v>
      </c>
      <c r="AR3" t="s">
        <v>486</v>
      </c>
      <c r="AS3">
        <v>1</v>
      </c>
      <c r="AT3">
        <v>0</v>
      </c>
      <c r="AU3">
        <v>2</v>
      </c>
      <c r="AV3">
        <v>4</v>
      </c>
      <c r="AW3">
        <v>2</v>
      </c>
      <c r="AX3">
        <v>3.67</v>
      </c>
      <c r="AY3">
        <v>1.22</v>
      </c>
      <c r="AZ3">
        <v>4</v>
      </c>
      <c r="BA3">
        <v>4</v>
      </c>
    </row>
    <row r="4" spans="1:53">
      <c r="AJ4" s="174" t="s">
        <v>487</v>
      </c>
      <c r="AK4">
        <v>1</v>
      </c>
      <c r="AL4">
        <v>0</v>
      </c>
      <c r="AM4">
        <v>0</v>
      </c>
      <c r="AN4">
        <v>3</v>
      </c>
      <c r="AO4">
        <v>9</v>
      </c>
      <c r="AP4">
        <v>8</v>
      </c>
      <c r="AQ4">
        <v>21</v>
      </c>
      <c r="AR4" t="s">
        <v>487</v>
      </c>
      <c r="AS4">
        <v>1</v>
      </c>
      <c r="AT4">
        <v>0</v>
      </c>
      <c r="AU4">
        <v>0</v>
      </c>
      <c r="AV4">
        <v>3</v>
      </c>
      <c r="AW4">
        <v>9</v>
      </c>
      <c r="AX4">
        <v>4.46</v>
      </c>
      <c r="AY4">
        <v>1.1299999999999999</v>
      </c>
      <c r="AZ4">
        <v>5</v>
      </c>
      <c r="BA4">
        <v>5</v>
      </c>
    </row>
    <row r="5" spans="1:53">
      <c r="AJ5" s="174" t="s">
        <v>488</v>
      </c>
      <c r="AK5">
        <v>1</v>
      </c>
      <c r="AL5">
        <v>0</v>
      </c>
      <c r="AM5">
        <v>0</v>
      </c>
      <c r="AN5">
        <v>4</v>
      </c>
      <c r="AO5">
        <v>13</v>
      </c>
      <c r="AP5">
        <v>3</v>
      </c>
      <c r="AQ5">
        <v>21</v>
      </c>
      <c r="AR5" t="s">
        <v>488</v>
      </c>
      <c r="AS5">
        <v>1</v>
      </c>
      <c r="AT5">
        <v>0</v>
      </c>
      <c r="AU5">
        <v>0</v>
      </c>
      <c r="AV5">
        <v>4</v>
      </c>
      <c r="AW5">
        <v>13</v>
      </c>
      <c r="AX5">
        <v>4.5599999999999996</v>
      </c>
      <c r="AY5">
        <v>0.98</v>
      </c>
      <c r="AZ5">
        <v>5</v>
      </c>
      <c r="BA5">
        <v>5</v>
      </c>
    </row>
    <row r="6" spans="1:53"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174" t="s">
        <v>489</v>
      </c>
      <c r="AK6">
        <v>1</v>
      </c>
      <c r="AL6">
        <v>0</v>
      </c>
      <c r="AM6">
        <v>1</v>
      </c>
      <c r="AN6">
        <v>6</v>
      </c>
      <c r="AO6">
        <v>12</v>
      </c>
      <c r="AP6">
        <v>1</v>
      </c>
      <c r="AQ6">
        <v>21</v>
      </c>
      <c r="AR6" t="s">
        <v>489</v>
      </c>
      <c r="AS6">
        <v>1</v>
      </c>
      <c r="AT6">
        <v>0</v>
      </c>
      <c r="AU6">
        <v>1</v>
      </c>
      <c r="AV6">
        <v>6</v>
      </c>
      <c r="AW6">
        <v>12</v>
      </c>
      <c r="AX6">
        <v>4.4000000000000004</v>
      </c>
      <c r="AY6">
        <v>0.99</v>
      </c>
      <c r="AZ6">
        <v>5</v>
      </c>
      <c r="BA6">
        <v>5</v>
      </c>
    </row>
    <row r="7" spans="1:53">
      <c r="A7" s="317" t="s">
        <v>1</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174" t="s">
        <v>490</v>
      </c>
      <c r="AK7">
        <v>2</v>
      </c>
      <c r="AL7">
        <v>0</v>
      </c>
      <c r="AM7">
        <v>0</v>
      </c>
      <c r="AN7">
        <v>4</v>
      </c>
      <c r="AO7">
        <v>15</v>
      </c>
      <c r="AP7">
        <v>0</v>
      </c>
      <c r="AQ7">
        <v>21</v>
      </c>
      <c r="AR7" t="s">
        <v>490</v>
      </c>
      <c r="AS7">
        <v>2</v>
      </c>
      <c r="AT7">
        <v>0</v>
      </c>
      <c r="AU7">
        <v>0</v>
      </c>
      <c r="AV7">
        <v>4</v>
      </c>
      <c r="AW7">
        <v>15</v>
      </c>
      <c r="AX7">
        <v>4.43</v>
      </c>
      <c r="AY7">
        <v>1.21</v>
      </c>
      <c r="AZ7">
        <v>5</v>
      </c>
      <c r="BA7">
        <v>5</v>
      </c>
    </row>
    <row r="8" spans="1:53" ht="15.75">
      <c r="A8" s="318"/>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J8" s="174" t="s">
        <v>491</v>
      </c>
      <c r="AK8">
        <v>2</v>
      </c>
      <c r="AL8">
        <v>0</v>
      </c>
      <c r="AM8">
        <v>0</v>
      </c>
      <c r="AN8">
        <v>9</v>
      </c>
      <c r="AO8">
        <v>10</v>
      </c>
      <c r="AP8">
        <v>0</v>
      </c>
      <c r="AQ8">
        <v>21</v>
      </c>
      <c r="AR8" t="s">
        <v>491</v>
      </c>
      <c r="AS8">
        <v>2</v>
      </c>
      <c r="AT8">
        <v>0</v>
      </c>
      <c r="AU8">
        <v>0</v>
      </c>
      <c r="AV8">
        <v>9</v>
      </c>
      <c r="AW8">
        <v>10</v>
      </c>
      <c r="AX8">
        <v>4.1900000000000004</v>
      </c>
      <c r="AY8">
        <v>1.17</v>
      </c>
      <c r="AZ8">
        <v>4</v>
      </c>
      <c r="BA8">
        <v>5</v>
      </c>
    </row>
    <row r="9" spans="1:53" ht="27.75" customHeight="1">
      <c r="A9" s="298" t="s">
        <v>482</v>
      </c>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174" t="s">
        <v>492</v>
      </c>
      <c r="AK9">
        <v>2</v>
      </c>
      <c r="AL9">
        <v>0</v>
      </c>
      <c r="AM9">
        <v>0</v>
      </c>
      <c r="AN9">
        <v>5</v>
      </c>
      <c r="AO9">
        <v>11</v>
      </c>
      <c r="AP9">
        <v>3</v>
      </c>
      <c r="AQ9">
        <v>21</v>
      </c>
      <c r="AR9" t="s">
        <v>492</v>
      </c>
      <c r="AS9">
        <v>2</v>
      </c>
      <c r="AT9">
        <v>0</v>
      </c>
      <c r="AU9">
        <v>0</v>
      </c>
      <c r="AV9">
        <v>5</v>
      </c>
      <c r="AW9">
        <v>11</v>
      </c>
      <c r="AX9">
        <v>4.28</v>
      </c>
      <c r="AY9">
        <v>1.27</v>
      </c>
      <c r="AZ9">
        <v>5</v>
      </c>
      <c r="BA9">
        <v>5</v>
      </c>
    </row>
    <row r="10" spans="1:53" ht="27.75"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4" t="s">
        <v>493</v>
      </c>
      <c r="AK10">
        <v>1</v>
      </c>
      <c r="AL10">
        <v>1</v>
      </c>
      <c r="AM10">
        <v>0</v>
      </c>
      <c r="AN10">
        <v>1</v>
      </c>
      <c r="AO10">
        <v>18</v>
      </c>
      <c r="AP10">
        <v>0</v>
      </c>
      <c r="AQ10">
        <v>21</v>
      </c>
      <c r="AR10" t="s">
        <v>493</v>
      </c>
      <c r="AS10">
        <v>1</v>
      </c>
      <c r="AT10">
        <v>1</v>
      </c>
      <c r="AU10">
        <v>0</v>
      </c>
      <c r="AV10">
        <v>1</v>
      </c>
      <c r="AW10">
        <v>18</v>
      </c>
      <c r="AX10">
        <v>4.62</v>
      </c>
      <c r="AY10">
        <v>1.07</v>
      </c>
      <c r="AZ10">
        <v>5</v>
      </c>
      <c r="BA10">
        <v>5</v>
      </c>
    </row>
    <row r="11" spans="1:53" ht="27.75"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AC11" s="302"/>
      <c r="AD11" s="302"/>
      <c r="AE11" s="302"/>
      <c r="AG11" s="172"/>
      <c r="AH11" s="172"/>
      <c r="AI11" s="172"/>
      <c r="AJ11" s="174" t="s">
        <v>494</v>
      </c>
      <c r="AK11">
        <v>1</v>
      </c>
      <c r="AL11">
        <v>2</v>
      </c>
      <c r="AM11">
        <v>5</v>
      </c>
      <c r="AN11">
        <v>3</v>
      </c>
      <c r="AO11">
        <v>10</v>
      </c>
      <c r="AP11">
        <v>0</v>
      </c>
      <c r="AQ11">
        <v>21</v>
      </c>
      <c r="AR11" t="s">
        <v>494</v>
      </c>
      <c r="AS11">
        <v>1</v>
      </c>
      <c r="AT11">
        <v>2</v>
      </c>
      <c r="AU11">
        <v>5</v>
      </c>
      <c r="AV11">
        <v>3</v>
      </c>
      <c r="AW11">
        <v>10</v>
      </c>
      <c r="AX11">
        <v>3.9</v>
      </c>
      <c r="AY11">
        <v>1.26</v>
      </c>
      <c r="AZ11">
        <v>4</v>
      </c>
      <c r="BA11">
        <v>5</v>
      </c>
    </row>
    <row r="12" spans="1:53" ht="27.75"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AC12" s="173"/>
      <c r="AD12" s="173"/>
      <c r="AG12" s="172"/>
      <c r="AH12" s="172"/>
      <c r="AI12" s="172"/>
      <c r="AJ12" s="176" t="s">
        <v>495</v>
      </c>
      <c r="AK12">
        <v>1</v>
      </c>
      <c r="AL12">
        <v>1</v>
      </c>
      <c r="AM12">
        <v>0</v>
      </c>
      <c r="AN12">
        <v>6</v>
      </c>
      <c r="AO12">
        <v>13</v>
      </c>
      <c r="AP12">
        <v>0</v>
      </c>
      <c r="AQ12">
        <v>21</v>
      </c>
      <c r="AR12" t="s">
        <v>495</v>
      </c>
      <c r="AS12">
        <v>1</v>
      </c>
      <c r="AT12">
        <v>1</v>
      </c>
      <c r="AU12">
        <v>0</v>
      </c>
      <c r="AV12">
        <v>6</v>
      </c>
      <c r="AW12">
        <v>13</v>
      </c>
      <c r="AX12">
        <v>4.38</v>
      </c>
      <c r="AY12">
        <v>1.07</v>
      </c>
      <c r="AZ12">
        <v>5</v>
      </c>
      <c r="BA12">
        <v>5</v>
      </c>
    </row>
    <row r="13" spans="1:53" ht="27.75" customHeight="1">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AC13" s="173"/>
      <c r="AD13" s="173"/>
      <c r="AG13" s="172"/>
      <c r="AH13" s="172"/>
      <c r="AI13" s="172"/>
    </row>
    <row r="14" spans="1:53" ht="27.75" customHeight="1">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row>
    <row r="15" spans="1:53" ht="27.75"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row>
    <row r="16" spans="1:53" ht="27.7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row>
    <row r="17" spans="1:36" ht="27.75" customHeight="1">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row>
    <row r="18" spans="1:36" ht="27.75" customHeight="1">
      <c r="A18" s="17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G18" s="172"/>
      <c r="AH18" s="172"/>
      <c r="AI18" s="172"/>
    </row>
    <row r="19" spans="1:36">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row>
    <row r="20" spans="1:36">
      <c r="A20" s="319"/>
      <c r="B20" s="319"/>
      <c r="C20" s="319"/>
      <c r="D20" s="319"/>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row>
    <row r="21" spans="1:36">
      <c r="A21" s="17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row>
    <row r="22" spans="1:36">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row>
    <row r="23" spans="1:36">
      <c r="A23" s="172"/>
      <c r="B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row>
    <row r="25" spans="1:36">
      <c r="C25" s="175"/>
      <c r="D25" s="175"/>
      <c r="E25" s="175"/>
      <c r="F25" s="175"/>
      <c r="G25" s="175"/>
      <c r="H25" s="175"/>
      <c r="I25" s="175"/>
      <c r="J25" s="175"/>
    </row>
    <row r="26" spans="1:36">
      <c r="C26" s="175"/>
      <c r="D26" s="175"/>
      <c r="E26" s="175"/>
      <c r="F26" s="175"/>
      <c r="G26" s="175"/>
      <c r="H26" s="175"/>
      <c r="I26" s="175"/>
      <c r="J26" s="175"/>
    </row>
    <row r="27" spans="1:36" s="179" customFormat="1" ht="20.25">
      <c r="A27" s="320" t="s">
        <v>369</v>
      </c>
      <c r="B27" s="320"/>
      <c r="C27" s="320"/>
      <c r="D27" s="320"/>
      <c r="E27" s="320"/>
      <c r="F27" s="320"/>
      <c r="G27" s="320"/>
      <c r="H27" s="320"/>
      <c r="I27" s="320"/>
      <c r="J27" s="320"/>
      <c r="K27" s="320"/>
      <c r="L27" s="320"/>
      <c r="M27" s="320"/>
      <c r="N27" s="320"/>
      <c r="O27" s="320"/>
      <c r="P27" s="177"/>
      <c r="Q27" s="177"/>
      <c r="R27" s="177"/>
      <c r="S27" s="177"/>
      <c r="T27" s="177"/>
      <c r="U27" s="177"/>
      <c r="V27" s="177"/>
      <c r="W27" s="177"/>
      <c r="X27" s="177"/>
      <c r="Y27" s="177"/>
      <c r="Z27" s="177"/>
      <c r="AA27" s="177"/>
      <c r="AB27" s="177"/>
      <c r="AC27" s="177"/>
      <c r="AD27" s="177"/>
      <c r="AE27" s="177"/>
      <c r="AF27" s="177"/>
      <c r="AG27" s="177"/>
      <c r="AH27" s="177"/>
      <c r="AI27" s="177"/>
      <c r="AJ27" s="178"/>
    </row>
    <row r="28" spans="1:36">
      <c r="C28" s="175"/>
      <c r="D28" s="175"/>
      <c r="E28" s="175"/>
      <c r="F28" s="175"/>
      <c r="G28" s="175"/>
      <c r="H28" s="175"/>
      <c r="I28" s="175"/>
      <c r="J28" s="175"/>
    </row>
    <row r="29" spans="1:36" ht="15" customHeight="1">
      <c r="S29" s="309" t="s">
        <v>2</v>
      </c>
      <c r="T29" s="310"/>
      <c r="U29" s="310"/>
      <c r="V29" s="310"/>
      <c r="W29" s="310"/>
      <c r="X29" s="311"/>
      <c r="Z29" s="309" t="s">
        <v>3</v>
      </c>
      <c r="AA29" s="310"/>
      <c r="AB29" s="310"/>
      <c r="AC29" s="310"/>
      <c r="AD29" s="310"/>
      <c r="AE29" s="311"/>
      <c r="AF29" s="272" t="s">
        <v>4</v>
      </c>
      <c r="AG29" s="273"/>
      <c r="AH29" s="273"/>
      <c r="AI29" s="273"/>
    </row>
    <row r="30" spans="1:36" ht="15.75" thickBot="1">
      <c r="S30" s="312"/>
      <c r="T30" s="313"/>
      <c r="U30" s="313"/>
      <c r="V30" s="313"/>
      <c r="W30" s="313"/>
      <c r="X30" s="314"/>
      <c r="Z30" s="312"/>
      <c r="AA30" s="313"/>
      <c r="AB30" s="313"/>
      <c r="AC30" s="313"/>
      <c r="AD30" s="313"/>
      <c r="AE30" s="314"/>
      <c r="AF30" s="274"/>
      <c r="AG30" s="275"/>
      <c r="AH30" s="275"/>
      <c r="AI30" s="275"/>
    </row>
    <row r="31" spans="1:36" s="3" customFormat="1" ht="18.75">
      <c r="A31" s="180"/>
      <c r="B31" s="321"/>
      <c r="C31" s="321"/>
      <c r="D31" s="321"/>
      <c r="E31" s="321"/>
      <c r="F31" s="321"/>
      <c r="G31" s="321"/>
      <c r="H31" s="321"/>
      <c r="I31" s="321"/>
      <c r="J31" s="321"/>
      <c r="K31" s="321"/>
      <c r="L31" s="321"/>
      <c r="M31" s="321"/>
      <c r="N31" s="321"/>
      <c r="O31" s="321"/>
      <c r="P31" s="321"/>
      <c r="Q31" s="321"/>
      <c r="R31" s="321"/>
      <c r="S31" s="181">
        <v>1</v>
      </c>
      <c r="T31" s="182">
        <v>2</v>
      </c>
      <c r="U31" s="182">
        <v>3</v>
      </c>
      <c r="V31" s="182">
        <v>4</v>
      </c>
      <c r="W31" s="183">
        <v>5</v>
      </c>
      <c r="X31" s="183" t="s">
        <v>6</v>
      </c>
      <c r="Y31" s="184" t="s">
        <v>5</v>
      </c>
      <c r="Z31" s="181">
        <v>1</v>
      </c>
      <c r="AA31" s="182">
        <v>2</v>
      </c>
      <c r="AB31" s="182">
        <v>3</v>
      </c>
      <c r="AC31" s="182">
        <v>4</v>
      </c>
      <c r="AD31" s="183">
        <v>5</v>
      </c>
      <c r="AE31" s="183" t="s">
        <v>6</v>
      </c>
      <c r="AF31" s="185" t="s">
        <v>7</v>
      </c>
      <c r="AG31" s="113" t="s">
        <v>8</v>
      </c>
      <c r="AH31" s="113" t="s">
        <v>9</v>
      </c>
      <c r="AI31" s="113" t="s">
        <v>10</v>
      </c>
      <c r="AJ31" s="174"/>
    </row>
    <row r="32" spans="1:36" s="3" customFormat="1" ht="19.5" customHeight="1">
      <c r="A32" s="305" t="s">
        <v>370</v>
      </c>
      <c r="B32" s="305"/>
      <c r="C32" s="305"/>
      <c r="D32" s="305"/>
      <c r="E32" s="305"/>
      <c r="F32" s="305"/>
      <c r="G32" s="305"/>
      <c r="H32" s="305"/>
      <c r="I32" s="305"/>
      <c r="J32" s="305"/>
      <c r="K32" s="305"/>
      <c r="L32" s="305"/>
      <c r="M32" s="305"/>
      <c r="N32" s="305"/>
      <c r="O32" s="305"/>
      <c r="P32" s="305"/>
      <c r="Q32" s="305"/>
      <c r="R32" s="306"/>
      <c r="S32" s="308"/>
      <c r="T32" s="308"/>
      <c r="U32" s="308"/>
      <c r="V32" s="308"/>
      <c r="W32" s="308"/>
      <c r="X32" s="308"/>
      <c r="Y32" s="308"/>
      <c r="Z32" s="308"/>
      <c r="AA32" s="308"/>
      <c r="AB32" s="308"/>
      <c r="AC32" s="308"/>
      <c r="AD32" s="308"/>
      <c r="AE32" s="308"/>
      <c r="AF32" s="308"/>
      <c r="AG32" s="308"/>
      <c r="AH32" s="308"/>
      <c r="AI32" s="308"/>
      <c r="AJ32" s="174"/>
    </row>
    <row r="33" spans="1:36" s="3" customFormat="1" ht="18.75" customHeight="1">
      <c r="A33" s="186">
        <v>1</v>
      </c>
      <c r="B33" s="303" t="s">
        <v>358</v>
      </c>
      <c r="C33" s="303"/>
      <c r="D33" s="303"/>
      <c r="E33" s="303"/>
      <c r="F33" s="303"/>
      <c r="G33" s="303"/>
      <c r="H33" s="303"/>
      <c r="I33" s="303"/>
      <c r="J33" s="303"/>
      <c r="K33" s="303"/>
      <c r="L33" s="303"/>
      <c r="M33" s="303"/>
      <c r="N33" s="303"/>
      <c r="O33" s="303"/>
      <c r="P33" s="303"/>
      <c r="Q33" s="303"/>
      <c r="R33" s="304"/>
      <c r="S33" s="187">
        <f t="shared" ref="S33:X37" si="0">+AK2</f>
        <v>1</v>
      </c>
      <c r="T33" s="187">
        <f t="shared" si="0"/>
        <v>0</v>
      </c>
      <c r="U33" s="187">
        <f t="shared" si="0"/>
        <v>1</v>
      </c>
      <c r="V33" s="187">
        <f t="shared" si="0"/>
        <v>2</v>
      </c>
      <c r="W33" s="187">
        <f t="shared" si="0"/>
        <v>11</v>
      </c>
      <c r="X33" s="187">
        <f t="shared" si="0"/>
        <v>6</v>
      </c>
      <c r="Y33" s="188">
        <f>SUM(S33:X33)</f>
        <v>21</v>
      </c>
      <c r="Z33" s="189">
        <f>S33/$Y33</f>
        <v>4.7619047619047616E-2</v>
      </c>
      <c r="AA33" s="189">
        <f t="shared" ref="AA33:AE37" si="1">T33/$Y33</f>
        <v>0</v>
      </c>
      <c r="AB33" s="189">
        <f t="shared" si="1"/>
        <v>4.7619047619047616E-2</v>
      </c>
      <c r="AC33" s="189">
        <f t="shared" si="1"/>
        <v>9.5238095238095233E-2</v>
      </c>
      <c r="AD33" s="189">
        <f t="shared" si="1"/>
        <v>0.52380952380952384</v>
      </c>
      <c r="AE33" s="189">
        <f t="shared" si="1"/>
        <v>0.2857142857142857</v>
      </c>
      <c r="AF33" s="190">
        <f t="shared" ref="AF33:AI37" si="2">+AX2</f>
        <v>4.47</v>
      </c>
      <c r="AG33" s="202">
        <f t="shared" si="2"/>
        <v>1.1299999999999999</v>
      </c>
      <c r="AH33" s="191">
        <f t="shared" si="2"/>
        <v>5</v>
      </c>
      <c r="AI33" s="191">
        <f t="shared" si="2"/>
        <v>5</v>
      </c>
      <c r="AJ33" s="174"/>
    </row>
    <row r="34" spans="1:36" s="3" customFormat="1" ht="18.75" customHeight="1">
      <c r="A34" s="186">
        <v>2</v>
      </c>
      <c r="B34" s="303" t="s">
        <v>359</v>
      </c>
      <c r="C34" s="303"/>
      <c r="D34" s="303"/>
      <c r="E34" s="303"/>
      <c r="F34" s="303"/>
      <c r="G34" s="303"/>
      <c r="H34" s="303"/>
      <c r="I34" s="303"/>
      <c r="J34" s="303"/>
      <c r="K34" s="303"/>
      <c r="L34" s="303"/>
      <c r="M34" s="303"/>
      <c r="N34" s="303"/>
      <c r="O34" s="303"/>
      <c r="P34" s="303"/>
      <c r="Q34" s="303"/>
      <c r="R34" s="304"/>
      <c r="S34" s="187">
        <f t="shared" si="0"/>
        <v>1</v>
      </c>
      <c r="T34" s="187">
        <f t="shared" si="0"/>
        <v>0</v>
      </c>
      <c r="U34" s="187">
        <f t="shared" si="0"/>
        <v>2</v>
      </c>
      <c r="V34" s="187">
        <f t="shared" si="0"/>
        <v>4</v>
      </c>
      <c r="W34" s="187">
        <f t="shared" si="0"/>
        <v>2</v>
      </c>
      <c r="X34" s="187">
        <f t="shared" si="0"/>
        <v>12</v>
      </c>
      <c r="Y34" s="188">
        <f t="shared" ref="Y34:Y37" si="3">SUM(S34:X34)</f>
        <v>21</v>
      </c>
      <c r="Z34" s="189">
        <f t="shared" ref="Z34:Z37" si="4">S34/$Y34</f>
        <v>4.7619047619047616E-2</v>
      </c>
      <c r="AA34" s="189">
        <f t="shared" si="1"/>
        <v>0</v>
      </c>
      <c r="AB34" s="189">
        <f t="shared" si="1"/>
        <v>9.5238095238095233E-2</v>
      </c>
      <c r="AC34" s="189">
        <f t="shared" si="1"/>
        <v>0.19047619047619047</v>
      </c>
      <c r="AD34" s="189">
        <f t="shared" si="1"/>
        <v>9.5238095238095233E-2</v>
      </c>
      <c r="AE34" s="189">
        <f t="shared" si="1"/>
        <v>0.5714285714285714</v>
      </c>
      <c r="AF34" s="190">
        <f t="shared" si="2"/>
        <v>3.67</v>
      </c>
      <c r="AG34" s="202">
        <f t="shared" si="2"/>
        <v>1.22</v>
      </c>
      <c r="AH34" s="191">
        <f t="shared" si="2"/>
        <v>4</v>
      </c>
      <c r="AI34" s="191">
        <f t="shared" si="2"/>
        <v>4</v>
      </c>
      <c r="AJ34" s="174"/>
    </row>
    <row r="35" spans="1:36" s="3" customFormat="1" ht="18" customHeight="1">
      <c r="A35" s="186">
        <v>3</v>
      </c>
      <c r="B35" s="303" t="s">
        <v>354</v>
      </c>
      <c r="C35" s="303"/>
      <c r="D35" s="303"/>
      <c r="E35" s="303"/>
      <c r="F35" s="303"/>
      <c r="G35" s="303"/>
      <c r="H35" s="303"/>
      <c r="I35" s="303"/>
      <c r="J35" s="303"/>
      <c r="K35" s="303"/>
      <c r="L35" s="303"/>
      <c r="M35" s="303"/>
      <c r="N35" s="303"/>
      <c r="O35" s="303"/>
      <c r="P35" s="303"/>
      <c r="Q35" s="303"/>
      <c r="R35" s="304"/>
      <c r="S35" s="187">
        <f t="shared" si="0"/>
        <v>1</v>
      </c>
      <c r="T35" s="187">
        <f t="shared" si="0"/>
        <v>0</v>
      </c>
      <c r="U35" s="187">
        <f t="shared" si="0"/>
        <v>0</v>
      </c>
      <c r="V35" s="187">
        <f t="shared" si="0"/>
        <v>3</v>
      </c>
      <c r="W35" s="187">
        <f t="shared" si="0"/>
        <v>9</v>
      </c>
      <c r="X35" s="187">
        <f t="shared" si="0"/>
        <v>8</v>
      </c>
      <c r="Y35" s="188">
        <f t="shared" si="3"/>
        <v>21</v>
      </c>
      <c r="Z35" s="189">
        <f t="shared" si="4"/>
        <v>4.7619047619047616E-2</v>
      </c>
      <c r="AA35" s="189">
        <f t="shared" si="1"/>
        <v>0</v>
      </c>
      <c r="AB35" s="189">
        <f t="shared" si="1"/>
        <v>0</v>
      </c>
      <c r="AC35" s="189">
        <f t="shared" si="1"/>
        <v>0.14285714285714285</v>
      </c>
      <c r="AD35" s="189">
        <f t="shared" si="1"/>
        <v>0.42857142857142855</v>
      </c>
      <c r="AE35" s="189">
        <f t="shared" si="1"/>
        <v>0.38095238095238093</v>
      </c>
      <c r="AF35" s="190">
        <f t="shared" si="2"/>
        <v>4.46</v>
      </c>
      <c r="AG35" s="202">
        <f t="shared" si="2"/>
        <v>1.1299999999999999</v>
      </c>
      <c r="AH35" s="191">
        <f t="shared" si="2"/>
        <v>5</v>
      </c>
      <c r="AI35" s="191">
        <f t="shared" si="2"/>
        <v>5</v>
      </c>
      <c r="AJ35" s="174"/>
    </row>
    <row r="36" spans="1:36" s="3" customFormat="1" ht="18" customHeight="1">
      <c r="A36" s="186">
        <v>4</v>
      </c>
      <c r="B36" s="303" t="s">
        <v>360</v>
      </c>
      <c r="C36" s="303" t="s">
        <v>355</v>
      </c>
      <c r="D36" s="303" t="s">
        <v>355</v>
      </c>
      <c r="E36" s="303" t="s">
        <v>355</v>
      </c>
      <c r="F36" s="303" t="s">
        <v>355</v>
      </c>
      <c r="G36" s="303" t="s">
        <v>355</v>
      </c>
      <c r="H36" s="303" t="s">
        <v>355</v>
      </c>
      <c r="I36" s="303" t="s">
        <v>355</v>
      </c>
      <c r="J36" s="303" t="s">
        <v>355</v>
      </c>
      <c r="K36" s="303" t="s">
        <v>355</v>
      </c>
      <c r="L36" s="303" t="s">
        <v>355</v>
      </c>
      <c r="M36" s="303" t="s">
        <v>355</v>
      </c>
      <c r="N36" s="303" t="s">
        <v>355</v>
      </c>
      <c r="O36" s="303" t="s">
        <v>355</v>
      </c>
      <c r="P36" s="303" t="s">
        <v>355</v>
      </c>
      <c r="Q36" s="303" t="s">
        <v>355</v>
      </c>
      <c r="R36" s="304" t="s">
        <v>355</v>
      </c>
      <c r="S36" s="187">
        <f t="shared" si="0"/>
        <v>1</v>
      </c>
      <c r="T36" s="187">
        <f t="shared" si="0"/>
        <v>0</v>
      </c>
      <c r="U36" s="187">
        <f t="shared" si="0"/>
        <v>0</v>
      </c>
      <c r="V36" s="187">
        <f t="shared" si="0"/>
        <v>4</v>
      </c>
      <c r="W36" s="187">
        <f t="shared" si="0"/>
        <v>13</v>
      </c>
      <c r="X36" s="187">
        <f t="shared" si="0"/>
        <v>3</v>
      </c>
      <c r="Y36" s="188">
        <f t="shared" si="3"/>
        <v>21</v>
      </c>
      <c r="Z36" s="189">
        <f t="shared" si="4"/>
        <v>4.7619047619047616E-2</v>
      </c>
      <c r="AA36" s="189">
        <f t="shared" si="1"/>
        <v>0</v>
      </c>
      <c r="AB36" s="189">
        <f t="shared" si="1"/>
        <v>0</v>
      </c>
      <c r="AC36" s="189">
        <f t="shared" si="1"/>
        <v>0.19047619047619047</v>
      </c>
      <c r="AD36" s="189">
        <f t="shared" si="1"/>
        <v>0.61904761904761907</v>
      </c>
      <c r="AE36" s="189">
        <f t="shared" si="1"/>
        <v>0.14285714285714285</v>
      </c>
      <c r="AF36" s="190">
        <f t="shared" si="2"/>
        <v>4.5599999999999996</v>
      </c>
      <c r="AG36" s="202">
        <f t="shared" si="2"/>
        <v>0.98</v>
      </c>
      <c r="AH36" s="191">
        <f t="shared" si="2"/>
        <v>5</v>
      </c>
      <c r="AI36" s="191">
        <f t="shared" si="2"/>
        <v>5</v>
      </c>
      <c r="AJ36" s="174"/>
    </row>
    <row r="37" spans="1:36" s="3" customFormat="1" ht="18" customHeight="1">
      <c r="A37" s="186">
        <v>5</v>
      </c>
      <c r="B37" s="303" t="s">
        <v>361</v>
      </c>
      <c r="C37" s="303" t="s">
        <v>356</v>
      </c>
      <c r="D37" s="303" t="s">
        <v>356</v>
      </c>
      <c r="E37" s="303" t="s">
        <v>356</v>
      </c>
      <c r="F37" s="303" t="s">
        <v>356</v>
      </c>
      <c r="G37" s="303" t="s">
        <v>356</v>
      </c>
      <c r="H37" s="303" t="s">
        <v>356</v>
      </c>
      <c r="I37" s="303" t="s">
        <v>356</v>
      </c>
      <c r="J37" s="303" t="s">
        <v>356</v>
      </c>
      <c r="K37" s="303" t="s">
        <v>356</v>
      </c>
      <c r="L37" s="303" t="s">
        <v>356</v>
      </c>
      <c r="M37" s="303" t="s">
        <v>356</v>
      </c>
      <c r="N37" s="303" t="s">
        <v>356</v>
      </c>
      <c r="O37" s="303" t="s">
        <v>356</v>
      </c>
      <c r="P37" s="303" t="s">
        <v>356</v>
      </c>
      <c r="Q37" s="303" t="s">
        <v>356</v>
      </c>
      <c r="R37" s="304" t="s">
        <v>356</v>
      </c>
      <c r="S37" s="187">
        <f t="shared" si="0"/>
        <v>1</v>
      </c>
      <c r="T37" s="187">
        <f t="shared" si="0"/>
        <v>0</v>
      </c>
      <c r="U37" s="187">
        <f t="shared" si="0"/>
        <v>1</v>
      </c>
      <c r="V37" s="187">
        <f t="shared" si="0"/>
        <v>6</v>
      </c>
      <c r="W37" s="187">
        <f t="shared" si="0"/>
        <v>12</v>
      </c>
      <c r="X37" s="187">
        <f t="shared" si="0"/>
        <v>1</v>
      </c>
      <c r="Y37" s="188">
        <f t="shared" si="3"/>
        <v>21</v>
      </c>
      <c r="Z37" s="189">
        <f t="shared" si="4"/>
        <v>4.7619047619047616E-2</v>
      </c>
      <c r="AA37" s="189">
        <f t="shared" si="1"/>
        <v>0</v>
      </c>
      <c r="AB37" s="189">
        <f t="shared" si="1"/>
        <v>4.7619047619047616E-2</v>
      </c>
      <c r="AC37" s="189">
        <f t="shared" si="1"/>
        <v>0.2857142857142857</v>
      </c>
      <c r="AD37" s="189">
        <f t="shared" si="1"/>
        <v>0.5714285714285714</v>
      </c>
      <c r="AE37" s="189">
        <f t="shared" si="1"/>
        <v>4.7619047619047616E-2</v>
      </c>
      <c r="AF37" s="190">
        <f t="shared" si="2"/>
        <v>4.4000000000000004</v>
      </c>
      <c r="AG37" s="202">
        <f t="shared" si="2"/>
        <v>0.99</v>
      </c>
      <c r="AH37" s="191">
        <f t="shared" si="2"/>
        <v>5</v>
      </c>
      <c r="AI37" s="191">
        <f t="shared" si="2"/>
        <v>5</v>
      </c>
      <c r="AJ37" s="174"/>
    </row>
    <row r="38" spans="1:36" s="3" customFormat="1" ht="18" customHeight="1">
      <c r="A38" s="192"/>
      <c r="B38" s="193"/>
      <c r="C38" s="193"/>
      <c r="D38" s="193"/>
      <c r="E38" s="193"/>
      <c r="F38" s="193"/>
      <c r="G38" s="193"/>
      <c r="H38" s="193"/>
      <c r="I38" s="193"/>
      <c r="J38" s="193"/>
      <c r="K38" s="193"/>
      <c r="L38" s="193"/>
      <c r="M38" s="193"/>
      <c r="N38" s="193"/>
      <c r="O38" s="193"/>
      <c r="P38" s="193"/>
      <c r="Q38" s="193"/>
      <c r="R38" s="193"/>
      <c r="S38" s="194"/>
      <c r="T38" s="194"/>
      <c r="U38" s="194"/>
      <c r="V38" s="194"/>
      <c r="W38" s="194"/>
      <c r="X38" s="194"/>
      <c r="Y38" s="194"/>
      <c r="Z38" s="195"/>
      <c r="AA38" s="195"/>
      <c r="AB38" s="195"/>
      <c r="AC38" s="195"/>
      <c r="AD38" s="195"/>
      <c r="AE38" s="195"/>
      <c r="AF38" s="196"/>
      <c r="AG38" s="196"/>
      <c r="AH38" s="194"/>
      <c r="AI38" s="194"/>
      <c r="AJ38" s="174"/>
    </row>
    <row r="39" spans="1:36" s="3" customFormat="1" ht="18" customHeight="1">
      <c r="A39" s="192"/>
      <c r="B39" s="193"/>
      <c r="C39" s="193"/>
      <c r="D39" s="193"/>
      <c r="E39" s="193"/>
      <c r="F39" s="193"/>
      <c r="G39" s="193"/>
      <c r="H39" s="193"/>
      <c r="I39" s="193"/>
      <c r="J39" s="193"/>
      <c r="K39" s="193"/>
      <c r="L39" s="193"/>
      <c r="M39" s="193"/>
      <c r="N39" s="193"/>
      <c r="O39" s="193"/>
      <c r="P39" s="193"/>
      <c r="Q39" s="193"/>
      <c r="R39" s="193"/>
      <c r="S39" s="194"/>
      <c r="T39" s="194"/>
      <c r="U39" s="194"/>
      <c r="V39" s="194"/>
      <c r="W39" s="194"/>
      <c r="X39" s="194"/>
      <c r="Y39" s="194"/>
      <c r="Z39" s="195"/>
      <c r="AA39" s="195"/>
      <c r="AB39" s="195"/>
      <c r="AC39" s="195"/>
      <c r="AD39" s="195"/>
      <c r="AE39" s="195"/>
      <c r="AF39" s="196"/>
      <c r="AG39" s="196"/>
      <c r="AH39" s="194"/>
      <c r="AI39" s="194"/>
      <c r="AJ39" s="174"/>
    </row>
    <row r="40" spans="1:36" s="3" customFormat="1" ht="18" customHeight="1">
      <c r="A40" s="192"/>
      <c r="B40" s="193"/>
      <c r="C40" s="193"/>
      <c r="D40" s="193"/>
      <c r="E40" s="193"/>
      <c r="F40" s="193"/>
      <c r="G40" s="193"/>
      <c r="H40" s="193"/>
      <c r="I40" s="193"/>
      <c r="J40" s="193"/>
      <c r="K40" s="193"/>
      <c r="L40" s="193"/>
      <c r="M40" s="193"/>
      <c r="N40" s="193"/>
      <c r="O40" s="193"/>
      <c r="P40" s="193"/>
      <c r="Q40" s="193"/>
      <c r="R40" s="193"/>
      <c r="S40" s="194"/>
      <c r="T40" s="194"/>
      <c r="U40" s="194"/>
      <c r="V40" s="194"/>
      <c r="W40" s="194"/>
      <c r="X40" s="194"/>
      <c r="Y40" s="194"/>
      <c r="Z40" s="195"/>
      <c r="AA40" s="195"/>
      <c r="AB40" s="195"/>
      <c r="AC40" s="195"/>
      <c r="AD40" s="195"/>
      <c r="AE40" s="195"/>
      <c r="AF40" s="196"/>
      <c r="AG40" s="196"/>
      <c r="AH40" s="194"/>
      <c r="AI40" s="194"/>
      <c r="AJ40" s="174"/>
    </row>
    <row r="41" spans="1:36" s="3" customFormat="1" ht="18" customHeight="1">
      <c r="A41" s="192"/>
      <c r="B41" s="193"/>
      <c r="C41" s="193"/>
      <c r="D41" s="193"/>
      <c r="E41" s="193"/>
      <c r="F41" s="193"/>
      <c r="G41" s="193"/>
      <c r="H41" s="193"/>
      <c r="I41" s="193"/>
      <c r="J41" s="193"/>
      <c r="K41" s="193"/>
      <c r="L41" s="193"/>
      <c r="M41" s="193"/>
      <c r="N41" s="193"/>
      <c r="O41" s="193"/>
      <c r="P41" s="193"/>
      <c r="Q41" s="193"/>
      <c r="R41" s="193"/>
      <c r="S41" s="194"/>
      <c r="T41" s="194"/>
      <c r="U41" s="194"/>
      <c r="V41" s="194"/>
      <c r="W41" s="194"/>
      <c r="X41" s="194"/>
      <c r="Y41" s="194"/>
      <c r="Z41" s="195"/>
      <c r="AA41" s="195"/>
      <c r="AB41" s="195"/>
      <c r="AC41" s="195"/>
      <c r="AD41" s="195"/>
      <c r="AE41" s="195"/>
      <c r="AF41" s="196"/>
      <c r="AG41" s="196"/>
      <c r="AH41" s="194"/>
      <c r="AI41" s="194"/>
      <c r="AJ41" s="174"/>
    </row>
    <row r="42" spans="1:36" s="179" customFormat="1" ht="21" customHeight="1">
      <c r="A42" s="320" t="s">
        <v>362</v>
      </c>
      <c r="B42" s="320"/>
      <c r="C42" s="320"/>
      <c r="D42" s="320"/>
      <c r="E42" s="320"/>
      <c r="F42" s="320"/>
      <c r="G42" s="320"/>
      <c r="H42" s="320"/>
      <c r="I42" s="320"/>
      <c r="J42" s="320"/>
      <c r="K42" s="320"/>
      <c r="L42" s="320"/>
      <c r="M42" s="320"/>
      <c r="N42" s="320"/>
      <c r="O42" s="320"/>
      <c r="P42" s="197"/>
      <c r="Q42" s="197"/>
      <c r="R42" s="197"/>
      <c r="S42" s="197"/>
      <c r="T42" s="197"/>
      <c r="U42" s="197"/>
      <c r="V42" s="197"/>
      <c r="W42" s="197"/>
      <c r="X42" s="197"/>
      <c r="Y42" s="197"/>
      <c r="Z42" s="197"/>
      <c r="AA42" s="197"/>
      <c r="AB42" s="197"/>
      <c r="AC42" s="197"/>
      <c r="AD42" s="197"/>
      <c r="AE42" s="197"/>
      <c r="AF42" s="197"/>
      <c r="AG42" s="197"/>
      <c r="AH42" s="197"/>
      <c r="AI42" s="197"/>
      <c r="AJ42" s="178"/>
    </row>
    <row r="44" spans="1:36" s="3" customFormat="1" ht="19.5" customHeight="1">
      <c r="A44"/>
      <c r="B44"/>
      <c r="C44"/>
      <c r="D44"/>
      <c r="E44"/>
      <c r="F44"/>
      <c r="G44"/>
      <c r="H44"/>
      <c r="I44"/>
      <c r="J44"/>
      <c r="K44"/>
      <c r="L44"/>
      <c r="M44"/>
      <c r="N44"/>
      <c r="O44"/>
      <c r="P44"/>
      <c r="Q44"/>
      <c r="R44"/>
      <c r="S44" s="309" t="s">
        <v>2</v>
      </c>
      <c r="T44" s="310"/>
      <c r="U44" s="310"/>
      <c r="V44" s="310"/>
      <c r="W44" s="310"/>
      <c r="X44" s="311"/>
      <c r="Y44"/>
      <c r="Z44" s="309" t="s">
        <v>3</v>
      </c>
      <c r="AA44" s="310"/>
      <c r="AB44" s="310"/>
      <c r="AC44" s="310"/>
      <c r="AD44" s="310"/>
      <c r="AE44" s="311"/>
      <c r="AF44" s="272" t="s">
        <v>4</v>
      </c>
      <c r="AG44" s="315"/>
      <c r="AH44" s="315"/>
      <c r="AI44" s="315"/>
    </row>
    <row r="45" spans="1:36" s="3" customFormat="1" ht="18" customHeight="1" thickBot="1">
      <c r="A45"/>
      <c r="B45"/>
      <c r="C45"/>
      <c r="D45"/>
      <c r="E45"/>
      <c r="F45"/>
      <c r="G45"/>
      <c r="H45"/>
      <c r="I45"/>
      <c r="J45"/>
      <c r="K45"/>
      <c r="L45"/>
      <c r="M45"/>
      <c r="N45"/>
      <c r="O45"/>
      <c r="P45"/>
      <c r="Q45"/>
      <c r="R45"/>
      <c r="S45" s="312"/>
      <c r="T45" s="313"/>
      <c r="U45" s="313"/>
      <c r="V45" s="313"/>
      <c r="W45" s="313"/>
      <c r="X45" s="314"/>
      <c r="Y45"/>
      <c r="Z45" s="312"/>
      <c r="AA45" s="313"/>
      <c r="AB45" s="313"/>
      <c r="AC45" s="313"/>
      <c r="AD45" s="313"/>
      <c r="AE45" s="314"/>
      <c r="AF45" s="274"/>
      <c r="AG45" s="275"/>
      <c r="AH45" s="275"/>
      <c r="AI45" s="275"/>
    </row>
    <row r="46" spans="1:36" s="3" customFormat="1" ht="18" customHeight="1">
      <c r="A46" s="198"/>
      <c r="B46" s="307"/>
      <c r="C46" s="307"/>
      <c r="D46" s="307"/>
      <c r="E46" s="307"/>
      <c r="F46" s="307"/>
      <c r="G46" s="307"/>
      <c r="H46" s="307"/>
      <c r="I46" s="307"/>
      <c r="J46" s="307"/>
      <c r="K46" s="307"/>
      <c r="L46" s="307"/>
      <c r="M46" s="307"/>
      <c r="N46" s="307"/>
      <c r="O46" s="307"/>
      <c r="P46" s="307"/>
      <c r="Q46" s="307"/>
      <c r="R46" s="307"/>
      <c r="S46" s="199">
        <v>1</v>
      </c>
      <c r="T46" s="200">
        <v>2</v>
      </c>
      <c r="U46" s="200">
        <v>3</v>
      </c>
      <c r="V46" s="200">
        <v>4</v>
      </c>
      <c r="W46" s="201">
        <v>5</v>
      </c>
      <c r="X46" s="201" t="s">
        <v>6</v>
      </c>
      <c r="Y46" s="184" t="s">
        <v>5</v>
      </c>
      <c r="Z46" s="199">
        <v>1</v>
      </c>
      <c r="AA46" s="200">
        <v>2</v>
      </c>
      <c r="AB46" s="200">
        <v>3</v>
      </c>
      <c r="AC46" s="200">
        <v>4</v>
      </c>
      <c r="AD46" s="201">
        <v>5</v>
      </c>
      <c r="AE46" s="201" t="s">
        <v>6</v>
      </c>
      <c r="AF46" s="185" t="s">
        <v>7</v>
      </c>
      <c r="AG46" s="113" t="s">
        <v>8</v>
      </c>
      <c r="AH46" s="113" t="s">
        <v>9</v>
      </c>
      <c r="AI46" s="113" t="s">
        <v>10</v>
      </c>
    </row>
    <row r="47" spans="1:36" s="3" customFormat="1" ht="18" customHeight="1">
      <c r="A47" s="305" t="s">
        <v>357</v>
      </c>
      <c r="B47" s="305"/>
      <c r="C47" s="305"/>
      <c r="D47" s="305"/>
      <c r="E47" s="305"/>
      <c r="F47" s="305"/>
      <c r="G47" s="305"/>
      <c r="H47" s="305"/>
      <c r="I47" s="305"/>
      <c r="J47" s="305"/>
      <c r="K47" s="305"/>
      <c r="L47" s="305"/>
      <c r="M47" s="305"/>
      <c r="N47" s="305"/>
      <c r="O47" s="305"/>
      <c r="P47" s="305"/>
      <c r="Q47" s="305"/>
      <c r="R47" s="306"/>
      <c r="S47" s="308"/>
      <c r="T47" s="308"/>
      <c r="U47" s="308"/>
      <c r="V47" s="308"/>
      <c r="W47" s="308"/>
      <c r="X47" s="308"/>
      <c r="Y47" s="308"/>
      <c r="Z47" s="308"/>
      <c r="AA47" s="308"/>
      <c r="AB47" s="308"/>
      <c r="AC47" s="308"/>
      <c r="AD47" s="308"/>
      <c r="AE47" s="308"/>
      <c r="AF47" s="308"/>
      <c r="AG47" s="308"/>
      <c r="AH47" s="308"/>
      <c r="AI47" s="308"/>
    </row>
    <row r="48" spans="1:36" s="3" customFormat="1" ht="18" customHeight="1">
      <c r="A48" s="186">
        <v>6</v>
      </c>
      <c r="B48" s="303" t="s">
        <v>363</v>
      </c>
      <c r="C48" s="303"/>
      <c r="D48" s="303"/>
      <c r="E48" s="303"/>
      <c r="F48" s="303"/>
      <c r="G48" s="303"/>
      <c r="H48" s="303"/>
      <c r="I48" s="303"/>
      <c r="J48" s="303"/>
      <c r="K48" s="303"/>
      <c r="L48" s="303"/>
      <c r="M48" s="303"/>
      <c r="N48" s="303"/>
      <c r="O48" s="303"/>
      <c r="P48" s="303"/>
      <c r="Q48" s="303"/>
      <c r="R48" s="304"/>
      <c r="S48" s="187">
        <f>+AK7</f>
        <v>2</v>
      </c>
      <c r="T48" s="187">
        <f t="shared" ref="T48:X48" si="5">+AL7</f>
        <v>0</v>
      </c>
      <c r="U48" s="187">
        <f t="shared" si="5"/>
        <v>0</v>
      </c>
      <c r="V48" s="187">
        <f t="shared" si="5"/>
        <v>4</v>
      </c>
      <c r="W48" s="187">
        <f t="shared" si="5"/>
        <v>15</v>
      </c>
      <c r="X48" s="187">
        <f t="shared" si="5"/>
        <v>0</v>
      </c>
      <c r="Y48" s="188">
        <f>SUM(S48:X48)</f>
        <v>21</v>
      </c>
      <c r="Z48" s="189">
        <f>S48/$Y48</f>
        <v>9.5238095238095233E-2</v>
      </c>
      <c r="AA48" s="189">
        <f t="shared" ref="AA48:AE52" si="6">T48/$Y48</f>
        <v>0</v>
      </c>
      <c r="AB48" s="189">
        <f t="shared" si="6"/>
        <v>0</v>
      </c>
      <c r="AC48" s="189">
        <f t="shared" si="6"/>
        <v>0.19047619047619047</v>
      </c>
      <c r="AD48" s="189">
        <f t="shared" si="6"/>
        <v>0.7142857142857143</v>
      </c>
      <c r="AE48" s="189">
        <f t="shared" si="6"/>
        <v>0</v>
      </c>
      <c r="AF48" s="202">
        <f>+AX7</f>
        <v>4.43</v>
      </c>
      <c r="AG48" s="202">
        <f t="shared" ref="AG48:AI48" si="7">+AY7</f>
        <v>1.21</v>
      </c>
      <c r="AH48" s="191">
        <f t="shared" si="7"/>
        <v>5</v>
      </c>
      <c r="AI48" s="191">
        <f t="shared" si="7"/>
        <v>5</v>
      </c>
    </row>
    <row r="49" spans="1:53" s="3" customFormat="1" ht="18" customHeight="1">
      <c r="A49" s="186">
        <v>7</v>
      </c>
      <c r="B49" s="303" t="s">
        <v>364</v>
      </c>
      <c r="C49" s="303"/>
      <c r="D49" s="303"/>
      <c r="E49" s="303"/>
      <c r="F49" s="303"/>
      <c r="G49" s="303"/>
      <c r="H49" s="303"/>
      <c r="I49" s="303"/>
      <c r="J49" s="303"/>
      <c r="K49" s="303"/>
      <c r="L49" s="303"/>
      <c r="M49" s="303"/>
      <c r="N49" s="303"/>
      <c r="O49" s="303"/>
      <c r="P49" s="303"/>
      <c r="Q49" s="303"/>
      <c r="R49" s="304"/>
      <c r="S49" s="187">
        <f t="shared" ref="S49:S52" si="8">+AK8</f>
        <v>2</v>
      </c>
      <c r="T49" s="187">
        <f t="shared" ref="T49:T52" si="9">+AL8</f>
        <v>0</v>
      </c>
      <c r="U49" s="187">
        <f t="shared" ref="U49:U52" si="10">+AM8</f>
        <v>0</v>
      </c>
      <c r="V49" s="187">
        <f t="shared" ref="V49:V52" si="11">+AN8</f>
        <v>9</v>
      </c>
      <c r="W49" s="187">
        <f t="shared" ref="W49:W52" si="12">+AO8</f>
        <v>10</v>
      </c>
      <c r="X49" s="187">
        <f t="shared" ref="X49:X52" si="13">+AP8</f>
        <v>0</v>
      </c>
      <c r="Y49" s="188">
        <f t="shared" ref="Y49:Y52" si="14">SUM(S49:X49)</f>
        <v>21</v>
      </c>
      <c r="Z49" s="189">
        <f t="shared" ref="Z49:Z52" si="15">S49/$Y49</f>
        <v>9.5238095238095233E-2</v>
      </c>
      <c r="AA49" s="189">
        <f t="shared" si="6"/>
        <v>0</v>
      </c>
      <c r="AB49" s="189">
        <f t="shared" si="6"/>
        <v>0</v>
      </c>
      <c r="AC49" s="189">
        <f t="shared" si="6"/>
        <v>0.42857142857142855</v>
      </c>
      <c r="AD49" s="189">
        <f t="shared" si="6"/>
        <v>0.47619047619047616</v>
      </c>
      <c r="AE49" s="189">
        <f t="shared" si="6"/>
        <v>0</v>
      </c>
      <c r="AF49" s="202">
        <f t="shared" ref="AF49:AF52" si="16">+AX8</f>
        <v>4.1900000000000004</v>
      </c>
      <c r="AG49" s="202">
        <f t="shared" ref="AG49:AG52" si="17">+AY8</f>
        <v>1.17</v>
      </c>
      <c r="AH49" s="191">
        <f t="shared" ref="AH49:AH52" si="18">+AZ8</f>
        <v>4</v>
      </c>
      <c r="AI49" s="191">
        <f t="shared" ref="AI49:AI52" si="19">+BA8</f>
        <v>5</v>
      </c>
    </row>
    <row r="50" spans="1:53" s="3" customFormat="1" ht="18" customHeight="1">
      <c r="A50" s="186">
        <v>8</v>
      </c>
      <c r="B50" s="303" t="s">
        <v>365</v>
      </c>
      <c r="C50" s="303"/>
      <c r="D50" s="303"/>
      <c r="E50" s="303"/>
      <c r="F50" s="303"/>
      <c r="G50" s="303"/>
      <c r="H50" s="303"/>
      <c r="I50" s="303"/>
      <c r="J50" s="303"/>
      <c r="K50" s="303"/>
      <c r="L50" s="303"/>
      <c r="M50" s="303"/>
      <c r="N50" s="303"/>
      <c r="O50" s="303"/>
      <c r="P50" s="303"/>
      <c r="Q50" s="303"/>
      <c r="R50" s="304"/>
      <c r="S50" s="187">
        <f t="shared" si="8"/>
        <v>2</v>
      </c>
      <c r="T50" s="187">
        <f t="shared" si="9"/>
        <v>0</v>
      </c>
      <c r="U50" s="187">
        <f t="shared" si="10"/>
        <v>0</v>
      </c>
      <c r="V50" s="187">
        <f t="shared" si="11"/>
        <v>5</v>
      </c>
      <c r="W50" s="187">
        <f t="shared" si="12"/>
        <v>11</v>
      </c>
      <c r="X50" s="187">
        <f t="shared" si="13"/>
        <v>3</v>
      </c>
      <c r="Y50" s="188">
        <f t="shared" si="14"/>
        <v>21</v>
      </c>
      <c r="Z50" s="189">
        <f t="shared" si="15"/>
        <v>9.5238095238095233E-2</v>
      </c>
      <c r="AA50" s="189">
        <f t="shared" si="6"/>
        <v>0</v>
      </c>
      <c r="AB50" s="189">
        <f t="shared" si="6"/>
        <v>0</v>
      </c>
      <c r="AC50" s="189">
        <f t="shared" si="6"/>
        <v>0.23809523809523808</v>
      </c>
      <c r="AD50" s="189">
        <f t="shared" si="6"/>
        <v>0.52380952380952384</v>
      </c>
      <c r="AE50" s="189">
        <f t="shared" si="6"/>
        <v>0.14285714285714285</v>
      </c>
      <c r="AF50" s="202">
        <f t="shared" si="16"/>
        <v>4.28</v>
      </c>
      <c r="AG50" s="202">
        <f t="shared" si="17"/>
        <v>1.27</v>
      </c>
      <c r="AH50" s="191">
        <f t="shared" si="18"/>
        <v>5</v>
      </c>
      <c r="AI50" s="191">
        <f t="shared" si="19"/>
        <v>5</v>
      </c>
    </row>
    <row r="51" spans="1:53" s="3" customFormat="1" ht="18" customHeight="1">
      <c r="A51" s="186">
        <v>9</v>
      </c>
      <c r="B51" s="303" t="s">
        <v>366</v>
      </c>
      <c r="C51" s="303"/>
      <c r="D51" s="303"/>
      <c r="E51" s="303"/>
      <c r="F51" s="303"/>
      <c r="G51" s="303"/>
      <c r="H51" s="303"/>
      <c r="I51" s="303"/>
      <c r="J51" s="303"/>
      <c r="K51" s="303"/>
      <c r="L51" s="303"/>
      <c r="M51" s="303"/>
      <c r="N51" s="303"/>
      <c r="O51" s="303"/>
      <c r="P51" s="303"/>
      <c r="Q51" s="303"/>
      <c r="R51" s="304"/>
      <c r="S51" s="187">
        <f t="shared" si="8"/>
        <v>1</v>
      </c>
      <c r="T51" s="187">
        <f t="shared" si="9"/>
        <v>1</v>
      </c>
      <c r="U51" s="187">
        <f t="shared" si="10"/>
        <v>0</v>
      </c>
      <c r="V51" s="187">
        <f t="shared" si="11"/>
        <v>1</v>
      </c>
      <c r="W51" s="187">
        <f t="shared" si="12"/>
        <v>18</v>
      </c>
      <c r="X51" s="187">
        <f t="shared" si="13"/>
        <v>0</v>
      </c>
      <c r="Y51" s="188">
        <f t="shared" si="14"/>
        <v>21</v>
      </c>
      <c r="Z51" s="189">
        <f t="shared" si="15"/>
        <v>4.7619047619047616E-2</v>
      </c>
      <c r="AA51" s="189">
        <f t="shared" si="6"/>
        <v>4.7619047619047616E-2</v>
      </c>
      <c r="AB51" s="189">
        <f t="shared" si="6"/>
        <v>0</v>
      </c>
      <c r="AC51" s="189">
        <f t="shared" si="6"/>
        <v>4.7619047619047616E-2</v>
      </c>
      <c r="AD51" s="189">
        <f t="shared" si="6"/>
        <v>0.8571428571428571</v>
      </c>
      <c r="AE51" s="189">
        <f t="shared" si="6"/>
        <v>0</v>
      </c>
      <c r="AF51" s="202">
        <f t="shared" si="16"/>
        <v>4.62</v>
      </c>
      <c r="AG51" s="202">
        <f t="shared" si="17"/>
        <v>1.07</v>
      </c>
      <c r="AH51" s="191">
        <f t="shared" si="18"/>
        <v>5</v>
      </c>
      <c r="AI51" s="191">
        <f t="shared" si="19"/>
        <v>5</v>
      </c>
    </row>
    <row r="52" spans="1:53" s="3" customFormat="1" ht="18" customHeight="1">
      <c r="A52" s="186">
        <v>10</v>
      </c>
      <c r="B52" s="303" t="s">
        <v>367</v>
      </c>
      <c r="C52" s="303"/>
      <c r="D52" s="303"/>
      <c r="E52" s="303"/>
      <c r="F52" s="303"/>
      <c r="G52" s="303"/>
      <c r="H52" s="303"/>
      <c r="I52" s="303"/>
      <c r="J52" s="303"/>
      <c r="K52" s="303"/>
      <c r="L52" s="303"/>
      <c r="M52" s="303"/>
      <c r="N52" s="303"/>
      <c r="O52" s="303"/>
      <c r="P52" s="303"/>
      <c r="Q52" s="303"/>
      <c r="R52" s="304"/>
      <c r="S52" s="187">
        <f t="shared" si="8"/>
        <v>1</v>
      </c>
      <c r="T52" s="187">
        <f t="shared" si="9"/>
        <v>2</v>
      </c>
      <c r="U52" s="187">
        <f t="shared" si="10"/>
        <v>5</v>
      </c>
      <c r="V52" s="187">
        <f t="shared" si="11"/>
        <v>3</v>
      </c>
      <c r="W52" s="187">
        <f t="shared" si="12"/>
        <v>10</v>
      </c>
      <c r="X52" s="187">
        <f t="shared" si="13"/>
        <v>0</v>
      </c>
      <c r="Y52" s="188">
        <f t="shared" si="14"/>
        <v>21</v>
      </c>
      <c r="Z52" s="189">
        <f t="shared" si="15"/>
        <v>4.7619047619047616E-2</v>
      </c>
      <c r="AA52" s="189">
        <f t="shared" si="6"/>
        <v>9.5238095238095233E-2</v>
      </c>
      <c r="AB52" s="189">
        <f t="shared" si="6"/>
        <v>0.23809523809523808</v>
      </c>
      <c r="AC52" s="189">
        <f t="shared" si="6"/>
        <v>0.14285714285714285</v>
      </c>
      <c r="AD52" s="189">
        <f t="shared" si="6"/>
        <v>0.47619047619047616</v>
      </c>
      <c r="AE52" s="189">
        <f t="shared" si="6"/>
        <v>0</v>
      </c>
      <c r="AF52" s="202">
        <f t="shared" si="16"/>
        <v>3.9</v>
      </c>
      <c r="AG52" s="202">
        <f t="shared" si="17"/>
        <v>1.26</v>
      </c>
      <c r="AH52" s="191">
        <f t="shared" si="18"/>
        <v>4</v>
      </c>
      <c r="AI52" s="191">
        <f t="shared" si="19"/>
        <v>5</v>
      </c>
    </row>
    <row r="53" spans="1:53" s="3" customFormat="1" ht="18.75" customHeight="1">
      <c r="A53" s="305"/>
      <c r="B53" s="305"/>
      <c r="C53" s="305"/>
      <c r="D53" s="305"/>
      <c r="E53" s="305"/>
      <c r="F53" s="305"/>
      <c r="G53" s="305"/>
      <c r="H53" s="305"/>
      <c r="I53" s="305"/>
      <c r="J53" s="305"/>
      <c r="K53" s="305"/>
      <c r="L53" s="305"/>
      <c r="M53" s="305"/>
      <c r="N53" s="305"/>
      <c r="O53" s="305"/>
      <c r="P53" s="305"/>
      <c r="Q53" s="305"/>
      <c r="R53" s="306"/>
      <c r="S53" s="203"/>
      <c r="T53" s="203"/>
      <c r="U53" s="203"/>
      <c r="V53" s="203"/>
      <c r="W53" s="203"/>
      <c r="X53" s="203"/>
      <c r="Y53" s="203"/>
      <c r="Z53" s="203"/>
      <c r="AA53" s="203"/>
      <c r="AB53" s="203"/>
      <c r="AC53" s="203"/>
      <c r="AD53" s="203"/>
      <c r="AE53" s="203"/>
      <c r="AF53" s="204"/>
      <c r="AG53" s="204"/>
      <c r="AH53" s="205"/>
      <c r="AI53" s="205"/>
      <c r="AJ53"/>
      <c r="AK53"/>
      <c r="AL53"/>
      <c r="AM53"/>
      <c r="AN53"/>
      <c r="AO53"/>
      <c r="AP53"/>
      <c r="AQ53"/>
      <c r="AR53"/>
      <c r="AS53"/>
      <c r="AT53"/>
      <c r="AU53"/>
      <c r="AV53"/>
      <c r="AW53"/>
      <c r="AX53"/>
      <c r="AY53"/>
      <c r="AZ53"/>
      <c r="BA53"/>
    </row>
    <row r="54" spans="1:53" s="3" customFormat="1" ht="18.75" customHeight="1">
      <c r="A54" s="186">
        <v>11</v>
      </c>
      <c r="B54" s="303" t="s">
        <v>368</v>
      </c>
      <c r="C54" s="303"/>
      <c r="D54" s="303"/>
      <c r="E54" s="303"/>
      <c r="F54" s="303"/>
      <c r="G54" s="303"/>
      <c r="H54" s="303"/>
      <c r="I54" s="303"/>
      <c r="J54" s="303"/>
      <c r="K54" s="303"/>
      <c r="L54" s="303"/>
      <c r="M54" s="303"/>
      <c r="N54" s="303"/>
      <c r="O54" s="303"/>
      <c r="P54" s="303"/>
      <c r="Q54" s="303"/>
      <c r="R54" s="304"/>
      <c r="S54" s="187">
        <f>+AK12</f>
        <v>1</v>
      </c>
      <c r="T54" s="187">
        <f t="shared" ref="T54:X54" si="20">+AL12</f>
        <v>1</v>
      </c>
      <c r="U54" s="187">
        <f t="shared" si="20"/>
        <v>0</v>
      </c>
      <c r="V54" s="187">
        <f t="shared" si="20"/>
        <v>6</v>
      </c>
      <c r="W54" s="187">
        <f t="shared" si="20"/>
        <v>13</v>
      </c>
      <c r="X54" s="187">
        <f t="shared" si="20"/>
        <v>0</v>
      </c>
      <c r="Y54" s="188">
        <f>SUM(S54:X54)</f>
        <v>21</v>
      </c>
      <c r="Z54" s="189">
        <f>S54/$Y54</f>
        <v>4.7619047619047616E-2</v>
      </c>
      <c r="AA54" s="189">
        <f t="shared" ref="AA54:AE54" si="21">T54/$Y54</f>
        <v>4.7619047619047616E-2</v>
      </c>
      <c r="AB54" s="189">
        <f t="shared" si="21"/>
        <v>0</v>
      </c>
      <c r="AC54" s="189">
        <f t="shared" si="21"/>
        <v>0.2857142857142857</v>
      </c>
      <c r="AD54" s="189">
        <f t="shared" si="21"/>
        <v>0.61904761904761907</v>
      </c>
      <c r="AE54" s="189">
        <f t="shared" si="21"/>
        <v>0</v>
      </c>
      <c r="AF54" s="202">
        <f>+AX12</f>
        <v>4.38</v>
      </c>
      <c r="AG54" s="202">
        <f t="shared" ref="AG54:AI54" si="22">+AY12</f>
        <v>1.07</v>
      </c>
      <c r="AH54" s="191">
        <f t="shared" si="22"/>
        <v>5</v>
      </c>
      <c r="AI54" s="191">
        <f t="shared" si="22"/>
        <v>5</v>
      </c>
      <c r="AJ54"/>
      <c r="AK54"/>
      <c r="AL54"/>
      <c r="AM54"/>
      <c r="AN54"/>
      <c r="AO54"/>
      <c r="AP54"/>
      <c r="AQ54"/>
      <c r="AR54"/>
      <c r="AS54"/>
      <c r="AT54"/>
      <c r="AU54"/>
      <c r="AV54"/>
      <c r="AW54"/>
      <c r="AX54"/>
      <c r="AY54"/>
      <c r="AZ54"/>
      <c r="BA54"/>
    </row>
    <row r="58" spans="1:53" ht="33" customHeight="1">
      <c r="A58" s="223"/>
      <c r="B58" s="223"/>
      <c r="C58" s="223"/>
      <c r="D58" s="223"/>
      <c r="E58" s="223"/>
      <c r="F58" s="223"/>
      <c r="G58" s="173"/>
      <c r="H58" s="173"/>
      <c r="I58" s="173"/>
      <c r="J58" s="173"/>
      <c r="K58" s="173"/>
      <c r="L58" s="173"/>
      <c r="M58" s="173"/>
      <c r="N58" s="173"/>
      <c r="O58" s="173"/>
      <c r="P58" s="173"/>
      <c r="Q58" s="173"/>
      <c r="R58" s="173"/>
    </row>
    <row r="59" spans="1:53" ht="34.5" customHeight="1">
      <c r="A59" s="223"/>
      <c r="B59" s="223"/>
      <c r="C59" s="223"/>
      <c r="D59" s="223"/>
      <c r="E59" s="223"/>
      <c r="F59" s="223"/>
      <c r="G59" s="173"/>
      <c r="H59" s="173"/>
      <c r="I59" s="173"/>
      <c r="J59" s="173"/>
      <c r="K59" s="173"/>
      <c r="L59" s="173"/>
      <c r="M59" s="173"/>
      <c r="N59" s="173"/>
      <c r="O59" s="173"/>
      <c r="P59" s="173"/>
      <c r="Q59" s="173"/>
      <c r="R59" s="173"/>
    </row>
    <row r="60" spans="1:53">
      <c r="A60" s="223"/>
      <c r="B60" s="223"/>
      <c r="C60" s="223"/>
      <c r="D60" s="223"/>
      <c r="E60" s="223"/>
      <c r="F60" s="223"/>
      <c r="G60" s="173"/>
      <c r="H60" s="173"/>
      <c r="I60" s="173"/>
      <c r="J60" s="173"/>
      <c r="K60" s="173"/>
      <c r="L60" s="173"/>
      <c r="M60" s="173"/>
      <c r="N60" s="173"/>
      <c r="O60" s="173"/>
      <c r="P60" s="173"/>
      <c r="Q60" s="173"/>
      <c r="R60" s="173"/>
    </row>
    <row r="61" spans="1:53" ht="49.5" customHeight="1">
      <c r="A61" s="223"/>
      <c r="B61" s="223"/>
      <c r="C61" s="223"/>
      <c r="D61" s="223"/>
      <c r="E61" s="223"/>
      <c r="F61" s="223"/>
      <c r="G61" s="173"/>
      <c r="H61" s="173"/>
      <c r="I61" s="173"/>
      <c r="J61" s="173"/>
      <c r="K61" s="173"/>
      <c r="L61" s="173"/>
      <c r="M61" s="173"/>
      <c r="N61" s="173"/>
      <c r="O61" s="173"/>
      <c r="P61" s="173"/>
      <c r="Q61" s="173"/>
      <c r="R61" s="173"/>
    </row>
    <row r="62" spans="1:53">
      <c r="A62" s="223"/>
      <c r="B62" s="223"/>
      <c r="C62" s="223"/>
      <c r="D62" s="223"/>
      <c r="E62" s="223"/>
      <c r="F62" s="223"/>
      <c r="G62" s="173"/>
      <c r="H62" s="173"/>
      <c r="I62" s="173"/>
      <c r="J62" s="173"/>
      <c r="K62" s="173"/>
      <c r="L62" s="173"/>
      <c r="M62" s="173"/>
      <c r="N62" s="173"/>
      <c r="O62" s="173"/>
      <c r="P62" s="173"/>
      <c r="Q62" s="173"/>
      <c r="R62" s="173"/>
    </row>
    <row r="63" spans="1:53">
      <c r="A63" s="223"/>
      <c r="B63" s="223"/>
      <c r="C63" s="223"/>
      <c r="D63" s="223"/>
      <c r="E63" s="223"/>
      <c r="F63" s="223"/>
      <c r="G63" s="173"/>
      <c r="H63" s="173"/>
      <c r="I63" s="173"/>
      <c r="J63" s="173"/>
      <c r="K63" s="173"/>
      <c r="L63" s="173"/>
      <c r="M63" s="173"/>
      <c r="N63" s="173"/>
      <c r="O63" s="173"/>
      <c r="P63" s="173"/>
      <c r="Q63" s="173"/>
      <c r="R63" s="173"/>
    </row>
    <row r="64" spans="1:53">
      <c r="A64" s="173"/>
      <c r="B64" s="173"/>
      <c r="C64" s="173"/>
      <c r="D64" s="173"/>
      <c r="E64" s="173"/>
      <c r="F64" s="173"/>
      <c r="G64" s="173"/>
      <c r="H64" s="173"/>
      <c r="I64" s="173"/>
      <c r="J64" s="173"/>
      <c r="K64" s="173"/>
      <c r="L64" s="173"/>
      <c r="M64" s="173"/>
      <c r="N64" s="173"/>
      <c r="O64" s="173"/>
      <c r="P64" s="173"/>
      <c r="Q64" s="173"/>
      <c r="R64" s="173"/>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7858-B7A5-4AA2-926C-2C35091417C6}">
  <sheetPr>
    <tabColor rgb="FF92D050"/>
    <pageSetUpPr fitToPage="1"/>
  </sheetPr>
  <dimension ref="A1:BF125"/>
  <sheetViews>
    <sheetView view="pageBreakPreview" zoomScale="80" zoomScaleNormal="100" zoomScaleSheetLayoutView="80" workbookViewId="0">
      <selection activeCell="M3" sqref="M3"/>
    </sheetView>
  </sheetViews>
  <sheetFormatPr baseColWidth="10" defaultRowHeight="15"/>
  <cols>
    <col min="1" max="1" width="8.5703125" style="210" customWidth="1"/>
    <col min="2" max="2" width="8" style="210" customWidth="1"/>
    <col min="3" max="3" width="8.28515625" style="210" customWidth="1"/>
    <col min="4" max="4" width="10.85546875" style="210" bestFit="1" customWidth="1"/>
    <col min="5" max="5" width="8.5703125" style="210" customWidth="1"/>
    <col min="6" max="6" width="11.7109375" style="210" customWidth="1"/>
    <col min="7" max="7" width="11.42578125" style="210"/>
    <col min="8" max="8" width="31.140625" style="210" customWidth="1"/>
    <col min="9" max="9" width="11.42578125" style="210"/>
    <col min="10" max="10" width="15.5703125" style="210" customWidth="1"/>
    <col min="11" max="11" width="9.28515625" style="210" customWidth="1"/>
    <col min="12" max="12" width="9" style="210" customWidth="1"/>
    <col min="13" max="13" width="11.140625" style="210" bestFit="1" customWidth="1"/>
    <col min="14" max="14" width="7.42578125" style="210" customWidth="1"/>
    <col min="15" max="15" width="9.5703125" style="210" customWidth="1"/>
    <col min="16" max="16" width="9.85546875" style="210" customWidth="1"/>
    <col min="17" max="17" width="11" style="210" customWidth="1"/>
    <col min="18" max="18" width="10.7109375" style="210" bestFit="1" customWidth="1"/>
    <col min="19" max="19" width="12.42578125" style="210" customWidth="1"/>
    <col min="20" max="20" width="14.42578125" style="210" customWidth="1"/>
    <col min="21" max="21" width="12.28515625" style="210" customWidth="1"/>
    <col min="22" max="27" width="10" style="210" customWidth="1"/>
    <col min="28" max="28" width="13.7109375" style="210" customWidth="1"/>
    <col min="29" max="29" width="11.85546875" style="210" customWidth="1"/>
    <col min="30" max="30" width="11.28515625" style="210" bestFit="1" customWidth="1"/>
    <col min="31" max="34" width="11.140625" style="210" bestFit="1" customWidth="1"/>
    <col min="35" max="36" width="11.140625" style="210" customWidth="1"/>
    <col min="37" max="37" width="14.28515625" style="210" customWidth="1"/>
    <col min="38" max="38" width="11.140625" style="210" customWidth="1"/>
    <col min="39" max="39" width="47.5703125" style="210" customWidth="1"/>
    <col min="40" max="40" width="117.140625" style="210" hidden="1" customWidth="1"/>
    <col min="41" max="48" width="11.42578125" style="210" hidden="1" customWidth="1"/>
    <col min="49" max="49" width="61.5703125" style="210" hidden="1" customWidth="1"/>
    <col min="50" max="58" width="11.42578125" style="210" hidden="1" customWidth="1"/>
    <col min="59" max="60" width="11.42578125" style="210" customWidth="1"/>
    <col min="61" max="16384" width="11.42578125" style="210"/>
  </cols>
  <sheetData>
    <row r="1" spans="1:58">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N1" s="165" t="s">
        <v>239</v>
      </c>
      <c r="AO1" s="223" t="s">
        <v>315</v>
      </c>
      <c r="AP1" s="223">
        <v>1</v>
      </c>
      <c r="AQ1" s="223">
        <v>2</v>
      </c>
      <c r="AR1" s="223">
        <v>3</v>
      </c>
      <c r="AS1" s="223">
        <v>4</v>
      </c>
      <c r="AT1" s="223">
        <v>5</v>
      </c>
      <c r="AU1" s="223" t="s">
        <v>136</v>
      </c>
      <c r="AV1" s="223" t="s">
        <v>37</v>
      </c>
      <c r="AW1" s="223" t="s">
        <v>239</v>
      </c>
      <c r="AX1" s="223">
        <v>1</v>
      </c>
      <c r="AY1" s="223">
        <v>2</v>
      </c>
      <c r="AZ1" s="223">
        <v>3</v>
      </c>
      <c r="BA1" s="223">
        <v>4</v>
      </c>
      <c r="BB1" s="223">
        <v>5</v>
      </c>
      <c r="BC1" s="223" t="s">
        <v>37</v>
      </c>
      <c r="BD1" s="223"/>
      <c r="BE1" s="223"/>
      <c r="BF1" s="223"/>
    </row>
    <row r="2" spans="1:58">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N2" s="165" t="s">
        <v>448</v>
      </c>
      <c r="AO2" s="223">
        <v>0</v>
      </c>
      <c r="AP2" s="223">
        <v>0</v>
      </c>
      <c r="AQ2" s="223">
        <v>1</v>
      </c>
      <c r="AR2" s="223">
        <v>0</v>
      </c>
      <c r="AS2" s="223">
        <v>0</v>
      </c>
      <c r="AT2" s="223">
        <v>3</v>
      </c>
      <c r="AU2" s="223">
        <v>0</v>
      </c>
      <c r="AV2" s="223">
        <v>4</v>
      </c>
      <c r="AW2" s="223" t="s">
        <v>448</v>
      </c>
      <c r="AX2" s="223">
        <v>0</v>
      </c>
      <c r="AY2" s="223">
        <v>1</v>
      </c>
      <c r="AZ2" s="223">
        <v>0</v>
      </c>
      <c r="BA2" s="223">
        <v>0</v>
      </c>
      <c r="BB2" s="223">
        <v>3</v>
      </c>
      <c r="BC2" s="223">
        <v>4.25</v>
      </c>
      <c r="BD2" s="223">
        <v>1.5</v>
      </c>
      <c r="BE2" s="223">
        <v>5</v>
      </c>
      <c r="BF2" s="223">
        <v>5</v>
      </c>
    </row>
    <row r="3" spans="1:58">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N3" s="165" t="s">
        <v>449</v>
      </c>
      <c r="AO3" s="223">
        <v>0</v>
      </c>
      <c r="AP3" s="223">
        <v>1</v>
      </c>
      <c r="AQ3" s="223">
        <v>0</v>
      </c>
      <c r="AR3" s="223">
        <v>0</v>
      </c>
      <c r="AS3" s="223">
        <v>1</v>
      </c>
      <c r="AT3" s="223">
        <v>2</v>
      </c>
      <c r="AU3" s="223">
        <v>0</v>
      </c>
      <c r="AV3" s="223">
        <v>4</v>
      </c>
      <c r="AW3" s="223" t="s">
        <v>449</v>
      </c>
      <c r="AX3" s="223">
        <v>1</v>
      </c>
      <c r="AY3" s="223">
        <v>0</v>
      </c>
      <c r="AZ3" s="223">
        <v>0</v>
      </c>
      <c r="BA3" s="223">
        <v>1</v>
      </c>
      <c r="BB3" s="223">
        <v>2</v>
      </c>
      <c r="BC3" s="223">
        <v>3.75</v>
      </c>
      <c r="BD3" s="223">
        <v>1.89</v>
      </c>
      <c r="BE3" s="223">
        <v>5</v>
      </c>
      <c r="BF3" s="223">
        <v>5</v>
      </c>
    </row>
    <row r="4" spans="1:58">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M4" s="137"/>
      <c r="AN4" s="166" t="s">
        <v>450</v>
      </c>
      <c r="AO4" s="137">
        <v>0</v>
      </c>
      <c r="AP4" s="137">
        <v>0</v>
      </c>
      <c r="AQ4" s="137">
        <v>0</v>
      </c>
      <c r="AR4" s="137">
        <v>0</v>
      </c>
      <c r="AS4" s="137">
        <v>1</v>
      </c>
      <c r="AT4" s="137">
        <v>3</v>
      </c>
      <c r="AU4" s="137">
        <v>0</v>
      </c>
      <c r="AV4" s="137">
        <v>4</v>
      </c>
      <c r="AW4" s="137" t="s">
        <v>450</v>
      </c>
      <c r="AX4" s="137">
        <v>0</v>
      </c>
      <c r="AY4" s="137">
        <v>0</v>
      </c>
      <c r="AZ4" s="137">
        <v>0</v>
      </c>
      <c r="BA4" s="137">
        <v>1</v>
      </c>
      <c r="BB4" s="137">
        <v>3</v>
      </c>
      <c r="BC4" s="137">
        <v>4.75</v>
      </c>
      <c r="BD4" s="137">
        <v>0.5</v>
      </c>
      <c r="BE4" s="223">
        <v>5</v>
      </c>
      <c r="BF4" s="223">
        <v>5</v>
      </c>
    </row>
    <row r="5" spans="1:58">
      <c r="A5" s="207"/>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N5" s="165" t="s">
        <v>451</v>
      </c>
      <c r="AO5" s="223">
        <v>0</v>
      </c>
      <c r="AP5" s="223">
        <v>0</v>
      </c>
      <c r="AQ5" s="223">
        <v>0</v>
      </c>
      <c r="AR5" s="223">
        <v>0</v>
      </c>
      <c r="AS5" s="223">
        <v>2</v>
      </c>
      <c r="AT5" s="223">
        <v>2</v>
      </c>
      <c r="AU5" s="223">
        <v>0</v>
      </c>
      <c r="AV5" s="223">
        <v>4</v>
      </c>
      <c r="AW5" s="223" t="s">
        <v>451</v>
      </c>
      <c r="AX5" s="223">
        <v>0</v>
      </c>
      <c r="AY5" s="223">
        <v>0</v>
      </c>
      <c r="AZ5" s="223">
        <v>0</v>
      </c>
      <c r="BA5" s="223">
        <v>2</v>
      </c>
      <c r="BB5" s="223">
        <v>2</v>
      </c>
      <c r="BC5" s="223">
        <v>4.5</v>
      </c>
      <c r="BD5" s="223">
        <v>0.57999999999999996</v>
      </c>
      <c r="BE5" s="223">
        <v>5</v>
      </c>
      <c r="BF5" s="223">
        <v>4</v>
      </c>
    </row>
    <row r="6" spans="1:58"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N6" s="165" t="s">
        <v>452</v>
      </c>
      <c r="AO6" s="223">
        <v>0</v>
      </c>
      <c r="AP6" s="223">
        <v>0</v>
      </c>
      <c r="AQ6" s="223">
        <v>0</v>
      </c>
      <c r="AR6" s="223">
        <v>1</v>
      </c>
      <c r="AS6" s="223">
        <v>1</v>
      </c>
      <c r="AT6" s="223">
        <v>2</v>
      </c>
      <c r="AU6" s="223">
        <v>0</v>
      </c>
      <c r="AV6" s="223">
        <v>4</v>
      </c>
      <c r="AW6" s="223" t="s">
        <v>452</v>
      </c>
      <c r="AX6" s="223">
        <v>0</v>
      </c>
      <c r="AY6" s="223">
        <v>0</v>
      </c>
      <c r="AZ6" s="223">
        <v>1</v>
      </c>
      <c r="BA6" s="223">
        <v>1</v>
      </c>
      <c r="BB6" s="223">
        <v>2</v>
      </c>
      <c r="BC6" s="223">
        <v>4.25</v>
      </c>
      <c r="BD6" s="223">
        <v>0.96</v>
      </c>
      <c r="BE6" s="223">
        <v>5</v>
      </c>
      <c r="BF6" s="223">
        <v>5</v>
      </c>
    </row>
    <row r="7" spans="1:58" ht="18.75" customHeight="1">
      <c r="A7" s="297" t="s">
        <v>1</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N7" s="165" t="s">
        <v>453</v>
      </c>
      <c r="AO7" s="223">
        <v>0</v>
      </c>
      <c r="AP7" s="223">
        <v>0</v>
      </c>
      <c r="AQ7" s="223">
        <v>0</v>
      </c>
      <c r="AR7" s="223">
        <v>1</v>
      </c>
      <c r="AS7" s="223">
        <v>2</v>
      </c>
      <c r="AT7" s="223">
        <v>1</v>
      </c>
      <c r="AU7" s="223">
        <v>0</v>
      </c>
      <c r="AV7" s="223">
        <v>4</v>
      </c>
      <c r="AW7" s="223" t="s">
        <v>453</v>
      </c>
      <c r="AX7" s="223">
        <v>0</v>
      </c>
      <c r="AY7" s="223">
        <v>0</v>
      </c>
      <c r="AZ7" s="223">
        <v>1</v>
      </c>
      <c r="BA7" s="223">
        <v>2</v>
      </c>
      <c r="BB7" s="223">
        <v>1</v>
      </c>
      <c r="BC7" s="223">
        <v>4</v>
      </c>
      <c r="BD7" s="223">
        <v>0.82</v>
      </c>
      <c r="BE7" s="223">
        <v>4</v>
      </c>
      <c r="BF7" s="223">
        <v>4</v>
      </c>
    </row>
    <row r="8" spans="1:58" ht="15.75" customHeight="1">
      <c r="A8" s="298" t="s">
        <v>483</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N8" s="165" t="s">
        <v>454</v>
      </c>
      <c r="AO8" s="223">
        <v>0</v>
      </c>
      <c r="AP8" s="223">
        <v>0</v>
      </c>
      <c r="AQ8" s="223">
        <v>0</v>
      </c>
      <c r="AR8" s="223">
        <v>1</v>
      </c>
      <c r="AS8" s="223">
        <v>2</v>
      </c>
      <c r="AT8" s="223">
        <v>1</v>
      </c>
      <c r="AU8" s="223">
        <v>0</v>
      </c>
      <c r="AV8" s="223">
        <v>4</v>
      </c>
      <c r="AW8" s="223" t="s">
        <v>454</v>
      </c>
      <c r="AX8" s="223">
        <v>0</v>
      </c>
      <c r="AY8" s="223">
        <v>0</v>
      </c>
      <c r="AZ8" s="223">
        <v>1</v>
      </c>
      <c r="BA8" s="223">
        <v>2</v>
      </c>
      <c r="BB8" s="223">
        <v>1</v>
      </c>
      <c r="BC8" s="223">
        <v>4</v>
      </c>
      <c r="BD8" s="223">
        <v>0.82</v>
      </c>
      <c r="BE8" s="223">
        <v>4</v>
      </c>
      <c r="BF8" s="223">
        <v>4</v>
      </c>
    </row>
    <row r="9" spans="1:58" ht="21" customHeight="1">
      <c r="AN9" s="165" t="s">
        <v>455</v>
      </c>
      <c r="AO9" s="223">
        <v>1</v>
      </c>
      <c r="AP9" s="223">
        <v>0</v>
      </c>
      <c r="AQ9" s="223">
        <v>0</v>
      </c>
      <c r="AR9" s="223">
        <v>1</v>
      </c>
      <c r="AS9" s="223">
        <v>1</v>
      </c>
      <c r="AT9" s="223">
        <v>1</v>
      </c>
      <c r="AU9" s="223">
        <v>0</v>
      </c>
      <c r="AV9" s="223">
        <v>4</v>
      </c>
      <c r="AW9" s="223" t="s">
        <v>455</v>
      </c>
      <c r="AX9" s="223">
        <v>0</v>
      </c>
      <c r="AY9" s="223">
        <v>0</v>
      </c>
      <c r="AZ9" s="223">
        <v>1</v>
      </c>
      <c r="BA9" s="223">
        <v>1</v>
      </c>
      <c r="BB9" s="223">
        <v>1</v>
      </c>
      <c r="BC9" s="223">
        <v>4</v>
      </c>
      <c r="BD9" s="223">
        <v>1</v>
      </c>
      <c r="BE9" s="223">
        <v>4</v>
      </c>
      <c r="BF9" s="223">
        <v>3</v>
      </c>
    </row>
    <row r="10" spans="1:58" ht="15.75" customHeight="1">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N10" s="165" t="s">
        <v>456</v>
      </c>
      <c r="AO10" s="223">
        <v>2</v>
      </c>
      <c r="AP10" s="223">
        <v>0</v>
      </c>
      <c r="AQ10" s="223">
        <v>0</v>
      </c>
      <c r="AR10" s="223">
        <v>0</v>
      </c>
      <c r="AS10" s="223">
        <v>0</v>
      </c>
      <c r="AT10" s="223">
        <v>0</v>
      </c>
      <c r="AU10" s="223">
        <v>2</v>
      </c>
      <c r="AV10" s="223">
        <v>4</v>
      </c>
      <c r="AW10" s="223" t="s">
        <v>456</v>
      </c>
      <c r="AX10" s="223">
        <v>0</v>
      </c>
      <c r="AY10" s="223">
        <v>0</v>
      </c>
      <c r="AZ10" s="223">
        <v>0</v>
      </c>
      <c r="BA10" s="223">
        <v>0</v>
      </c>
      <c r="BB10" s="223">
        <v>0</v>
      </c>
      <c r="BC10" s="223" t="s">
        <v>237</v>
      </c>
      <c r="BD10" s="223" t="s">
        <v>237</v>
      </c>
      <c r="BE10" s="223" t="s">
        <v>237</v>
      </c>
      <c r="BF10" s="223" t="s">
        <v>237</v>
      </c>
    </row>
    <row r="11" spans="1:58" ht="33.75">
      <c r="A11" s="299"/>
      <c r="B11" s="299"/>
      <c r="C11" s="299"/>
      <c r="D11" s="299"/>
      <c r="E11" s="299"/>
      <c r="F11" s="299"/>
      <c r="G11" s="299"/>
      <c r="Y11" s="131"/>
      <c r="Z11" s="132"/>
      <c r="AA11" s="132"/>
      <c r="AB11" s="132"/>
      <c r="AC11" s="132"/>
      <c r="AD11" s="132"/>
      <c r="AE11" s="125"/>
      <c r="AJ11" s="131"/>
      <c r="AK11" s="132"/>
      <c r="AL11" s="132"/>
      <c r="AN11" s="165" t="s">
        <v>457</v>
      </c>
      <c r="AO11" s="223">
        <v>2</v>
      </c>
      <c r="AP11" s="223">
        <v>0</v>
      </c>
      <c r="AQ11" s="223">
        <v>0</v>
      </c>
      <c r="AR11" s="223">
        <v>0</v>
      </c>
      <c r="AS11" s="223">
        <v>0</v>
      </c>
      <c r="AT11" s="223">
        <v>0</v>
      </c>
      <c r="AU11" s="223">
        <v>2</v>
      </c>
      <c r="AV11" s="223">
        <v>4</v>
      </c>
      <c r="AW11" s="223" t="s">
        <v>457</v>
      </c>
      <c r="AX11" s="223">
        <v>0</v>
      </c>
      <c r="AY11" s="223">
        <v>0</v>
      </c>
      <c r="AZ11" s="223">
        <v>0</v>
      </c>
      <c r="BA11" s="223">
        <v>0</v>
      </c>
      <c r="BB11" s="223">
        <v>0</v>
      </c>
      <c r="BC11" s="223" t="s">
        <v>237</v>
      </c>
      <c r="BD11" s="223" t="s">
        <v>237</v>
      </c>
      <c r="BE11" s="223" t="s">
        <v>237</v>
      </c>
      <c r="BF11" s="223" t="s">
        <v>237</v>
      </c>
    </row>
    <row r="12" spans="1:58" ht="33.75">
      <c r="A12" s="209"/>
      <c r="B12" s="209"/>
      <c r="C12" s="209"/>
      <c r="D12" s="209"/>
      <c r="E12" s="209"/>
      <c r="F12" s="209"/>
      <c r="G12" s="209"/>
      <c r="Y12" s="131"/>
      <c r="Z12" s="132"/>
      <c r="AA12" s="132"/>
      <c r="AB12" s="132"/>
      <c r="AC12" s="132"/>
      <c r="AD12" s="132"/>
      <c r="AE12" s="125"/>
      <c r="AJ12" s="131"/>
      <c r="AK12" s="132"/>
      <c r="AL12" s="132"/>
      <c r="AN12" s="165" t="s">
        <v>458</v>
      </c>
      <c r="AO12" s="223">
        <v>0</v>
      </c>
      <c r="AP12" s="223">
        <v>0</v>
      </c>
      <c r="AQ12" s="223">
        <v>0</v>
      </c>
      <c r="AR12" s="223">
        <v>0</v>
      </c>
      <c r="AS12" s="223">
        <v>3</v>
      </c>
      <c r="AT12" s="223">
        <v>1</v>
      </c>
      <c r="AU12" s="223">
        <v>0</v>
      </c>
      <c r="AV12" s="223">
        <v>4</v>
      </c>
      <c r="AW12" s="223" t="s">
        <v>458</v>
      </c>
      <c r="AX12" s="223">
        <v>0</v>
      </c>
      <c r="AY12" s="223">
        <v>0</v>
      </c>
      <c r="AZ12" s="223">
        <v>0</v>
      </c>
      <c r="BA12" s="223">
        <v>3</v>
      </c>
      <c r="BB12" s="223">
        <v>1</v>
      </c>
      <c r="BC12" s="223">
        <v>4.25</v>
      </c>
      <c r="BD12" s="223">
        <v>0.5</v>
      </c>
      <c r="BE12" s="223">
        <v>4</v>
      </c>
      <c r="BF12" s="223">
        <v>4</v>
      </c>
    </row>
    <row r="13" spans="1:58" ht="33.75">
      <c r="A13" s="209"/>
      <c r="B13" s="209"/>
      <c r="C13" s="209"/>
      <c r="D13" s="209"/>
      <c r="E13" s="209"/>
      <c r="F13" s="209"/>
      <c r="G13" s="209"/>
      <c r="Y13" s="131"/>
      <c r="Z13" s="132"/>
      <c r="AA13" s="132"/>
      <c r="AB13" s="132"/>
      <c r="AC13" s="132"/>
      <c r="AD13" s="132"/>
      <c r="AE13" s="125"/>
      <c r="AJ13" s="131"/>
      <c r="AK13" s="132"/>
      <c r="AL13" s="132"/>
      <c r="AN13" s="165" t="s">
        <v>459</v>
      </c>
      <c r="AO13" s="223">
        <v>0</v>
      </c>
      <c r="AP13" s="223">
        <v>0</v>
      </c>
      <c r="AQ13" s="223">
        <v>0</v>
      </c>
      <c r="AR13" s="223">
        <v>0</v>
      </c>
      <c r="AS13" s="223">
        <v>3</v>
      </c>
      <c r="AT13" s="223">
        <v>1</v>
      </c>
      <c r="AU13" s="223">
        <v>0</v>
      </c>
      <c r="AV13" s="223">
        <v>4</v>
      </c>
      <c r="AW13" s="223" t="s">
        <v>459</v>
      </c>
      <c r="AX13" s="223">
        <v>0</v>
      </c>
      <c r="AY13" s="223">
        <v>0</v>
      </c>
      <c r="AZ13" s="223">
        <v>0</v>
      </c>
      <c r="BA13" s="223">
        <v>3</v>
      </c>
      <c r="BB13" s="223">
        <v>1</v>
      </c>
      <c r="BC13" s="223">
        <v>4.25</v>
      </c>
      <c r="BD13" s="223">
        <v>0.5</v>
      </c>
      <c r="BE13" s="223">
        <v>4</v>
      </c>
      <c r="BF13" s="223">
        <v>4</v>
      </c>
    </row>
    <row r="14" spans="1:58">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460</v>
      </c>
      <c r="AO14" s="223">
        <v>0</v>
      </c>
      <c r="AP14" s="223">
        <v>0</v>
      </c>
      <c r="AQ14" s="223">
        <v>0</v>
      </c>
      <c r="AR14" s="223">
        <v>0</v>
      </c>
      <c r="AS14" s="223">
        <v>2</v>
      </c>
      <c r="AT14" s="223">
        <v>2</v>
      </c>
      <c r="AU14" s="223">
        <v>0</v>
      </c>
      <c r="AV14" s="223">
        <v>4</v>
      </c>
      <c r="AW14" s="223" t="s">
        <v>460</v>
      </c>
      <c r="AX14" s="223">
        <v>0</v>
      </c>
      <c r="AY14" s="223">
        <v>0</v>
      </c>
      <c r="AZ14" s="223">
        <v>0</v>
      </c>
      <c r="BA14" s="223">
        <v>2</v>
      </c>
      <c r="BB14" s="223">
        <v>2</v>
      </c>
      <c r="BC14" s="223">
        <v>4.5</v>
      </c>
      <c r="BD14" s="223">
        <v>0.57999999999999996</v>
      </c>
      <c r="BE14" s="223">
        <v>5</v>
      </c>
      <c r="BF14" s="223">
        <v>4</v>
      </c>
    </row>
    <row r="15" spans="1:58">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461</v>
      </c>
      <c r="AO15" s="223">
        <v>0</v>
      </c>
      <c r="AP15" s="223">
        <v>0</v>
      </c>
      <c r="AQ15" s="223">
        <v>0</v>
      </c>
      <c r="AR15" s="223">
        <v>2</v>
      </c>
      <c r="AS15" s="223">
        <v>0</v>
      </c>
      <c r="AT15" s="223">
        <v>2</v>
      </c>
      <c r="AU15" s="223">
        <v>0</v>
      </c>
      <c r="AV15" s="223">
        <v>4</v>
      </c>
      <c r="AW15" s="223" t="s">
        <v>461</v>
      </c>
      <c r="AX15" s="223">
        <v>0</v>
      </c>
      <c r="AY15" s="223">
        <v>0</v>
      </c>
      <c r="AZ15" s="223">
        <v>2</v>
      </c>
      <c r="BA15" s="223">
        <v>0</v>
      </c>
      <c r="BB15" s="223">
        <v>2</v>
      </c>
      <c r="BC15" s="223">
        <v>4</v>
      </c>
      <c r="BD15" s="223">
        <v>1.1499999999999999</v>
      </c>
      <c r="BE15" s="223">
        <v>4</v>
      </c>
      <c r="BF15" s="223">
        <v>3</v>
      </c>
    </row>
    <row r="16" spans="1:58">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462</v>
      </c>
      <c r="AO16" s="223">
        <v>0</v>
      </c>
      <c r="AP16" s="223">
        <v>0</v>
      </c>
      <c r="AQ16" s="223">
        <v>0</v>
      </c>
      <c r="AR16" s="223">
        <v>0</v>
      </c>
      <c r="AS16" s="223">
        <v>0</v>
      </c>
      <c r="AT16" s="223">
        <v>1</v>
      </c>
      <c r="AU16" s="223">
        <v>3</v>
      </c>
      <c r="AV16" s="223">
        <v>4</v>
      </c>
      <c r="AW16" s="223" t="s">
        <v>462</v>
      </c>
      <c r="AX16" s="223">
        <v>0</v>
      </c>
      <c r="AY16" s="223">
        <v>0</v>
      </c>
      <c r="AZ16" s="223">
        <v>0</v>
      </c>
      <c r="BA16" s="223">
        <v>0</v>
      </c>
      <c r="BB16" s="223">
        <v>1</v>
      </c>
      <c r="BC16" s="223">
        <v>5</v>
      </c>
      <c r="BD16" s="223" t="s">
        <v>237</v>
      </c>
      <c r="BE16" s="223">
        <v>5</v>
      </c>
      <c r="BF16" s="223">
        <v>5</v>
      </c>
    </row>
    <row r="17" spans="1:58">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463</v>
      </c>
      <c r="AO17" s="223">
        <v>0</v>
      </c>
      <c r="AP17" s="223">
        <v>0</v>
      </c>
      <c r="AQ17" s="223">
        <v>0</v>
      </c>
      <c r="AR17" s="223">
        <v>0</v>
      </c>
      <c r="AS17" s="223">
        <v>1</v>
      </c>
      <c r="AT17" s="223">
        <v>2</v>
      </c>
      <c r="AU17" s="223">
        <v>1</v>
      </c>
      <c r="AV17" s="223">
        <v>4</v>
      </c>
      <c r="AW17" s="223" t="s">
        <v>463</v>
      </c>
      <c r="AX17" s="223">
        <v>0</v>
      </c>
      <c r="AY17" s="223">
        <v>0</v>
      </c>
      <c r="AZ17" s="223">
        <v>0</v>
      </c>
      <c r="BA17" s="223">
        <v>1</v>
      </c>
      <c r="BB17" s="223">
        <v>2</v>
      </c>
      <c r="BC17" s="223">
        <v>4.67</v>
      </c>
      <c r="BD17" s="223">
        <v>0.57999999999999996</v>
      </c>
      <c r="BE17" s="223">
        <v>5</v>
      </c>
      <c r="BF17" s="223">
        <v>5</v>
      </c>
    </row>
    <row r="18" spans="1:58" ht="21">
      <c r="A18" s="280" t="s">
        <v>240</v>
      </c>
      <c r="B18" s="280"/>
      <c r="C18" s="280"/>
      <c r="D18" s="280"/>
      <c r="E18" s="280"/>
      <c r="F18" s="280"/>
      <c r="G18" s="280"/>
      <c r="H18" s="280"/>
      <c r="I18" s="280"/>
      <c r="J18" s="280"/>
      <c r="K18" s="280"/>
      <c r="L18" s="280"/>
      <c r="M18" s="280"/>
      <c r="N18" s="280"/>
      <c r="O18" s="280"/>
      <c r="P18" s="280"/>
      <c r="Q18" s="280"/>
      <c r="R18" s="280"/>
      <c r="S18" s="280"/>
      <c r="T18" s="280"/>
      <c r="U18" s="280"/>
      <c r="V18" s="1"/>
      <c r="W18" s="1"/>
      <c r="X18" s="1"/>
      <c r="Y18" s="134"/>
      <c r="Z18" s="127"/>
      <c r="AA18" s="128"/>
      <c r="AB18" s="129"/>
      <c r="AC18" s="129"/>
      <c r="AD18" s="129"/>
      <c r="AE18" s="125"/>
      <c r="AF18" s="1"/>
      <c r="AG18" s="1"/>
      <c r="AH18" s="1"/>
      <c r="AI18" s="1"/>
      <c r="AJ18" s="134"/>
      <c r="AK18" s="127"/>
      <c r="AL18" s="128"/>
      <c r="AN18" s="165" t="s">
        <v>464</v>
      </c>
      <c r="AO18" s="223">
        <v>0</v>
      </c>
      <c r="AP18" s="223">
        <v>0</v>
      </c>
      <c r="AQ18" s="223">
        <v>0</v>
      </c>
      <c r="AR18" s="223">
        <v>0</v>
      </c>
      <c r="AS18" s="223">
        <v>2</v>
      </c>
      <c r="AT18" s="223">
        <v>1</v>
      </c>
      <c r="AU18" s="223">
        <v>1</v>
      </c>
      <c r="AV18" s="223">
        <v>4</v>
      </c>
      <c r="AW18" s="223" t="s">
        <v>464</v>
      </c>
      <c r="AX18" s="223">
        <v>0</v>
      </c>
      <c r="AY18" s="223">
        <v>0</v>
      </c>
      <c r="AZ18" s="223">
        <v>0</v>
      </c>
      <c r="BA18" s="223">
        <v>2</v>
      </c>
      <c r="BB18" s="223">
        <v>1</v>
      </c>
      <c r="BC18" s="223">
        <v>4.33</v>
      </c>
      <c r="BD18" s="223">
        <v>0.57999999999999996</v>
      </c>
      <c r="BE18" s="223">
        <v>4</v>
      </c>
      <c r="BF18" s="223">
        <v>4</v>
      </c>
    </row>
    <row r="19" spans="1:58"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s="210"/>
      <c r="AN19" s="165" t="s">
        <v>465</v>
      </c>
      <c r="AO19" s="223">
        <v>0</v>
      </c>
      <c r="AP19" s="223">
        <v>0</v>
      </c>
      <c r="AQ19" s="223">
        <v>0</v>
      </c>
      <c r="AR19" s="223">
        <v>0</v>
      </c>
      <c r="AS19" s="223">
        <v>2</v>
      </c>
      <c r="AT19" s="223">
        <v>2</v>
      </c>
      <c r="AU19" s="223">
        <v>0</v>
      </c>
      <c r="AV19" s="223">
        <v>4</v>
      </c>
      <c r="AW19" s="223" t="s">
        <v>465</v>
      </c>
      <c r="AX19" s="223">
        <v>0</v>
      </c>
      <c r="AY19" s="223">
        <v>0</v>
      </c>
      <c r="AZ19" s="223">
        <v>0</v>
      </c>
      <c r="BA19" s="223">
        <v>2</v>
      </c>
      <c r="BB19" s="223">
        <v>2</v>
      </c>
      <c r="BC19" s="223">
        <v>4.5</v>
      </c>
      <c r="BD19" s="223">
        <v>0.57999999999999996</v>
      </c>
      <c r="BE19" s="137">
        <v>5</v>
      </c>
      <c r="BF19" s="137">
        <v>4</v>
      </c>
    </row>
    <row r="20" spans="1:58"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466</v>
      </c>
      <c r="AO20" s="223">
        <v>2</v>
      </c>
      <c r="AP20" s="223">
        <v>0</v>
      </c>
      <c r="AQ20" s="223">
        <v>0</v>
      </c>
      <c r="AR20" s="223">
        <v>0</v>
      </c>
      <c r="AS20" s="223">
        <v>0</v>
      </c>
      <c r="AT20" s="223">
        <v>2</v>
      </c>
      <c r="AU20" s="223">
        <v>0</v>
      </c>
      <c r="AV20" s="223">
        <v>4</v>
      </c>
      <c r="AW20" s="223" t="s">
        <v>466</v>
      </c>
      <c r="AX20" s="223">
        <v>0</v>
      </c>
      <c r="AY20" s="223">
        <v>0</v>
      </c>
      <c r="AZ20" s="223">
        <v>0</v>
      </c>
      <c r="BA20" s="223">
        <v>0</v>
      </c>
      <c r="BB20" s="223">
        <v>2</v>
      </c>
      <c r="BC20" s="223">
        <v>5</v>
      </c>
      <c r="BD20" s="223">
        <v>0</v>
      </c>
      <c r="BE20" s="223">
        <v>5</v>
      </c>
      <c r="BF20" s="223">
        <v>5</v>
      </c>
    </row>
    <row r="21" spans="1:58"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467</v>
      </c>
      <c r="AO21" s="223">
        <v>1</v>
      </c>
      <c r="AP21" s="223">
        <v>0</v>
      </c>
      <c r="AQ21" s="223">
        <v>0</v>
      </c>
      <c r="AR21" s="223">
        <v>0</v>
      </c>
      <c r="AS21" s="223">
        <v>1</v>
      </c>
      <c r="AT21" s="223">
        <v>2</v>
      </c>
      <c r="AU21" s="223">
        <v>0</v>
      </c>
      <c r="AV21" s="223">
        <v>4</v>
      </c>
      <c r="AW21" s="223" t="s">
        <v>467</v>
      </c>
      <c r="AX21" s="223">
        <v>0</v>
      </c>
      <c r="AY21" s="223">
        <v>0</v>
      </c>
      <c r="AZ21" s="223">
        <v>0</v>
      </c>
      <c r="BA21" s="223">
        <v>1</v>
      </c>
      <c r="BB21" s="223">
        <v>2</v>
      </c>
      <c r="BC21" s="223">
        <v>4.67</v>
      </c>
      <c r="BD21" s="223">
        <v>0.57999999999999996</v>
      </c>
      <c r="BE21" s="223">
        <v>5</v>
      </c>
      <c r="BF21" s="223">
        <v>5</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468</v>
      </c>
      <c r="AO22" s="3">
        <v>2</v>
      </c>
      <c r="AP22" s="3">
        <v>0</v>
      </c>
      <c r="AQ22" s="3">
        <v>0</v>
      </c>
      <c r="AR22" s="3">
        <v>0</v>
      </c>
      <c r="AS22" s="3">
        <v>0</v>
      </c>
      <c r="AT22" s="3">
        <v>2</v>
      </c>
      <c r="AU22" s="3">
        <v>0</v>
      </c>
      <c r="AV22" s="3">
        <v>4</v>
      </c>
      <c r="AW22" s="3" t="s">
        <v>468</v>
      </c>
      <c r="AX22" s="3">
        <v>0</v>
      </c>
      <c r="AY22" s="3">
        <v>0</v>
      </c>
      <c r="AZ22" s="3">
        <v>0</v>
      </c>
      <c r="BA22" s="3">
        <v>0</v>
      </c>
      <c r="BB22" s="3">
        <v>2</v>
      </c>
      <c r="BC22" s="3">
        <v>5</v>
      </c>
      <c r="BD22" s="3">
        <v>0</v>
      </c>
      <c r="BE22" s="223">
        <v>5</v>
      </c>
      <c r="BF22" s="223">
        <v>5</v>
      </c>
    </row>
    <row r="23" spans="1:58" ht="29.25" customHeight="1">
      <c r="A23" s="1"/>
      <c r="B23" s="2"/>
      <c r="C23" s="1"/>
      <c r="D23" s="1"/>
      <c r="E23" s="1"/>
      <c r="F23" s="1"/>
      <c r="G23" s="1"/>
      <c r="H23" s="1"/>
      <c r="I23" s="215" t="s">
        <v>372</v>
      </c>
      <c r="J23" s="216"/>
      <c r="K23" s="216"/>
      <c r="L23" s="216"/>
      <c r="M23" s="216"/>
      <c r="N23" s="216"/>
      <c r="O23" s="217"/>
      <c r="P23" s="211"/>
      <c r="Q23" s="1"/>
      <c r="R23" s="1"/>
      <c r="S23" s="1"/>
      <c r="T23" s="1"/>
      <c r="U23" s="1"/>
      <c r="V23" s="1"/>
      <c r="W23" s="1"/>
      <c r="X23" s="1"/>
      <c r="Y23" s="1"/>
      <c r="Z23" s="1"/>
      <c r="AA23" s="1"/>
      <c r="AB23" s="1"/>
      <c r="AC23" s="1"/>
      <c r="AD23" s="1"/>
      <c r="AE23" s="1"/>
      <c r="AF23" s="1"/>
      <c r="AG23" s="1"/>
      <c r="AH23" s="1"/>
      <c r="AI23" s="1"/>
      <c r="AJ23" s="1"/>
      <c r="AM23" s="4"/>
      <c r="AN23" s="168" t="s">
        <v>469</v>
      </c>
      <c r="AO23" s="4">
        <v>2</v>
      </c>
      <c r="AP23" s="4">
        <v>0</v>
      </c>
      <c r="AQ23" s="4">
        <v>0</v>
      </c>
      <c r="AR23" s="4">
        <v>0</v>
      </c>
      <c r="AS23" s="4">
        <v>0</v>
      </c>
      <c r="AT23" s="4">
        <v>2</v>
      </c>
      <c r="AU23" s="4">
        <v>0</v>
      </c>
      <c r="AV23" s="4">
        <v>4</v>
      </c>
      <c r="AW23" s="4" t="s">
        <v>469</v>
      </c>
      <c r="AX23" s="4">
        <v>0</v>
      </c>
      <c r="AY23" s="4">
        <v>0</v>
      </c>
      <c r="AZ23" s="4">
        <v>0</v>
      </c>
      <c r="BA23" s="4">
        <v>0</v>
      </c>
      <c r="BB23" s="4">
        <v>2</v>
      </c>
      <c r="BC23" s="4">
        <v>5</v>
      </c>
      <c r="BD23" s="4">
        <v>0</v>
      </c>
      <c r="BE23" s="223">
        <v>5</v>
      </c>
      <c r="BF23" s="223">
        <v>5</v>
      </c>
    </row>
    <row r="24" spans="1:58" ht="29.25" customHeight="1">
      <c r="A24" s="1"/>
      <c r="B24" s="2"/>
      <c r="C24" s="1"/>
      <c r="D24" s="1"/>
      <c r="E24" s="1"/>
      <c r="F24" s="1"/>
      <c r="G24" s="1"/>
      <c r="H24" s="1"/>
      <c r="I24" s="215" t="s">
        <v>373</v>
      </c>
      <c r="J24" s="216"/>
      <c r="K24" s="216"/>
      <c r="L24" s="216"/>
      <c r="M24" s="216"/>
      <c r="N24" s="216"/>
      <c r="O24" s="217"/>
      <c r="P24" s="211">
        <v>3</v>
      </c>
      <c r="Q24" s="1"/>
      <c r="R24" s="1"/>
      <c r="S24" s="1"/>
      <c r="T24" s="1"/>
      <c r="U24" s="1"/>
      <c r="V24" s="1"/>
      <c r="W24" s="1"/>
      <c r="X24" s="1"/>
      <c r="Y24" s="1"/>
      <c r="Z24" s="1"/>
      <c r="AA24" s="1"/>
      <c r="AB24" s="1"/>
      <c r="AC24" s="1"/>
      <c r="AD24" s="1"/>
      <c r="AE24" s="1"/>
      <c r="AF24" s="1"/>
      <c r="AG24" s="1"/>
      <c r="AH24" s="1"/>
      <c r="AI24" s="1"/>
      <c r="AJ24" s="1"/>
      <c r="AK24" s="1"/>
      <c r="AL24" s="1"/>
      <c r="AM24" s="4"/>
      <c r="AN24" s="168" t="s">
        <v>470</v>
      </c>
      <c r="AO24" s="4">
        <v>1</v>
      </c>
      <c r="AP24" s="4">
        <v>0</v>
      </c>
      <c r="AQ24" s="4">
        <v>0</v>
      </c>
      <c r="AR24" s="4">
        <v>0</v>
      </c>
      <c r="AS24" s="4">
        <v>1</v>
      </c>
      <c r="AT24" s="4">
        <v>2</v>
      </c>
      <c r="AU24" s="4">
        <v>0</v>
      </c>
      <c r="AV24" s="4">
        <v>4</v>
      </c>
      <c r="AW24" s="4" t="s">
        <v>470</v>
      </c>
      <c r="AX24" s="4">
        <v>0</v>
      </c>
      <c r="AY24" s="4">
        <v>0</v>
      </c>
      <c r="AZ24" s="4">
        <v>0</v>
      </c>
      <c r="BA24" s="4">
        <v>1</v>
      </c>
      <c r="BB24" s="4">
        <v>2</v>
      </c>
      <c r="BC24" s="4">
        <v>4.67</v>
      </c>
      <c r="BD24" s="4">
        <v>0.57999999999999996</v>
      </c>
      <c r="BE24" s="223">
        <v>5</v>
      </c>
      <c r="BF24" s="223">
        <v>5</v>
      </c>
    </row>
    <row r="25" spans="1:58" ht="29.25" customHeight="1">
      <c r="A25" s="300" t="s">
        <v>371</v>
      </c>
      <c r="B25" s="300"/>
      <c r="C25" s="300"/>
      <c r="D25" s="300"/>
      <c r="E25" s="300"/>
      <c r="F25" s="300"/>
      <c r="G25" s="300"/>
      <c r="H25" s="162"/>
      <c r="I25" s="215" t="s">
        <v>374</v>
      </c>
      <c r="J25" s="216"/>
      <c r="K25" s="216"/>
      <c r="L25" s="216"/>
      <c r="M25" s="216"/>
      <c r="N25" s="216"/>
      <c r="O25" s="217"/>
      <c r="P25" s="211">
        <v>1</v>
      </c>
      <c r="Q25" s="1"/>
      <c r="R25" s="1"/>
      <c r="S25" s="1"/>
      <c r="T25" s="1"/>
      <c r="U25" s="1"/>
      <c r="V25" s="1"/>
      <c r="W25" s="1"/>
      <c r="X25" s="1"/>
      <c r="Y25" s="1"/>
      <c r="Z25" s="1"/>
      <c r="AA25" s="1"/>
      <c r="AB25" s="1"/>
      <c r="AC25" s="1"/>
      <c r="AD25" s="1"/>
      <c r="AE25" s="1"/>
      <c r="AF25" s="1"/>
      <c r="AG25" s="1"/>
      <c r="AH25" s="1"/>
      <c r="AI25" s="1"/>
      <c r="AJ25" s="1"/>
      <c r="AK25" s="1"/>
      <c r="AL25" s="1"/>
      <c r="AM25" s="4"/>
      <c r="AN25" s="168" t="s">
        <v>471</v>
      </c>
      <c r="AO25" s="4">
        <v>1</v>
      </c>
      <c r="AP25" s="4">
        <v>0</v>
      </c>
      <c r="AQ25" s="4">
        <v>0</v>
      </c>
      <c r="AR25" s="4">
        <v>0</v>
      </c>
      <c r="AS25" s="4">
        <v>1</v>
      </c>
      <c r="AT25" s="4">
        <v>2</v>
      </c>
      <c r="AU25" s="4">
        <v>0</v>
      </c>
      <c r="AV25" s="4">
        <v>4</v>
      </c>
      <c r="AW25" s="4" t="s">
        <v>471</v>
      </c>
      <c r="AX25" s="4">
        <v>0</v>
      </c>
      <c r="AY25" s="4">
        <v>0</v>
      </c>
      <c r="AZ25" s="4">
        <v>0</v>
      </c>
      <c r="BA25" s="4">
        <v>1</v>
      </c>
      <c r="BB25" s="4">
        <v>2</v>
      </c>
      <c r="BC25" s="4">
        <v>4.67</v>
      </c>
      <c r="BD25" s="4">
        <v>0.57999999999999996</v>
      </c>
      <c r="BE25" s="223">
        <v>5</v>
      </c>
      <c r="BF25" s="223">
        <v>5</v>
      </c>
    </row>
    <row r="26" spans="1:58" ht="29.25" customHeight="1">
      <c r="A26" s="1"/>
      <c r="B26" s="2"/>
      <c r="C26" s="1"/>
      <c r="D26" s="1"/>
      <c r="E26" s="1"/>
      <c r="F26" s="1"/>
      <c r="G26" s="1"/>
      <c r="H26" s="1"/>
      <c r="I26" s="218" t="s">
        <v>375</v>
      </c>
      <c r="J26" s="219"/>
      <c r="K26" s="219"/>
      <c r="L26" s="219"/>
      <c r="M26" s="219"/>
      <c r="N26" s="219"/>
      <c r="O26" s="220"/>
      <c r="P26" s="211"/>
      <c r="Q26" s="1"/>
      <c r="R26" s="1"/>
      <c r="S26" s="1"/>
      <c r="T26" s="1"/>
      <c r="U26" s="1"/>
      <c r="V26" s="1"/>
      <c r="W26" s="1"/>
      <c r="X26" s="1"/>
      <c r="Y26" s="1"/>
      <c r="Z26" s="1"/>
      <c r="AA26" s="1"/>
      <c r="AB26" s="1"/>
      <c r="AC26" s="1"/>
      <c r="AD26" s="1"/>
      <c r="AE26" s="1"/>
      <c r="AF26" s="1"/>
      <c r="AG26" s="1"/>
      <c r="AH26" s="1"/>
      <c r="AI26" s="1"/>
      <c r="AJ26" s="1"/>
      <c r="AK26" s="1"/>
      <c r="AL26" s="1"/>
      <c r="AM26" s="4"/>
      <c r="AN26" s="168" t="s">
        <v>472</v>
      </c>
      <c r="AO26" s="4">
        <v>2</v>
      </c>
      <c r="AP26" s="4">
        <v>0</v>
      </c>
      <c r="AQ26" s="4">
        <v>0</v>
      </c>
      <c r="AR26" s="4">
        <v>0</v>
      </c>
      <c r="AS26" s="4">
        <v>0</v>
      </c>
      <c r="AT26" s="4">
        <v>2</v>
      </c>
      <c r="AU26" s="4">
        <v>0</v>
      </c>
      <c r="AV26" s="4">
        <v>4</v>
      </c>
      <c r="AW26" s="4" t="s">
        <v>472</v>
      </c>
      <c r="AX26" s="4">
        <v>0</v>
      </c>
      <c r="AY26" s="4">
        <v>0</v>
      </c>
      <c r="AZ26" s="4">
        <v>0</v>
      </c>
      <c r="BA26" s="4">
        <v>0</v>
      </c>
      <c r="BB26" s="4">
        <v>2</v>
      </c>
      <c r="BC26" s="4">
        <v>5</v>
      </c>
      <c r="BD26" s="4">
        <v>0</v>
      </c>
      <c r="BE26" s="223">
        <v>5</v>
      </c>
      <c r="BF26" s="223">
        <v>5</v>
      </c>
    </row>
    <row r="27" spans="1:58" ht="29.25" customHeight="1">
      <c r="A27" s="1"/>
      <c r="B27" s="2"/>
      <c r="C27" s="1"/>
      <c r="D27" s="1"/>
      <c r="E27" s="1"/>
      <c r="F27" s="1"/>
      <c r="G27" s="1"/>
      <c r="H27" s="1"/>
      <c r="I27" s="218" t="s">
        <v>376</v>
      </c>
      <c r="J27" s="219"/>
      <c r="K27" s="219"/>
      <c r="L27" s="219"/>
      <c r="M27" s="219"/>
      <c r="N27" s="219"/>
      <c r="O27" s="220"/>
      <c r="P27" s="211"/>
      <c r="Q27" s="1"/>
      <c r="R27" s="1"/>
      <c r="S27" s="1"/>
      <c r="T27" s="1"/>
      <c r="U27" s="1"/>
      <c r="V27" s="1"/>
      <c r="W27" s="1"/>
      <c r="X27" s="1"/>
      <c r="Y27" s="1"/>
      <c r="Z27" s="1"/>
      <c r="AA27" s="1"/>
      <c r="AB27" s="1"/>
      <c r="AC27" s="1"/>
      <c r="AD27" s="1"/>
      <c r="AE27" s="1"/>
      <c r="AF27" s="1"/>
      <c r="AG27" s="1"/>
      <c r="AH27" s="1"/>
      <c r="AI27" s="1"/>
      <c r="AJ27" s="1"/>
      <c r="AK27" s="1"/>
      <c r="AL27" s="1"/>
      <c r="AM27" s="4"/>
      <c r="AN27" s="168" t="s">
        <v>473</v>
      </c>
      <c r="AO27" s="4">
        <v>0</v>
      </c>
      <c r="AP27" s="4">
        <v>0</v>
      </c>
      <c r="AQ27" s="4">
        <v>0</v>
      </c>
      <c r="AR27" s="4">
        <v>0</v>
      </c>
      <c r="AS27" s="4">
        <v>1</v>
      </c>
      <c r="AT27" s="4">
        <v>2</v>
      </c>
      <c r="AU27" s="4">
        <v>1</v>
      </c>
      <c r="AV27" s="4">
        <v>4</v>
      </c>
      <c r="AW27" s="4" t="s">
        <v>473</v>
      </c>
      <c r="AX27" s="4">
        <v>0</v>
      </c>
      <c r="AY27" s="4">
        <v>0</v>
      </c>
      <c r="AZ27" s="4">
        <v>0</v>
      </c>
      <c r="BA27" s="4">
        <v>1</v>
      </c>
      <c r="BB27" s="4">
        <v>2</v>
      </c>
      <c r="BC27" s="4">
        <v>4.67</v>
      </c>
      <c r="BD27" s="4">
        <v>0.57999999999999996</v>
      </c>
      <c r="BE27" s="223">
        <v>5</v>
      </c>
      <c r="BF27" s="223">
        <v>5</v>
      </c>
    </row>
    <row r="28" spans="1:58" ht="29.25" customHeight="1">
      <c r="A28" s="1"/>
      <c r="B28" s="2"/>
      <c r="C28" s="1"/>
      <c r="D28" s="1"/>
      <c r="E28" s="1"/>
      <c r="F28" s="1"/>
      <c r="G28" s="1"/>
      <c r="H28" s="1"/>
      <c r="I28" s="218" t="s">
        <v>377</v>
      </c>
      <c r="J28" s="219"/>
      <c r="K28" s="219"/>
      <c r="L28" s="219"/>
      <c r="M28" s="219"/>
      <c r="N28" s="219"/>
      <c r="O28" s="220"/>
      <c r="P28" s="211">
        <v>1</v>
      </c>
      <c r="Q28" s="1"/>
      <c r="R28" s="1"/>
      <c r="S28" s="1"/>
      <c r="T28" s="1"/>
      <c r="U28" s="1"/>
      <c r="V28" s="1"/>
      <c r="W28" s="1"/>
      <c r="X28" s="1"/>
      <c r="Y28" s="1"/>
      <c r="Z28" s="1"/>
      <c r="AA28" s="1"/>
      <c r="AB28" s="1"/>
      <c r="AC28" s="1"/>
      <c r="AD28" s="1"/>
      <c r="AE28" s="1"/>
      <c r="AF28" s="1"/>
      <c r="AG28" s="1"/>
      <c r="AH28" s="1"/>
      <c r="AI28" s="1"/>
      <c r="AJ28" s="1"/>
      <c r="AK28" s="1"/>
      <c r="AL28" s="1"/>
      <c r="AM28" s="3"/>
      <c r="AN28" s="167" t="s">
        <v>474</v>
      </c>
      <c r="AO28" s="3">
        <v>0</v>
      </c>
      <c r="AP28" s="3">
        <v>0</v>
      </c>
      <c r="AQ28" s="3">
        <v>0</v>
      </c>
      <c r="AR28" s="3">
        <v>0</v>
      </c>
      <c r="AS28" s="3">
        <v>0</v>
      </c>
      <c r="AT28" s="3">
        <v>1</v>
      </c>
      <c r="AU28" s="3">
        <v>0</v>
      </c>
      <c r="AV28" s="3">
        <v>1</v>
      </c>
      <c r="AW28" s="3" t="s">
        <v>474</v>
      </c>
      <c r="AX28" s="3">
        <v>0</v>
      </c>
      <c r="AY28" s="3">
        <v>0</v>
      </c>
      <c r="AZ28" s="3">
        <v>0</v>
      </c>
      <c r="BA28" s="3">
        <v>0</v>
      </c>
      <c r="BB28" s="3">
        <v>1</v>
      </c>
      <c r="BC28" s="3">
        <v>5</v>
      </c>
      <c r="BD28" s="3" t="s">
        <v>237</v>
      </c>
      <c r="BE28" s="223">
        <v>5</v>
      </c>
      <c r="BF28" s="223">
        <v>5</v>
      </c>
    </row>
    <row r="29" spans="1:58" ht="29.25" customHeight="1">
      <c r="A29" s="1"/>
      <c r="B29" s="2"/>
      <c r="C29" s="1"/>
      <c r="D29" s="1"/>
      <c r="E29" s="1"/>
      <c r="F29" s="1"/>
      <c r="G29" s="1"/>
      <c r="H29" s="1"/>
      <c r="I29" s="215" t="s">
        <v>171</v>
      </c>
      <c r="J29" s="216"/>
      <c r="K29" s="216"/>
      <c r="L29" s="216"/>
      <c r="M29" s="216"/>
      <c r="N29" s="216"/>
      <c r="O29" s="217"/>
      <c r="P29" s="211"/>
      <c r="Q29" s="1"/>
      <c r="R29" s="1"/>
      <c r="S29" s="1"/>
      <c r="T29" s="1"/>
      <c r="U29" s="1"/>
      <c r="V29" s="1"/>
      <c r="W29" s="1"/>
      <c r="X29" s="1"/>
      <c r="Y29" s="1"/>
      <c r="Z29" s="1"/>
      <c r="AA29" s="1"/>
      <c r="AB29" s="1"/>
      <c r="AC29" s="1"/>
      <c r="AD29" s="1"/>
      <c r="AE29" s="1"/>
      <c r="AF29" s="1"/>
      <c r="AG29" s="1"/>
      <c r="AH29" s="1"/>
      <c r="AI29" s="1"/>
      <c r="AJ29" s="1"/>
      <c r="AK29" s="1"/>
      <c r="AL29" s="1"/>
      <c r="AM29" s="3"/>
      <c r="AN29" s="167" t="s">
        <v>475</v>
      </c>
      <c r="AO29" s="3">
        <v>0</v>
      </c>
      <c r="AP29" s="3">
        <v>0</v>
      </c>
      <c r="AQ29" s="3">
        <v>0</v>
      </c>
      <c r="AR29" s="3">
        <v>0</v>
      </c>
      <c r="AS29" s="3">
        <v>0</v>
      </c>
      <c r="AT29" s="3">
        <v>1</v>
      </c>
      <c r="AU29" s="3">
        <v>0</v>
      </c>
      <c r="AV29" s="3">
        <v>1</v>
      </c>
      <c r="AW29" s="3" t="s">
        <v>475</v>
      </c>
      <c r="AX29" s="3">
        <v>0</v>
      </c>
      <c r="AY29" s="3">
        <v>0</v>
      </c>
      <c r="AZ29" s="3">
        <v>0</v>
      </c>
      <c r="BA29" s="3">
        <v>0</v>
      </c>
      <c r="BB29" s="3">
        <v>1</v>
      </c>
      <c r="BC29" s="3">
        <v>5</v>
      </c>
      <c r="BD29" s="3" t="s">
        <v>237</v>
      </c>
      <c r="BE29" s="223">
        <v>5</v>
      </c>
      <c r="BF29" s="223">
        <v>5</v>
      </c>
    </row>
    <row r="30" spans="1:58" ht="20.25" customHeight="1">
      <c r="A30" s="1"/>
      <c r="B30" s="2"/>
      <c r="C30" s="1"/>
      <c r="D30" s="1"/>
      <c r="E30" s="1"/>
      <c r="F30" s="1"/>
      <c r="G30" s="1"/>
      <c r="H30" s="1"/>
      <c r="I30" s="206"/>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476</v>
      </c>
      <c r="AO30" s="3">
        <v>0</v>
      </c>
      <c r="AP30" s="3">
        <v>0</v>
      </c>
      <c r="AQ30" s="3">
        <v>0</v>
      </c>
      <c r="AR30" s="3">
        <v>0</v>
      </c>
      <c r="AS30" s="3">
        <v>0</v>
      </c>
      <c r="AT30" s="3">
        <v>1</v>
      </c>
      <c r="AU30" s="3">
        <v>0</v>
      </c>
      <c r="AV30" s="3">
        <v>1</v>
      </c>
      <c r="AW30" s="3" t="s">
        <v>476</v>
      </c>
      <c r="AX30" s="3">
        <v>0</v>
      </c>
      <c r="AY30" s="3">
        <v>0</v>
      </c>
      <c r="AZ30" s="3">
        <v>0</v>
      </c>
      <c r="BA30" s="3">
        <v>0</v>
      </c>
      <c r="BB30" s="3">
        <v>1</v>
      </c>
      <c r="BC30" s="3">
        <v>5</v>
      </c>
      <c r="BD30" s="3" t="s">
        <v>237</v>
      </c>
      <c r="BE30" s="223">
        <v>5</v>
      </c>
      <c r="BF30" s="223">
        <v>5</v>
      </c>
    </row>
    <row r="31" spans="1:58" ht="20.25" customHeight="1">
      <c r="A31" s="1"/>
      <c r="B31" s="2"/>
      <c r="C31" s="1"/>
      <c r="D31" s="1"/>
      <c r="E31" s="1"/>
      <c r="F31" s="1"/>
      <c r="G31" s="1"/>
      <c r="H31" s="1"/>
      <c r="I31" s="206"/>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477</v>
      </c>
      <c r="AO31" s="3">
        <v>0</v>
      </c>
      <c r="AP31" s="3">
        <v>0</v>
      </c>
      <c r="AQ31" s="3">
        <v>0</v>
      </c>
      <c r="AR31" s="3">
        <v>0</v>
      </c>
      <c r="AS31" s="3">
        <v>0</v>
      </c>
      <c r="AT31" s="3">
        <v>1</v>
      </c>
      <c r="AU31" s="3">
        <v>0</v>
      </c>
      <c r="AV31" s="3">
        <v>1</v>
      </c>
      <c r="AW31" s="3" t="s">
        <v>477</v>
      </c>
      <c r="AX31" s="3">
        <v>0</v>
      </c>
      <c r="AY31" s="3">
        <v>0</v>
      </c>
      <c r="AZ31" s="3">
        <v>0</v>
      </c>
      <c r="BA31" s="3">
        <v>0</v>
      </c>
      <c r="BB31" s="3">
        <v>1</v>
      </c>
      <c r="BC31" s="3">
        <v>5</v>
      </c>
      <c r="BD31" s="3" t="s">
        <v>237</v>
      </c>
      <c r="BE31" s="223">
        <v>5</v>
      </c>
      <c r="BF31" s="223">
        <v>5</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478</v>
      </c>
      <c r="AO32" s="3">
        <v>0</v>
      </c>
      <c r="AP32" s="3">
        <v>0</v>
      </c>
      <c r="AQ32" s="3">
        <v>0</v>
      </c>
      <c r="AR32" s="3">
        <v>0</v>
      </c>
      <c r="AS32" s="3">
        <v>0</v>
      </c>
      <c r="AT32" s="3">
        <v>1</v>
      </c>
      <c r="AU32" s="3">
        <v>0</v>
      </c>
      <c r="AV32" s="3">
        <v>1</v>
      </c>
      <c r="AW32" s="3" t="s">
        <v>478</v>
      </c>
      <c r="AX32" s="3">
        <v>0</v>
      </c>
      <c r="AY32" s="3">
        <v>0</v>
      </c>
      <c r="AZ32" s="3">
        <v>0</v>
      </c>
      <c r="BA32" s="3">
        <v>0</v>
      </c>
      <c r="BB32" s="3">
        <v>1</v>
      </c>
      <c r="BC32" s="3">
        <v>5</v>
      </c>
      <c r="BD32" s="3" t="s">
        <v>237</v>
      </c>
      <c r="BE32" s="223">
        <v>5</v>
      </c>
      <c r="BF32" s="223">
        <v>5</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479</v>
      </c>
      <c r="AO33" s="3">
        <v>0</v>
      </c>
      <c r="AP33" s="3">
        <v>0</v>
      </c>
      <c r="AQ33" s="3">
        <v>0</v>
      </c>
      <c r="AR33" s="3">
        <v>0</v>
      </c>
      <c r="AS33" s="3">
        <v>2</v>
      </c>
      <c r="AT33" s="3">
        <v>2</v>
      </c>
      <c r="AU33" s="3">
        <v>0</v>
      </c>
      <c r="AV33" s="3">
        <v>4</v>
      </c>
      <c r="AW33" s="3" t="s">
        <v>479</v>
      </c>
      <c r="AX33" s="3">
        <v>0</v>
      </c>
      <c r="AY33" s="3">
        <v>0</v>
      </c>
      <c r="AZ33" s="3">
        <v>0</v>
      </c>
      <c r="BA33" s="3">
        <v>2</v>
      </c>
      <c r="BB33" s="3">
        <v>2</v>
      </c>
      <c r="BC33" s="3">
        <v>4.5</v>
      </c>
      <c r="BD33" s="3">
        <v>0.57999999999999996</v>
      </c>
      <c r="BE33" s="223">
        <v>5</v>
      </c>
      <c r="BF33" s="223">
        <v>4</v>
      </c>
    </row>
    <row r="34" spans="1:58" ht="15" customHeight="1">
      <c r="A34" s="1"/>
      <c r="B34" s="1"/>
      <c r="C34" s="1"/>
      <c r="D34" s="1"/>
      <c r="E34" s="1"/>
      <c r="F34" s="1"/>
      <c r="G34" s="1"/>
      <c r="H34" s="1"/>
      <c r="I34" s="1"/>
      <c r="J34" s="1"/>
      <c r="K34" s="1"/>
      <c r="L34" s="1"/>
      <c r="M34" s="1"/>
      <c r="N34" s="1"/>
      <c r="O34" s="1"/>
      <c r="P34" s="1"/>
      <c r="Q34" s="1"/>
      <c r="R34" s="1"/>
      <c r="S34" s="1"/>
      <c r="T34" s="1"/>
      <c r="U34" s="1"/>
      <c r="V34" s="266" t="s">
        <v>2</v>
      </c>
      <c r="W34" s="267"/>
      <c r="X34" s="267"/>
      <c r="Y34" s="267"/>
      <c r="Z34" s="267"/>
      <c r="AA34" s="268"/>
      <c r="AB34" s="110"/>
      <c r="AC34" s="266" t="s">
        <v>3</v>
      </c>
      <c r="AD34" s="267"/>
      <c r="AE34" s="267"/>
      <c r="AF34" s="267"/>
      <c r="AG34" s="267"/>
      <c r="AH34" s="268"/>
      <c r="AI34" s="272" t="s">
        <v>4</v>
      </c>
      <c r="AJ34" s="273"/>
      <c r="AK34" s="273"/>
      <c r="AL34" s="273"/>
      <c r="AM34" s="3"/>
      <c r="AN34" s="167" t="s">
        <v>480</v>
      </c>
      <c r="AO34" s="3">
        <v>0</v>
      </c>
      <c r="AP34" s="3">
        <v>0</v>
      </c>
      <c r="AQ34" s="3">
        <v>0</v>
      </c>
      <c r="AR34" s="3">
        <v>0</v>
      </c>
      <c r="AS34" s="3">
        <v>2</v>
      </c>
      <c r="AT34" s="3">
        <v>2</v>
      </c>
      <c r="AU34" s="3">
        <v>0</v>
      </c>
      <c r="AV34" s="3">
        <v>4</v>
      </c>
      <c r="AW34" s="3" t="s">
        <v>480</v>
      </c>
      <c r="AX34" s="3">
        <v>0</v>
      </c>
      <c r="AY34" s="3">
        <v>0</v>
      </c>
      <c r="AZ34" s="3">
        <v>0</v>
      </c>
      <c r="BA34" s="3">
        <v>2</v>
      </c>
      <c r="BB34" s="3">
        <v>2</v>
      </c>
      <c r="BC34" s="3">
        <v>4.5</v>
      </c>
      <c r="BD34" s="3">
        <v>0.57999999999999996</v>
      </c>
      <c r="BE34" s="223">
        <v>5</v>
      </c>
      <c r="BF34" s="223">
        <v>4</v>
      </c>
    </row>
    <row r="35" spans="1:58" ht="37.5" customHeight="1" thickBot="1">
      <c r="A35" s="276" t="s">
        <v>378</v>
      </c>
      <c r="B35" s="276"/>
      <c r="C35" s="276"/>
      <c r="D35" s="276"/>
      <c r="E35" s="276"/>
      <c r="F35" s="276"/>
      <c r="G35" s="276"/>
      <c r="H35" s="276"/>
      <c r="I35" s="276"/>
      <c r="J35" s="276"/>
      <c r="K35" s="276"/>
      <c r="L35" s="276"/>
      <c r="M35" s="276"/>
      <c r="N35" s="276"/>
      <c r="O35" s="276"/>
      <c r="P35" s="276"/>
      <c r="Q35" s="276"/>
      <c r="R35" s="276"/>
      <c r="S35" s="276"/>
      <c r="T35" s="276"/>
      <c r="U35" s="276"/>
      <c r="V35" s="269"/>
      <c r="W35" s="270"/>
      <c r="X35" s="270"/>
      <c r="Y35" s="270"/>
      <c r="Z35" s="270"/>
      <c r="AA35" s="271"/>
      <c r="AB35" s="110"/>
      <c r="AC35" s="269"/>
      <c r="AD35" s="270"/>
      <c r="AE35" s="270"/>
      <c r="AF35" s="270"/>
      <c r="AG35" s="270"/>
      <c r="AH35" s="271"/>
      <c r="AI35" s="274"/>
      <c r="AJ35" s="275"/>
      <c r="AK35" s="275"/>
      <c r="AL35" s="275"/>
      <c r="AM35" s="3"/>
      <c r="AN35" s="167" t="s">
        <v>496</v>
      </c>
      <c r="AO35" s="3"/>
      <c r="AP35" s="3"/>
      <c r="AQ35" s="3"/>
      <c r="AR35" s="3"/>
      <c r="AS35" s="3"/>
      <c r="AT35" s="3"/>
      <c r="AU35" s="3"/>
      <c r="AV35" s="3"/>
      <c r="AW35" s="3" t="s">
        <v>496</v>
      </c>
      <c r="AX35" s="3"/>
      <c r="AY35" s="3"/>
      <c r="AZ35" s="3"/>
      <c r="BA35" s="3"/>
      <c r="BB35" s="3"/>
      <c r="BC35" s="3"/>
      <c r="BD35" s="3"/>
      <c r="BE35" s="223"/>
      <c r="BF35" s="223"/>
    </row>
    <row r="36" spans="1:58" s="3" customFormat="1" ht="40.5" customHeight="1">
      <c r="A36" s="261" t="s">
        <v>379</v>
      </c>
      <c r="B36" s="261"/>
      <c r="C36" s="261"/>
      <c r="D36" s="261"/>
      <c r="E36" s="261"/>
      <c r="F36" s="261"/>
      <c r="G36" s="261"/>
      <c r="H36" s="261"/>
      <c r="I36" s="261"/>
      <c r="J36" s="261"/>
      <c r="K36" s="261"/>
      <c r="L36" s="261"/>
      <c r="M36" s="261"/>
      <c r="N36" s="261"/>
      <c r="O36" s="261"/>
      <c r="P36" s="261"/>
      <c r="Q36" s="261"/>
      <c r="R36" s="261"/>
      <c r="S36" s="261"/>
      <c r="T36" s="261"/>
      <c r="U36" s="262"/>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4" customFormat="1" ht="20.100000000000001" customHeight="1">
      <c r="A37" s="117" t="s">
        <v>209</v>
      </c>
      <c r="B37" s="263" t="s">
        <v>380</v>
      </c>
      <c r="C37" s="264"/>
      <c r="D37" s="264"/>
      <c r="E37" s="264"/>
      <c r="F37" s="264"/>
      <c r="G37" s="264"/>
      <c r="H37" s="264"/>
      <c r="I37" s="264"/>
      <c r="J37" s="264"/>
      <c r="K37" s="264"/>
      <c r="L37" s="264"/>
      <c r="M37" s="264"/>
      <c r="N37" s="264"/>
      <c r="O37" s="264"/>
      <c r="P37" s="264"/>
      <c r="Q37" s="264"/>
      <c r="R37" s="264"/>
      <c r="S37" s="264"/>
      <c r="T37" s="264"/>
      <c r="U37" s="265"/>
      <c r="V37" s="141">
        <f>AP2</f>
        <v>0</v>
      </c>
      <c r="W37" s="141">
        <f t="shared" ref="W37:AA37" si="0">AQ2</f>
        <v>1</v>
      </c>
      <c r="X37" s="141">
        <f t="shared" si="0"/>
        <v>0</v>
      </c>
      <c r="Y37" s="141">
        <f t="shared" si="0"/>
        <v>0</v>
      </c>
      <c r="Z37" s="141">
        <f t="shared" si="0"/>
        <v>3</v>
      </c>
      <c r="AA37" s="141">
        <f t="shared" si="0"/>
        <v>0</v>
      </c>
      <c r="AB37" s="141">
        <f>SUM(V37:AA37)</f>
        <v>4</v>
      </c>
      <c r="AC37" s="121">
        <f t="shared" ref="AC37:AH41" si="1">V37/$AB37</f>
        <v>0</v>
      </c>
      <c r="AD37" s="121">
        <f t="shared" si="1"/>
        <v>0.25</v>
      </c>
      <c r="AE37" s="121">
        <f t="shared" si="1"/>
        <v>0</v>
      </c>
      <c r="AF37" s="121">
        <f t="shared" si="1"/>
        <v>0</v>
      </c>
      <c r="AG37" s="121">
        <f t="shared" si="1"/>
        <v>0.75</v>
      </c>
      <c r="AH37" s="121">
        <f t="shared" si="1"/>
        <v>0</v>
      </c>
      <c r="AI37" s="141">
        <f>BC2</f>
        <v>4.25</v>
      </c>
      <c r="AJ37" s="141">
        <f t="shared" ref="AJ37:AL37" si="2">BD2</f>
        <v>1.5</v>
      </c>
      <c r="AK37" s="141">
        <f t="shared" si="2"/>
        <v>5</v>
      </c>
      <c r="AL37" s="141">
        <f t="shared" si="2"/>
        <v>5</v>
      </c>
      <c r="AM37" s="3"/>
      <c r="AN37" s="167"/>
      <c r="AO37" s="3"/>
      <c r="AP37" s="3"/>
      <c r="AQ37" s="3"/>
      <c r="AR37" s="3"/>
      <c r="AS37" s="3"/>
      <c r="AT37" s="3"/>
      <c r="AU37" s="3"/>
      <c r="AV37" s="3"/>
      <c r="AW37" s="3"/>
      <c r="AX37" s="3"/>
      <c r="AY37" s="3"/>
      <c r="AZ37" s="3"/>
      <c r="BA37" s="3"/>
      <c r="BB37" s="3"/>
      <c r="BC37" s="3"/>
      <c r="BD37" s="3"/>
    </row>
    <row r="38" spans="1:58" s="4" customFormat="1" ht="20.100000000000001" customHeight="1">
      <c r="A38" s="117" t="s">
        <v>244</v>
      </c>
      <c r="B38" s="263" t="s">
        <v>381</v>
      </c>
      <c r="C38" s="264"/>
      <c r="D38" s="264"/>
      <c r="E38" s="264"/>
      <c r="F38" s="264"/>
      <c r="G38" s="264"/>
      <c r="H38" s="264"/>
      <c r="I38" s="264"/>
      <c r="J38" s="264"/>
      <c r="K38" s="264"/>
      <c r="L38" s="264"/>
      <c r="M38" s="264"/>
      <c r="N38" s="264"/>
      <c r="O38" s="264"/>
      <c r="P38" s="264"/>
      <c r="Q38" s="264"/>
      <c r="R38" s="264"/>
      <c r="S38" s="264"/>
      <c r="T38" s="264"/>
      <c r="U38" s="265"/>
      <c r="V38" s="141">
        <f t="shared" ref="V38:V41" si="3">AP3</f>
        <v>1</v>
      </c>
      <c r="W38" s="141">
        <f t="shared" ref="W38:W41" si="4">AQ3</f>
        <v>0</v>
      </c>
      <c r="X38" s="141">
        <f t="shared" ref="X38:X41" si="5">AR3</f>
        <v>0</v>
      </c>
      <c r="Y38" s="141">
        <f t="shared" ref="Y38:Y41" si="6">AS3</f>
        <v>1</v>
      </c>
      <c r="Z38" s="141">
        <f t="shared" ref="Z38:Z41" si="7">AT3</f>
        <v>2</v>
      </c>
      <c r="AA38" s="141">
        <f t="shared" ref="AA38:AA41" si="8">AU3</f>
        <v>0</v>
      </c>
      <c r="AB38" s="141">
        <f t="shared" ref="AB38:AB41" si="9">SUM(V38:AA38)</f>
        <v>4</v>
      </c>
      <c r="AC38" s="121">
        <f t="shared" si="1"/>
        <v>0.25</v>
      </c>
      <c r="AD38" s="121">
        <f t="shared" si="1"/>
        <v>0</v>
      </c>
      <c r="AE38" s="121">
        <f t="shared" si="1"/>
        <v>0</v>
      </c>
      <c r="AF38" s="121">
        <f t="shared" si="1"/>
        <v>0.25</v>
      </c>
      <c r="AG38" s="121">
        <f t="shared" si="1"/>
        <v>0.5</v>
      </c>
      <c r="AH38" s="121">
        <f t="shared" si="1"/>
        <v>0</v>
      </c>
      <c r="AI38" s="141">
        <f t="shared" ref="AI38:AI41" si="10">BC3</f>
        <v>3.75</v>
      </c>
      <c r="AJ38" s="141">
        <f t="shared" ref="AJ38:AJ41" si="11">BD3</f>
        <v>1.89</v>
      </c>
      <c r="AK38" s="141">
        <f t="shared" ref="AK38:AK41" si="12">BE3</f>
        <v>5</v>
      </c>
      <c r="AL38" s="141">
        <f t="shared" ref="AL38:AL41" si="13">BF3</f>
        <v>5</v>
      </c>
      <c r="AM38" s="3"/>
      <c r="AN38" s="3"/>
      <c r="AO38" s="3"/>
      <c r="AP38" s="3"/>
      <c r="AQ38" s="3"/>
      <c r="AR38" s="3"/>
      <c r="AS38" s="3"/>
      <c r="AT38" s="3"/>
      <c r="AU38" s="3"/>
      <c r="AV38" s="3"/>
      <c r="AW38" s="3"/>
      <c r="AX38" s="3"/>
      <c r="AY38" s="3"/>
      <c r="AZ38" s="3"/>
      <c r="BA38" s="3"/>
      <c r="BB38" s="3"/>
      <c r="BC38" s="3"/>
      <c r="BD38" s="3"/>
    </row>
    <row r="39" spans="1:58" s="4" customFormat="1" ht="20.100000000000001" customHeight="1">
      <c r="A39" s="117" t="s">
        <v>245</v>
      </c>
      <c r="B39" s="263" t="s">
        <v>382</v>
      </c>
      <c r="C39" s="264"/>
      <c r="D39" s="264"/>
      <c r="E39" s="264"/>
      <c r="F39" s="264"/>
      <c r="G39" s="264"/>
      <c r="H39" s="264"/>
      <c r="I39" s="264"/>
      <c r="J39" s="264"/>
      <c r="K39" s="264"/>
      <c r="L39" s="264"/>
      <c r="M39" s="264"/>
      <c r="N39" s="264"/>
      <c r="O39" s="264"/>
      <c r="P39" s="264"/>
      <c r="Q39" s="264"/>
      <c r="R39" s="264"/>
      <c r="S39" s="264"/>
      <c r="T39" s="264"/>
      <c r="U39" s="265"/>
      <c r="V39" s="141">
        <f t="shared" si="3"/>
        <v>0</v>
      </c>
      <c r="W39" s="141">
        <f t="shared" si="4"/>
        <v>0</v>
      </c>
      <c r="X39" s="141">
        <f t="shared" si="5"/>
        <v>0</v>
      </c>
      <c r="Y39" s="141">
        <f t="shared" si="6"/>
        <v>1</v>
      </c>
      <c r="Z39" s="141">
        <f t="shared" si="7"/>
        <v>3</v>
      </c>
      <c r="AA39" s="141">
        <f t="shared" si="8"/>
        <v>0</v>
      </c>
      <c r="AB39" s="141">
        <f t="shared" si="9"/>
        <v>4</v>
      </c>
      <c r="AC39" s="121">
        <f t="shared" si="1"/>
        <v>0</v>
      </c>
      <c r="AD39" s="121">
        <f t="shared" si="1"/>
        <v>0</v>
      </c>
      <c r="AE39" s="121">
        <f t="shared" si="1"/>
        <v>0</v>
      </c>
      <c r="AF39" s="121">
        <f t="shared" si="1"/>
        <v>0.25</v>
      </c>
      <c r="AG39" s="121">
        <f t="shared" si="1"/>
        <v>0.75</v>
      </c>
      <c r="AH39" s="121">
        <f t="shared" si="1"/>
        <v>0</v>
      </c>
      <c r="AI39" s="141">
        <f t="shared" si="10"/>
        <v>4.75</v>
      </c>
      <c r="AJ39" s="141">
        <f t="shared" si="11"/>
        <v>0.5</v>
      </c>
      <c r="AK39" s="141">
        <f t="shared" si="12"/>
        <v>5</v>
      </c>
      <c r="AL39" s="141">
        <f t="shared" si="13"/>
        <v>5</v>
      </c>
      <c r="AM39" s="207"/>
      <c r="AN39" s="3"/>
      <c r="AO39" s="3"/>
      <c r="AP39" s="3"/>
      <c r="AQ39" s="3"/>
      <c r="AR39" s="3"/>
      <c r="AS39" s="3"/>
      <c r="AT39" s="3"/>
      <c r="AU39" s="3"/>
      <c r="AV39" s="3"/>
      <c r="AW39" s="3"/>
      <c r="AX39" s="3"/>
      <c r="AY39" s="3"/>
      <c r="AZ39" s="3"/>
      <c r="BA39" s="3"/>
      <c r="BB39" s="3"/>
      <c r="BC39" s="3"/>
      <c r="BD39" s="3"/>
    </row>
    <row r="40" spans="1:58" s="4" customFormat="1" ht="20.100000000000001" customHeight="1">
      <c r="A40" s="117" t="s">
        <v>246</v>
      </c>
      <c r="B40" s="263" t="s">
        <v>383</v>
      </c>
      <c r="C40" s="264"/>
      <c r="D40" s="264"/>
      <c r="E40" s="264"/>
      <c r="F40" s="264"/>
      <c r="G40" s="264"/>
      <c r="H40" s="264"/>
      <c r="I40" s="264"/>
      <c r="J40" s="264"/>
      <c r="K40" s="264"/>
      <c r="L40" s="264"/>
      <c r="M40" s="264"/>
      <c r="N40" s="264"/>
      <c r="O40" s="264"/>
      <c r="P40" s="264"/>
      <c r="Q40" s="264"/>
      <c r="R40" s="264"/>
      <c r="S40" s="264"/>
      <c r="T40" s="264"/>
      <c r="U40" s="265"/>
      <c r="V40" s="141">
        <f t="shared" si="3"/>
        <v>0</v>
      </c>
      <c r="W40" s="141">
        <f t="shared" si="4"/>
        <v>0</v>
      </c>
      <c r="X40" s="141">
        <f t="shared" si="5"/>
        <v>0</v>
      </c>
      <c r="Y40" s="141">
        <f t="shared" si="6"/>
        <v>2</v>
      </c>
      <c r="Z40" s="141">
        <f t="shared" si="7"/>
        <v>2</v>
      </c>
      <c r="AA40" s="141">
        <f t="shared" si="8"/>
        <v>0</v>
      </c>
      <c r="AB40" s="141">
        <f t="shared" si="9"/>
        <v>4</v>
      </c>
      <c r="AC40" s="121">
        <f t="shared" si="1"/>
        <v>0</v>
      </c>
      <c r="AD40" s="121">
        <f t="shared" si="1"/>
        <v>0</v>
      </c>
      <c r="AE40" s="121">
        <f t="shared" si="1"/>
        <v>0</v>
      </c>
      <c r="AF40" s="121">
        <f t="shared" si="1"/>
        <v>0.5</v>
      </c>
      <c r="AG40" s="121">
        <f t="shared" si="1"/>
        <v>0.5</v>
      </c>
      <c r="AH40" s="121">
        <f t="shared" si="1"/>
        <v>0</v>
      </c>
      <c r="AI40" s="141">
        <f t="shared" si="10"/>
        <v>4.5</v>
      </c>
      <c r="AJ40" s="141">
        <f t="shared" si="11"/>
        <v>0.57999999999999996</v>
      </c>
      <c r="AK40" s="141">
        <f t="shared" si="12"/>
        <v>5</v>
      </c>
      <c r="AL40" s="141">
        <f t="shared" si="13"/>
        <v>4</v>
      </c>
      <c r="AM40" s="207"/>
      <c r="AN40" s="3"/>
      <c r="AO40" s="3"/>
      <c r="AP40" s="3"/>
      <c r="AQ40" s="3"/>
      <c r="AR40" s="3"/>
      <c r="AS40" s="3"/>
      <c r="AT40" s="3"/>
      <c r="AU40" s="3"/>
      <c r="AV40" s="3"/>
      <c r="AW40" s="3"/>
      <c r="AX40" s="3"/>
      <c r="AY40" s="3"/>
      <c r="AZ40" s="3"/>
      <c r="BA40" s="3"/>
      <c r="BB40" s="3"/>
      <c r="BC40" s="3"/>
      <c r="BD40" s="3"/>
    </row>
    <row r="41" spans="1:58" s="4" customFormat="1" ht="20.100000000000001" customHeight="1">
      <c r="A41" s="117" t="s">
        <v>247</v>
      </c>
      <c r="B41" s="263" t="s">
        <v>384</v>
      </c>
      <c r="C41" s="264"/>
      <c r="D41" s="264"/>
      <c r="E41" s="264"/>
      <c r="F41" s="264"/>
      <c r="G41" s="264"/>
      <c r="H41" s="264"/>
      <c r="I41" s="264"/>
      <c r="J41" s="264"/>
      <c r="K41" s="264"/>
      <c r="L41" s="264"/>
      <c r="M41" s="264"/>
      <c r="N41" s="264"/>
      <c r="O41" s="264"/>
      <c r="P41" s="264"/>
      <c r="Q41" s="264"/>
      <c r="R41" s="264"/>
      <c r="S41" s="264"/>
      <c r="T41" s="264"/>
      <c r="U41" s="265"/>
      <c r="V41" s="141">
        <f t="shared" si="3"/>
        <v>0</v>
      </c>
      <c r="W41" s="141">
        <f t="shared" si="4"/>
        <v>0</v>
      </c>
      <c r="X41" s="141">
        <f t="shared" si="5"/>
        <v>1</v>
      </c>
      <c r="Y41" s="141">
        <f t="shared" si="6"/>
        <v>1</v>
      </c>
      <c r="Z41" s="141">
        <f t="shared" si="7"/>
        <v>2</v>
      </c>
      <c r="AA41" s="141">
        <f t="shared" si="8"/>
        <v>0</v>
      </c>
      <c r="AB41" s="141">
        <f t="shared" si="9"/>
        <v>4</v>
      </c>
      <c r="AC41" s="121">
        <f t="shared" si="1"/>
        <v>0</v>
      </c>
      <c r="AD41" s="121">
        <f t="shared" si="1"/>
        <v>0</v>
      </c>
      <c r="AE41" s="121">
        <f t="shared" si="1"/>
        <v>0.25</v>
      </c>
      <c r="AF41" s="121">
        <f t="shared" si="1"/>
        <v>0.25</v>
      </c>
      <c r="AG41" s="121">
        <f t="shared" si="1"/>
        <v>0.5</v>
      </c>
      <c r="AH41" s="121">
        <f t="shared" si="1"/>
        <v>0</v>
      </c>
      <c r="AI41" s="141">
        <f t="shared" si="10"/>
        <v>4.25</v>
      </c>
      <c r="AJ41" s="141">
        <f t="shared" si="11"/>
        <v>0.96</v>
      </c>
      <c r="AK41" s="141">
        <f t="shared" si="12"/>
        <v>5</v>
      </c>
      <c r="AL41" s="141">
        <f t="shared" si="13"/>
        <v>5</v>
      </c>
      <c r="AM41" s="3"/>
      <c r="AN41" s="3"/>
      <c r="AO41" s="3"/>
      <c r="AP41" s="3"/>
      <c r="AQ41" s="3"/>
      <c r="AR41" s="3"/>
      <c r="AS41" s="3"/>
      <c r="AT41" s="3"/>
      <c r="AU41" s="3"/>
      <c r="AV41" s="3"/>
      <c r="AW41" s="3"/>
      <c r="AX41" s="3"/>
      <c r="AY41" s="3"/>
      <c r="AZ41" s="3"/>
      <c r="BA41" s="3"/>
      <c r="BB41" s="3"/>
      <c r="BC41" s="3"/>
      <c r="BD41" s="3"/>
    </row>
    <row r="42" spans="1:58" s="3" customFormat="1" ht="16.5" customHeight="1">
      <c r="A42" s="100"/>
      <c r="B42" s="100"/>
      <c r="C42" s="100"/>
      <c r="D42" s="100"/>
      <c r="E42" s="100"/>
      <c r="F42" s="100"/>
      <c r="G42" s="100"/>
      <c r="H42" s="100"/>
      <c r="I42" s="100"/>
      <c r="J42" s="100"/>
      <c r="K42" s="100"/>
      <c r="L42" s="100"/>
      <c r="M42" s="100"/>
      <c r="N42" s="100"/>
      <c r="O42" s="100"/>
      <c r="P42" s="100"/>
      <c r="Q42" s="100"/>
      <c r="R42" s="100"/>
      <c r="S42" s="100"/>
      <c r="T42" s="100"/>
      <c r="U42" s="101"/>
      <c r="V42" s="102"/>
      <c r="W42" s="102"/>
      <c r="X42" s="102"/>
      <c r="Y42" s="102"/>
      <c r="Z42" s="102"/>
      <c r="AA42" s="102"/>
      <c r="AB42" s="102"/>
      <c r="AC42" s="102"/>
      <c r="AD42" s="102"/>
      <c r="AE42" s="102"/>
      <c r="AF42" s="102"/>
      <c r="AG42" s="102"/>
      <c r="AH42" s="102"/>
      <c r="AI42" s="102"/>
      <c r="AJ42" s="102"/>
      <c r="AK42" s="102"/>
      <c r="AL42" s="102"/>
    </row>
    <row r="43" spans="1:58" s="3" customFormat="1" ht="22.5" customHeight="1">
      <c r="A43" s="100"/>
      <c r="B43" s="100"/>
      <c r="C43" s="100"/>
      <c r="D43" s="100"/>
      <c r="E43" s="100"/>
      <c r="F43" s="100"/>
      <c r="G43" s="100"/>
      <c r="H43" s="100"/>
      <c r="I43" s="100"/>
      <c r="J43" s="100"/>
      <c r="K43" s="100"/>
      <c r="L43" s="100"/>
      <c r="M43" s="100"/>
      <c r="N43" s="100"/>
      <c r="O43" s="100"/>
      <c r="P43" s="100"/>
      <c r="Q43" s="100"/>
      <c r="R43" s="100"/>
      <c r="S43" s="100"/>
      <c r="T43" s="100"/>
      <c r="U43" s="103"/>
      <c r="V43" s="102"/>
      <c r="W43" s="102"/>
      <c r="X43" s="102"/>
      <c r="Y43" s="102"/>
      <c r="Z43" s="102"/>
      <c r="AA43" s="102"/>
      <c r="AB43" s="102"/>
      <c r="AC43" s="102"/>
      <c r="AD43" s="102"/>
      <c r="AE43" s="102"/>
      <c r="AF43" s="102"/>
      <c r="AG43" s="102"/>
      <c r="AH43" s="102"/>
      <c r="AI43" s="102"/>
      <c r="AJ43" s="102"/>
      <c r="AK43" s="102"/>
      <c r="AL43" s="102"/>
    </row>
    <row r="44" spans="1:58" s="3" customFormat="1" ht="22.5" customHeight="1">
      <c r="A44" s="100"/>
      <c r="B44" s="100"/>
      <c r="C44" s="100"/>
      <c r="D44" s="100"/>
      <c r="E44" s="100"/>
      <c r="F44" s="100"/>
      <c r="G44" s="100"/>
      <c r="H44" s="100"/>
      <c r="I44" s="100"/>
      <c r="J44" s="100"/>
      <c r="K44" s="100"/>
      <c r="L44" s="100"/>
      <c r="M44" s="100"/>
      <c r="N44" s="100"/>
      <c r="O44" s="100"/>
      <c r="P44" s="100"/>
      <c r="Q44" s="100"/>
      <c r="R44" s="100"/>
      <c r="S44" s="100"/>
      <c r="T44" s="100"/>
      <c r="U44" s="103"/>
      <c r="V44" s="102"/>
      <c r="W44" s="102"/>
      <c r="X44" s="102"/>
      <c r="Y44" s="102"/>
      <c r="Z44" s="102"/>
      <c r="AA44" s="102"/>
      <c r="AB44" s="102"/>
      <c r="AC44" s="102"/>
      <c r="AD44" s="102"/>
      <c r="AE44" s="102"/>
      <c r="AF44" s="102"/>
      <c r="AG44" s="102"/>
      <c r="AH44" s="102"/>
      <c r="AI44" s="102"/>
      <c r="AJ44" s="102"/>
      <c r="AK44" s="102"/>
      <c r="AL44" s="102"/>
    </row>
    <row r="45" spans="1:58" s="3" customFormat="1" ht="22.5" customHeight="1">
      <c r="A45" s="100"/>
      <c r="B45" s="100"/>
      <c r="C45" s="100"/>
      <c r="D45" s="100"/>
      <c r="E45" s="100"/>
      <c r="F45" s="100"/>
      <c r="G45" s="100"/>
      <c r="H45" s="100"/>
      <c r="I45" s="100"/>
      <c r="J45" s="100"/>
      <c r="K45" s="100"/>
      <c r="L45" s="100"/>
      <c r="M45" s="100"/>
      <c r="N45" s="100"/>
      <c r="O45" s="100"/>
      <c r="P45" s="100"/>
      <c r="Q45" s="100"/>
      <c r="R45" s="100"/>
      <c r="S45" s="100"/>
      <c r="T45" s="100"/>
      <c r="U45" s="103"/>
      <c r="V45" s="102"/>
      <c r="W45" s="102"/>
      <c r="X45" s="102"/>
      <c r="Y45" s="102"/>
      <c r="Z45" s="102"/>
      <c r="AA45" s="102"/>
      <c r="AB45" s="102"/>
      <c r="AC45" s="102"/>
      <c r="AD45" s="102"/>
      <c r="AE45" s="102"/>
      <c r="AF45" s="102"/>
      <c r="AG45" s="102"/>
      <c r="AH45" s="102"/>
      <c r="AI45" s="102"/>
      <c r="AJ45" s="102"/>
      <c r="AK45" s="102"/>
      <c r="AL45" s="102"/>
    </row>
    <row r="46" spans="1:58" s="3" customFormat="1" ht="30.75" customHeight="1" thickBot="1">
      <c r="A46" s="276" t="s">
        <v>385</v>
      </c>
      <c r="B46" s="276"/>
      <c r="C46" s="276"/>
      <c r="D46" s="276"/>
      <c r="E46" s="276"/>
      <c r="F46" s="276"/>
      <c r="G46" s="276"/>
      <c r="H46" s="276"/>
      <c r="I46" s="276"/>
      <c r="J46" s="276"/>
      <c r="K46" s="276"/>
      <c r="L46" s="276"/>
      <c r="M46" s="276"/>
      <c r="N46" s="276"/>
      <c r="O46" s="276"/>
      <c r="P46" s="276"/>
      <c r="Q46" s="276"/>
      <c r="R46" s="276"/>
      <c r="S46" s="276"/>
      <c r="T46" s="276"/>
      <c r="U46" s="276"/>
      <c r="V46" s="269"/>
      <c r="W46" s="270"/>
      <c r="X46" s="270"/>
      <c r="Y46" s="270"/>
      <c r="Z46" s="270"/>
      <c r="AA46" s="271"/>
      <c r="AB46" s="110"/>
      <c r="AC46" s="269"/>
      <c r="AD46" s="270"/>
      <c r="AE46" s="270"/>
      <c r="AF46" s="270"/>
      <c r="AG46" s="270"/>
      <c r="AH46" s="271"/>
      <c r="AI46" s="273"/>
      <c r="AJ46" s="273"/>
      <c r="AK46" s="273"/>
      <c r="AL46" s="273"/>
    </row>
    <row r="47" spans="1:58" s="3" customFormat="1" ht="36.75" customHeight="1">
      <c r="A47" s="261" t="s">
        <v>386</v>
      </c>
      <c r="B47" s="261"/>
      <c r="C47" s="261"/>
      <c r="D47" s="261"/>
      <c r="E47" s="261"/>
      <c r="F47" s="261"/>
      <c r="G47" s="261"/>
      <c r="H47" s="261"/>
      <c r="I47" s="261"/>
      <c r="J47" s="261"/>
      <c r="K47" s="261"/>
      <c r="L47" s="261"/>
      <c r="M47" s="261"/>
      <c r="N47" s="261"/>
      <c r="O47" s="261"/>
      <c r="P47" s="261"/>
      <c r="Q47" s="261"/>
      <c r="R47" s="261"/>
      <c r="S47" s="261"/>
      <c r="T47" s="261"/>
      <c r="U47" s="262"/>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4" customFormat="1" ht="18.75" customHeight="1">
      <c r="A48" s="117" t="s">
        <v>211</v>
      </c>
      <c r="B48" s="263" t="s">
        <v>387</v>
      </c>
      <c r="C48" s="264"/>
      <c r="D48" s="264"/>
      <c r="E48" s="264"/>
      <c r="F48" s="264"/>
      <c r="G48" s="264"/>
      <c r="H48" s="264"/>
      <c r="I48" s="264"/>
      <c r="J48" s="264"/>
      <c r="K48" s="264"/>
      <c r="L48" s="264"/>
      <c r="M48" s="264"/>
      <c r="N48" s="264"/>
      <c r="O48" s="264"/>
      <c r="P48" s="264"/>
      <c r="Q48" s="264"/>
      <c r="R48" s="264"/>
      <c r="S48" s="264"/>
      <c r="T48" s="264"/>
      <c r="U48" s="265"/>
      <c r="V48" s="117">
        <f t="shared" ref="V48:AA49" si="14">AP7</f>
        <v>0</v>
      </c>
      <c r="W48" s="117">
        <f t="shared" si="14"/>
        <v>0</v>
      </c>
      <c r="X48" s="117">
        <f t="shared" si="14"/>
        <v>1</v>
      </c>
      <c r="Y48" s="117">
        <f t="shared" si="14"/>
        <v>2</v>
      </c>
      <c r="Z48" s="117">
        <f t="shared" si="14"/>
        <v>1</v>
      </c>
      <c r="AA48" s="117">
        <f t="shared" si="14"/>
        <v>0</v>
      </c>
      <c r="AB48" s="141">
        <f>SUM(V48:AA48)</f>
        <v>4</v>
      </c>
      <c r="AC48" s="121">
        <f>V48/$AB48</f>
        <v>0</v>
      </c>
      <c r="AD48" s="121">
        <f t="shared" ref="AD48:AH48" si="15">W48/$AB48</f>
        <v>0</v>
      </c>
      <c r="AE48" s="121">
        <f t="shared" si="15"/>
        <v>0.25</v>
      </c>
      <c r="AF48" s="121">
        <f t="shared" si="15"/>
        <v>0.5</v>
      </c>
      <c r="AG48" s="121">
        <f t="shared" si="15"/>
        <v>0.25</v>
      </c>
      <c r="AH48" s="121">
        <f t="shared" si="15"/>
        <v>0</v>
      </c>
      <c r="AI48" s="141">
        <f>BC7</f>
        <v>4</v>
      </c>
      <c r="AJ48" s="141">
        <f t="shared" ref="AJ48:AK48" si="16">BD7</f>
        <v>0.82</v>
      </c>
      <c r="AK48" s="141">
        <f t="shared" si="16"/>
        <v>4</v>
      </c>
      <c r="AL48" s="141">
        <f>BF7</f>
        <v>4</v>
      </c>
      <c r="AM48" s="3"/>
      <c r="AN48" s="3"/>
      <c r="AO48" s="3"/>
      <c r="AP48" s="3"/>
      <c r="AQ48" s="3"/>
      <c r="AR48" s="3"/>
      <c r="AS48" s="3"/>
      <c r="AT48" s="3"/>
      <c r="AU48" s="3"/>
      <c r="AV48" s="3"/>
      <c r="AW48" s="3"/>
      <c r="AX48" s="3"/>
      <c r="AY48" s="3"/>
      <c r="AZ48" s="3"/>
      <c r="BA48" s="3"/>
      <c r="BB48" s="3"/>
      <c r="BC48" s="3"/>
      <c r="BD48" s="3"/>
    </row>
    <row r="49" spans="1:56" s="4" customFormat="1" ht="18.75" customHeight="1">
      <c r="A49" s="117" t="s">
        <v>389</v>
      </c>
      <c r="B49" s="263" t="s">
        <v>388</v>
      </c>
      <c r="C49" s="264"/>
      <c r="D49" s="264"/>
      <c r="E49" s="264"/>
      <c r="F49" s="264"/>
      <c r="G49" s="264"/>
      <c r="H49" s="264"/>
      <c r="I49" s="264"/>
      <c r="J49" s="264"/>
      <c r="K49" s="264"/>
      <c r="L49" s="264"/>
      <c r="M49" s="264"/>
      <c r="N49" s="264"/>
      <c r="O49" s="264"/>
      <c r="P49" s="264"/>
      <c r="Q49" s="264"/>
      <c r="R49" s="264"/>
      <c r="S49" s="264"/>
      <c r="T49" s="264"/>
      <c r="U49" s="265"/>
      <c r="V49" s="117">
        <f t="shared" si="14"/>
        <v>0</v>
      </c>
      <c r="W49" s="117">
        <f t="shared" si="14"/>
        <v>0</v>
      </c>
      <c r="X49" s="117">
        <f t="shared" si="14"/>
        <v>1</v>
      </c>
      <c r="Y49" s="117">
        <f t="shared" si="14"/>
        <v>2</v>
      </c>
      <c r="Z49" s="117">
        <f t="shared" si="14"/>
        <v>1</v>
      </c>
      <c r="AA49" s="117">
        <f t="shared" si="14"/>
        <v>0</v>
      </c>
      <c r="AB49" s="141">
        <f>SUM(V49:AA49)</f>
        <v>4</v>
      </c>
      <c r="AC49" s="121">
        <f>V49/$AB49</f>
        <v>0</v>
      </c>
      <c r="AD49" s="121">
        <f t="shared" ref="AD49" si="17">W49/$AB49</f>
        <v>0</v>
      </c>
      <c r="AE49" s="121">
        <f t="shared" ref="AE49" si="18">X49/$AB49</f>
        <v>0.25</v>
      </c>
      <c r="AF49" s="121">
        <f t="shared" ref="AF49" si="19">Y49/$AB49</f>
        <v>0.5</v>
      </c>
      <c r="AG49" s="121">
        <f t="shared" ref="AG49" si="20">Z49/$AB49</f>
        <v>0.25</v>
      </c>
      <c r="AH49" s="121">
        <f t="shared" ref="AH49" si="21">AA49/$AB49</f>
        <v>0</v>
      </c>
      <c r="AI49" s="141">
        <f>BC8</f>
        <v>4</v>
      </c>
      <c r="AJ49" s="141">
        <f t="shared" ref="AJ49" si="22">BD8</f>
        <v>0.82</v>
      </c>
      <c r="AK49" s="141">
        <f t="shared" ref="AK49" si="23">BE8</f>
        <v>4</v>
      </c>
      <c r="AL49" s="141">
        <f>BF8</f>
        <v>4</v>
      </c>
      <c r="AM49" s="3"/>
      <c r="AN49" s="3"/>
      <c r="AO49" s="3"/>
      <c r="AP49" s="3"/>
      <c r="AQ49" s="3"/>
      <c r="AR49" s="3"/>
      <c r="AS49" s="3"/>
      <c r="AT49" s="3"/>
      <c r="AU49" s="3"/>
      <c r="AV49" s="3"/>
      <c r="AW49" s="3"/>
      <c r="AX49" s="3"/>
      <c r="AY49" s="3"/>
      <c r="AZ49" s="3"/>
      <c r="BA49" s="3"/>
      <c r="BB49" s="3"/>
      <c r="BC49" s="3"/>
      <c r="BD49" s="3"/>
    </row>
    <row r="50" spans="1:56" s="3" customFormat="1" ht="16.5" customHeight="1">
      <c r="A50" s="118"/>
      <c r="B50" s="118"/>
      <c r="C50" s="118"/>
      <c r="D50" s="118"/>
      <c r="E50" s="118"/>
      <c r="F50" s="118"/>
      <c r="G50" s="118"/>
      <c r="H50" s="118"/>
      <c r="I50" s="118"/>
      <c r="J50" s="118"/>
      <c r="K50" s="118"/>
      <c r="L50" s="118"/>
      <c r="M50" s="118"/>
      <c r="N50" s="118"/>
      <c r="O50" s="118"/>
      <c r="P50" s="118"/>
      <c r="Q50" s="118"/>
      <c r="R50" s="118"/>
      <c r="S50" s="118"/>
      <c r="T50" s="118"/>
      <c r="U50" s="118"/>
      <c r="V50" s="102"/>
      <c r="W50" s="102"/>
      <c r="X50" s="102"/>
      <c r="Y50" s="102"/>
      <c r="Z50" s="102"/>
      <c r="AA50" s="100"/>
      <c r="AB50" s="100"/>
      <c r="AC50" s="100"/>
      <c r="AD50" s="100"/>
      <c r="AE50" s="100"/>
      <c r="AF50" s="100"/>
      <c r="AG50" s="100"/>
      <c r="AH50" s="100"/>
      <c r="AI50" s="100"/>
      <c r="AJ50" s="100"/>
      <c r="AK50" s="100"/>
      <c r="AL50" s="100"/>
    </row>
    <row r="51" spans="1:56" s="3" customFormat="1" ht="16.5" customHeight="1">
      <c r="A51" s="118"/>
      <c r="B51" s="118"/>
      <c r="C51" s="118"/>
      <c r="D51" s="118"/>
      <c r="E51" s="118"/>
      <c r="F51" s="118"/>
      <c r="G51" s="118"/>
      <c r="H51" s="118"/>
      <c r="I51" s="118"/>
      <c r="J51" s="118"/>
      <c r="K51" s="118"/>
      <c r="L51" s="118"/>
      <c r="M51" s="118"/>
      <c r="N51" s="118"/>
      <c r="O51" s="118"/>
      <c r="P51" s="118"/>
      <c r="Q51" s="118"/>
      <c r="R51" s="118"/>
      <c r="S51" s="118"/>
      <c r="T51" s="118"/>
      <c r="U51" s="118"/>
      <c r="V51" s="102"/>
      <c r="W51" s="102"/>
      <c r="X51" s="102"/>
      <c r="Y51" s="102"/>
      <c r="Z51" s="102"/>
      <c r="AA51" s="100"/>
      <c r="AB51" s="100"/>
      <c r="AC51" s="100"/>
      <c r="AD51" s="100"/>
      <c r="AE51" s="100"/>
      <c r="AF51" s="100"/>
      <c r="AG51" s="100"/>
      <c r="AH51" s="100"/>
      <c r="AI51" s="100"/>
      <c r="AJ51" s="100"/>
      <c r="AK51" s="100"/>
      <c r="AL51" s="100"/>
    </row>
    <row r="52" spans="1:56" s="3" customFormat="1" ht="18.75">
      <c r="A52" s="118"/>
      <c r="B52" s="118"/>
      <c r="C52" s="118"/>
      <c r="D52" s="118"/>
      <c r="E52" s="118"/>
      <c r="F52" s="118"/>
      <c r="G52" s="118"/>
      <c r="H52" s="118"/>
      <c r="I52" s="118"/>
      <c r="J52" s="118"/>
      <c r="K52" s="118"/>
      <c r="L52" s="118"/>
      <c r="M52" s="118"/>
      <c r="N52" s="118"/>
      <c r="O52" s="118"/>
      <c r="P52" s="118"/>
      <c r="Q52" s="118"/>
      <c r="R52" s="118"/>
      <c r="S52" s="118"/>
      <c r="T52" s="118"/>
      <c r="U52" s="118"/>
      <c r="V52" s="291"/>
      <c r="W52" s="292"/>
      <c r="X52" s="292"/>
      <c r="Y52" s="292"/>
      <c r="Z52" s="292"/>
      <c r="AA52" s="293"/>
      <c r="AB52" s="110"/>
      <c r="AC52" s="291"/>
      <c r="AD52" s="292"/>
      <c r="AE52" s="292"/>
      <c r="AF52" s="292"/>
      <c r="AG52" s="292"/>
      <c r="AH52" s="293"/>
      <c r="AI52" s="273"/>
      <c r="AJ52" s="273"/>
      <c r="AK52" s="273"/>
      <c r="AL52" s="273"/>
      <c r="AM52" s="210"/>
      <c r="AN52" s="210"/>
      <c r="AO52" s="210"/>
      <c r="AP52" s="210"/>
      <c r="AQ52" s="210"/>
      <c r="AR52" s="210"/>
      <c r="AS52" s="210"/>
      <c r="AT52" s="210"/>
      <c r="AU52" s="210"/>
      <c r="AV52" s="210"/>
      <c r="AW52" s="210"/>
      <c r="AX52" s="210"/>
      <c r="AY52" s="210"/>
      <c r="AZ52" s="210"/>
      <c r="BA52" s="210"/>
      <c r="BB52" s="210"/>
      <c r="BC52" s="210"/>
      <c r="BD52" s="210"/>
    </row>
    <row r="53" spans="1:56" s="3" customFormat="1" ht="45" customHeight="1">
      <c r="A53" s="261" t="s">
        <v>390</v>
      </c>
      <c r="B53" s="261"/>
      <c r="C53" s="261"/>
      <c r="D53" s="261"/>
      <c r="E53" s="261"/>
      <c r="F53" s="261"/>
      <c r="G53" s="261"/>
      <c r="H53" s="261"/>
      <c r="I53" s="261"/>
      <c r="J53" s="261"/>
      <c r="K53" s="261"/>
      <c r="L53" s="261"/>
      <c r="M53" s="261"/>
      <c r="N53" s="261"/>
      <c r="O53" s="261"/>
      <c r="P53" s="261"/>
      <c r="Q53" s="261"/>
      <c r="R53" s="261"/>
      <c r="S53" s="261"/>
      <c r="T53" s="261"/>
      <c r="U53" s="214"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10"/>
      <c r="AN53" s="210"/>
      <c r="AO53" s="210"/>
      <c r="AP53" s="210"/>
      <c r="AQ53" s="210"/>
      <c r="AR53" s="210"/>
      <c r="AS53" s="210"/>
      <c r="AT53" s="210"/>
      <c r="AU53" s="210"/>
      <c r="AV53" s="210"/>
      <c r="AW53" s="210"/>
      <c r="AX53" s="210"/>
      <c r="AY53" s="210"/>
      <c r="AZ53" s="210"/>
      <c r="BA53" s="210"/>
      <c r="BB53" s="210"/>
      <c r="BC53" s="210"/>
      <c r="BD53" s="210"/>
    </row>
    <row r="54" spans="1:56" s="4" customFormat="1" ht="18.75" customHeight="1">
      <c r="A54" s="117" t="s">
        <v>391</v>
      </c>
      <c r="B54" s="263" t="s">
        <v>394</v>
      </c>
      <c r="C54" s="264"/>
      <c r="D54" s="264"/>
      <c r="E54" s="264"/>
      <c r="F54" s="264"/>
      <c r="G54" s="264"/>
      <c r="H54" s="264"/>
      <c r="I54" s="264"/>
      <c r="J54" s="264"/>
      <c r="K54" s="264"/>
      <c r="L54" s="264"/>
      <c r="M54" s="264"/>
      <c r="N54" s="264"/>
      <c r="O54" s="264"/>
      <c r="P54" s="264"/>
      <c r="Q54" s="264"/>
      <c r="R54" s="264"/>
      <c r="S54" s="264"/>
      <c r="T54" s="264"/>
      <c r="U54" s="141">
        <f t="shared" ref="U54:AA54" si="24">AO9</f>
        <v>1</v>
      </c>
      <c r="V54" s="141">
        <f t="shared" si="24"/>
        <v>0</v>
      </c>
      <c r="W54" s="141">
        <f t="shared" si="24"/>
        <v>0</v>
      </c>
      <c r="X54" s="141">
        <f t="shared" si="24"/>
        <v>1</v>
      </c>
      <c r="Y54" s="141">
        <f t="shared" si="24"/>
        <v>1</v>
      </c>
      <c r="Z54" s="141">
        <f t="shared" si="24"/>
        <v>1</v>
      </c>
      <c r="AA54" s="141">
        <f t="shared" si="24"/>
        <v>0</v>
      </c>
      <c r="AB54" s="141">
        <f>SUM(U54:AA54)</f>
        <v>4</v>
      </c>
      <c r="AC54" s="121">
        <f>V54/$AB54</f>
        <v>0</v>
      </c>
      <c r="AD54" s="121">
        <f t="shared" ref="AD54:AH54" si="25">W54/$AB54</f>
        <v>0</v>
      </c>
      <c r="AE54" s="121">
        <f t="shared" si="25"/>
        <v>0.25</v>
      </c>
      <c r="AF54" s="121">
        <f t="shared" si="25"/>
        <v>0.25</v>
      </c>
      <c r="AG54" s="121">
        <f t="shared" si="25"/>
        <v>0.25</v>
      </c>
      <c r="AH54" s="121">
        <f t="shared" si="25"/>
        <v>0</v>
      </c>
      <c r="AI54" s="141">
        <f>BC9</f>
        <v>4</v>
      </c>
      <c r="AJ54" s="141">
        <f t="shared" ref="AJ54:AL54" si="26">BD9</f>
        <v>1</v>
      </c>
      <c r="AK54" s="141">
        <f t="shared" si="26"/>
        <v>4</v>
      </c>
      <c r="AL54" s="141">
        <f t="shared" si="26"/>
        <v>3</v>
      </c>
      <c r="AM54" s="210"/>
      <c r="AN54" s="210"/>
      <c r="AO54" s="210"/>
      <c r="AP54" s="210"/>
      <c r="AQ54" s="210"/>
      <c r="AR54" s="210"/>
      <c r="AS54" s="210"/>
      <c r="AT54" s="210"/>
      <c r="AU54" s="210"/>
      <c r="AV54" s="210"/>
      <c r="AW54" s="210"/>
      <c r="AX54" s="210"/>
      <c r="AY54" s="210"/>
      <c r="AZ54" s="210"/>
      <c r="BA54" s="210"/>
      <c r="BB54" s="210"/>
      <c r="BC54" s="210"/>
      <c r="BD54" s="210"/>
    </row>
    <row r="55" spans="1:56" s="4" customFormat="1" ht="18.75" customHeight="1">
      <c r="A55" s="117" t="s">
        <v>392</v>
      </c>
      <c r="B55" s="263" t="s">
        <v>395</v>
      </c>
      <c r="C55" s="264"/>
      <c r="D55" s="264"/>
      <c r="E55" s="264"/>
      <c r="F55" s="264"/>
      <c r="G55" s="264"/>
      <c r="H55" s="264"/>
      <c r="I55" s="264"/>
      <c r="J55" s="264"/>
      <c r="K55" s="264"/>
      <c r="L55" s="264"/>
      <c r="M55" s="264"/>
      <c r="N55" s="264"/>
      <c r="O55" s="264"/>
      <c r="P55" s="264"/>
      <c r="Q55" s="264"/>
      <c r="R55" s="264"/>
      <c r="S55" s="264"/>
      <c r="T55" s="264"/>
      <c r="U55" s="141">
        <f t="shared" ref="U55:U56" si="27">AO10</f>
        <v>2</v>
      </c>
      <c r="V55" s="141">
        <f t="shared" ref="V55:AA56" si="28">AP10</f>
        <v>0</v>
      </c>
      <c r="W55" s="141">
        <f t="shared" si="28"/>
        <v>0</v>
      </c>
      <c r="X55" s="141">
        <f t="shared" si="28"/>
        <v>0</v>
      </c>
      <c r="Y55" s="141">
        <f t="shared" si="28"/>
        <v>0</v>
      </c>
      <c r="Z55" s="141">
        <f t="shared" si="28"/>
        <v>0</v>
      </c>
      <c r="AA55" s="141">
        <f t="shared" si="28"/>
        <v>2</v>
      </c>
      <c r="AB55" s="141">
        <f t="shared" ref="AB55:AB56" si="29">SUM(U55:AA55)</f>
        <v>4</v>
      </c>
      <c r="AC55" s="121">
        <f>V55/$AB55</f>
        <v>0</v>
      </c>
      <c r="AD55" s="121">
        <f t="shared" ref="AD55:AD56" si="30">W55/$AB55</f>
        <v>0</v>
      </c>
      <c r="AE55" s="121">
        <f t="shared" ref="AE55:AE56" si="31">X55/$AB55</f>
        <v>0</v>
      </c>
      <c r="AF55" s="121">
        <f t="shared" ref="AF55:AF56" si="32">Y55/$AB55</f>
        <v>0</v>
      </c>
      <c r="AG55" s="121">
        <f t="shared" ref="AG55:AG56" si="33">Z55/$AB55</f>
        <v>0</v>
      </c>
      <c r="AH55" s="121">
        <f t="shared" ref="AH55:AH56" si="34">AA55/$AB55</f>
        <v>0.5</v>
      </c>
      <c r="AI55" s="141" t="str">
        <f t="shared" ref="AI55:AI56" si="35">BC10</f>
        <v>.</v>
      </c>
      <c r="AJ55" s="141" t="str">
        <f t="shared" ref="AJ55:AJ56" si="36">BD10</f>
        <v>.</v>
      </c>
      <c r="AK55" s="141" t="str">
        <f t="shared" ref="AK55:AK56" si="37">BE10</f>
        <v>.</v>
      </c>
      <c r="AL55" s="141" t="str">
        <f t="shared" ref="AL55:AL56" si="38">BF10</f>
        <v>.</v>
      </c>
      <c r="AM55" s="210"/>
      <c r="AN55" s="210"/>
      <c r="AO55" s="210"/>
      <c r="AP55" s="210"/>
      <c r="AQ55" s="210"/>
      <c r="AR55" s="210"/>
      <c r="AS55" s="210"/>
      <c r="AT55" s="210"/>
      <c r="AU55" s="210"/>
      <c r="AV55" s="210"/>
      <c r="AW55" s="210"/>
      <c r="AX55" s="210"/>
      <c r="AY55" s="210"/>
      <c r="AZ55" s="210"/>
      <c r="BA55" s="210"/>
      <c r="BB55" s="210"/>
      <c r="BC55" s="210"/>
      <c r="BD55" s="210"/>
    </row>
    <row r="56" spans="1:56" s="4" customFormat="1" ht="18.75" customHeight="1">
      <c r="A56" s="117" t="s">
        <v>393</v>
      </c>
      <c r="B56" s="263" t="s">
        <v>396</v>
      </c>
      <c r="C56" s="264"/>
      <c r="D56" s="264"/>
      <c r="E56" s="264"/>
      <c r="F56" s="264"/>
      <c r="G56" s="264"/>
      <c r="H56" s="264"/>
      <c r="I56" s="264"/>
      <c r="J56" s="264"/>
      <c r="K56" s="264"/>
      <c r="L56" s="264"/>
      <c r="M56" s="264"/>
      <c r="N56" s="264"/>
      <c r="O56" s="264"/>
      <c r="P56" s="264"/>
      <c r="Q56" s="264"/>
      <c r="R56" s="264"/>
      <c r="S56" s="264"/>
      <c r="T56" s="264"/>
      <c r="U56" s="141">
        <f t="shared" si="27"/>
        <v>2</v>
      </c>
      <c r="V56" s="141">
        <f t="shared" si="28"/>
        <v>0</v>
      </c>
      <c r="W56" s="141">
        <f t="shared" si="28"/>
        <v>0</v>
      </c>
      <c r="X56" s="141">
        <f t="shared" si="28"/>
        <v>0</v>
      </c>
      <c r="Y56" s="141">
        <f t="shared" si="28"/>
        <v>0</v>
      </c>
      <c r="Z56" s="141">
        <f t="shared" si="28"/>
        <v>0</v>
      </c>
      <c r="AA56" s="141">
        <f t="shared" si="28"/>
        <v>2</v>
      </c>
      <c r="AB56" s="141">
        <f t="shared" si="29"/>
        <v>4</v>
      </c>
      <c r="AC56" s="121">
        <f>V56/$AB56</f>
        <v>0</v>
      </c>
      <c r="AD56" s="121">
        <f t="shared" si="30"/>
        <v>0</v>
      </c>
      <c r="AE56" s="121">
        <f t="shared" si="31"/>
        <v>0</v>
      </c>
      <c r="AF56" s="121">
        <f t="shared" si="32"/>
        <v>0</v>
      </c>
      <c r="AG56" s="121">
        <f t="shared" si="33"/>
        <v>0</v>
      </c>
      <c r="AH56" s="121">
        <f t="shared" si="34"/>
        <v>0.5</v>
      </c>
      <c r="AI56" s="141" t="str">
        <f t="shared" si="35"/>
        <v>.</v>
      </c>
      <c r="AJ56" s="141" t="str">
        <f t="shared" si="36"/>
        <v>.</v>
      </c>
      <c r="AK56" s="141" t="str">
        <f t="shared" si="37"/>
        <v>.</v>
      </c>
      <c r="AL56" s="141" t="str">
        <f t="shared" si="38"/>
        <v>.</v>
      </c>
      <c r="AM56" s="210"/>
      <c r="AN56" s="210"/>
      <c r="AO56" s="210"/>
      <c r="AP56" s="210"/>
      <c r="AQ56" s="210"/>
      <c r="AR56" s="210"/>
      <c r="AS56" s="210"/>
      <c r="AT56" s="210"/>
      <c r="AU56" s="210"/>
      <c r="AV56" s="210"/>
      <c r="AW56" s="210"/>
      <c r="AX56" s="210"/>
      <c r="AY56" s="210"/>
      <c r="AZ56" s="210"/>
      <c r="BA56" s="210"/>
      <c r="BB56" s="210"/>
      <c r="BC56" s="210"/>
      <c r="BD56" s="210"/>
    </row>
    <row r="57" spans="1:56" ht="18.75">
      <c r="A57" s="118"/>
      <c r="B57" s="109"/>
      <c r="C57" s="109"/>
      <c r="D57" s="109"/>
      <c r="E57" s="109"/>
      <c r="F57" s="109"/>
      <c r="G57" s="109"/>
      <c r="H57" s="109"/>
      <c r="I57" s="109"/>
      <c r="J57" s="109"/>
      <c r="K57" s="109"/>
      <c r="L57" s="109"/>
      <c r="M57" s="109"/>
      <c r="N57" s="109"/>
      <c r="O57" s="109"/>
      <c r="P57" s="109"/>
      <c r="Q57" s="109"/>
      <c r="R57" s="109"/>
      <c r="S57" s="109"/>
      <c r="T57" s="109"/>
      <c r="U57" s="109"/>
      <c r="V57" s="139"/>
      <c r="W57" s="139"/>
      <c r="X57" s="139"/>
      <c r="Y57" s="139"/>
      <c r="Z57" s="139"/>
      <c r="AA57" s="139"/>
      <c r="AB57" s="139"/>
      <c r="AC57" s="140"/>
      <c r="AD57" s="140"/>
      <c r="AE57" s="140"/>
      <c r="AF57" s="140"/>
      <c r="AG57" s="140"/>
      <c r="AH57" s="140"/>
      <c r="AI57" s="139"/>
      <c r="AJ57" s="139"/>
      <c r="AK57" s="139"/>
      <c r="AL57" s="139"/>
    </row>
    <row r="58" spans="1:56">
      <c r="A58" s="3"/>
      <c r="B58" s="3"/>
      <c r="C58" s="3"/>
    </row>
    <row r="59" spans="1:56">
      <c r="A59" s="3"/>
      <c r="B59" s="3"/>
      <c r="C59" s="3"/>
    </row>
    <row r="60" spans="1:56" s="3" customFormat="1" ht="39" customHeight="1">
      <c r="A60" s="280" t="s">
        <v>397</v>
      </c>
      <c r="B60" s="280"/>
      <c r="C60" s="280"/>
      <c r="D60" s="280"/>
      <c r="E60" s="280"/>
      <c r="F60" s="280"/>
      <c r="G60" s="280"/>
      <c r="H60" s="280"/>
      <c r="I60" s="280"/>
      <c r="J60" s="210"/>
      <c r="K60" s="210"/>
      <c r="L60" s="210"/>
      <c r="M60" s="210"/>
      <c r="N60" s="210"/>
      <c r="O60" s="210"/>
      <c r="P60" s="210"/>
      <c r="Q60" s="210"/>
      <c r="R60" s="210"/>
      <c r="S60" s="280" t="s">
        <v>398</v>
      </c>
      <c r="T60" s="280"/>
      <c r="U60" s="280"/>
      <c r="V60" s="280"/>
      <c r="W60" s="280"/>
      <c r="X60" s="280"/>
      <c r="Y60" s="280"/>
      <c r="Z60" s="280"/>
      <c r="AA60" s="280"/>
      <c r="AB60" s="210"/>
      <c r="AC60" s="210"/>
      <c r="AD60" s="210"/>
      <c r="AE60" s="210"/>
      <c r="AF60" s="210"/>
      <c r="AG60" s="210"/>
      <c r="AH60" s="210"/>
      <c r="AI60" s="210"/>
      <c r="AJ60" s="210"/>
      <c r="AK60" s="210"/>
      <c r="AL60" s="210"/>
      <c r="AM60" s="210"/>
      <c r="AN60" s="210"/>
      <c r="AO60" s="210"/>
    </row>
    <row r="61" spans="1:56" ht="21" customHeight="1">
      <c r="A61" s="118"/>
      <c r="B61" s="109"/>
      <c r="C61" s="109"/>
      <c r="D61" s="109"/>
      <c r="E61" s="109"/>
      <c r="F61" s="109"/>
      <c r="G61" s="109"/>
      <c r="H61" s="109"/>
      <c r="I61" s="109"/>
      <c r="J61" s="109"/>
      <c r="K61" s="109"/>
      <c r="L61" s="109"/>
      <c r="M61" s="109"/>
      <c r="N61" s="109"/>
      <c r="O61" s="109"/>
      <c r="P61" s="109"/>
      <c r="Q61" s="109"/>
      <c r="R61" s="109"/>
      <c r="S61" s="109"/>
      <c r="T61" s="109"/>
      <c r="U61" s="109"/>
      <c r="V61" s="139"/>
      <c r="W61" s="139"/>
      <c r="X61" s="139"/>
      <c r="Y61" s="139"/>
      <c r="Z61" s="139"/>
      <c r="AA61" s="139"/>
      <c r="AB61" s="139"/>
      <c r="AC61" s="140"/>
      <c r="AD61" s="140"/>
      <c r="AE61" s="140"/>
      <c r="AF61" s="140"/>
      <c r="AG61" s="140"/>
      <c r="AH61" s="140"/>
      <c r="AI61" s="139"/>
      <c r="AJ61" s="139"/>
      <c r="AK61" s="139"/>
      <c r="AL61" s="139"/>
    </row>
    <row r="62" spans="1:56" ht="21" customHeight="1">
      <c r="A62" s="118"/>
      <c r="B62" s="109"/>
      <c r="C62" s="147" t="s">
        <v>174</v>
      </c>
      <c r="D62" s="147">
        <v>4</v>
      </c>
      <c r="E62" s="109"/>
      <c r="F62" s="109"/>
      <c r="G62" s="109"/>
      <c r="H62" s="109"/>
      <c r="I62" s="109"/>
      <c r="J62" s="109"/>
      <c r="K62" s="109"/>
      <c r="L62" s="109"/>
      <c r="M62" s="109"/>
      <c r="N62" s="109"/>
      <c r="O62" s="109"/>
      <c r="P62" s="109"/>
      <c r="Q62" s="109"/>
      <c r="R62" s="109"/>
      <c r="S62" s="109"/>
      <c r="T62" s="147" t="s">
        <v>174</v>
      </c>
      <c r="U62" s="147">
        <v>4</v>
      </c>
      <c r="V62" s="139"/>
      <c r="W62" s="139"/>
      <c r="X62" s="139"/>
      <c r="Y62" s="139"/>
      <c r="Z62" s="139"/>
      <c r="AA62" s="139"/>
      <c r="AB62" s="139"/>
      <c r="AC62" s="140"/>
      <c r="AD62" s="140"/>
      <c r="AE62" s="140"/>
      <c r="AF62" s="140"/>
      <c r="AG62" s="140"/>
      <c r="AH62" s="140"/>
      <c r="AI62" s="139"/>
      <c r="AJ62" s="139"/>
      <c r="AK62" s="139"/>
      <c r="AL62" s="139"/>
    </row>
    <row r="63" spans="1:56" ht="21" customHeight="1">
      <c r="A63" s="118"/>
      <c r="B63" s="109"/>
      <c r="C63" s="147" t="s">
        <v>175</v>
      </c>
      <c r="D63" s="147">
        <v>0</v>
      </c>
      <c r="E63" s="109"/>
      <c r="F63" s="109"/>
      <c r="G63" s="109"/>
      <c r="H63" s="109"/>
      <c r="I63" s="109"/>
      <c r="J63" s="109"/>
      <c r="K63" s="109"/>
      <c r="L63" s="109"/>
      <c r="M63" s="109"/>
      <c r="N63" s="109"/>
      <c r="O63" s="109"/>
      <c r="P63" s="109"/>
      <c r="Q63" s="109"/>
      <c r="R63" s="109"/>
      <c r="S63" s="109"/>
      <c r="T63" s="147" t="s">
        <v>175</v>
      </c>
      <c r="U63" s="147">
        <v>0</v>
      </c>
      <c r="V63" s="139"/>
      <c r="W63" s="139"/>
      <c r="X63" s="139"/>
      <c r="Y63" s="139"/>
      <c r="Z63" s="139"/>
      <c r="AA63" s="139"/>
      <c r="AB63" s="139"/>
      <c r="AC63" s="140"/>
      <c r="AD63" s="140"/>
      <c r="AE63" s="140"/>
      <c r="AF63" s="140"/>
      <c r="AG63" s="140"/>
      <c r="AH63" s="140"/>
      <c r="AI63" s="139"/>
      <c r="AJ63" s="139"/>
      <c r="AK63" s="139"/>
      <c r="AL63" s="139"/>
    </row>
    <row r="69" spans="1:56" ht="15.75" thickBot="1"/>
    <row r="70" spans="1:56" s="3" customFormat="1" ht="36.75" customHeight="1">
      <c r="A70" s="261" t="s">
        <v>399</v>
      </c>
      <c r="B70" s="261"/>
      <c r="C70" s="261"/>
      <c r="D70" s="261"/>
      <c r="E70" s="261"/>
      <c r="F70" s="261"/>
      <c r="G70" s="261"/>
      <c r="H70" s="261"/>
      <c r="I70" s="261"/>
      <c r="J70" s="261"/>
      <c r="K70" s="261"/>
      <c r="L70" s="261"/>
      <c r="M70" s="261"/>
      <c r="N70" s="261"/>
      <c r="O70" s="261"/>
      <c r="P70" s="261"/>
      <c r="Q70" s="261"/>
      <c r="R70" s="261"/>
      <c r="S70" s="261"/>
      <c r="T70" s="261"/>
      <c r="U70" s="262"/>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56" s="4" customFormat="1" ht="18.75" customHeight="1">
      <c r="A71" s="117" t="s">
        <v>401</v>
      </c>
      <c r="B71" s="263" t="s">
        <v>400</v>
      </c>
      <c r="C71" s="264"/>
      <c r="D71" s="264"/>
      <c r="E71" s="264"/>
      <c r="F71" s="264"/>
      <c r="G71" s="264"/>
      <c r="H71" s="264"/>
      <c r="I71" s="264"/>
      <c r="J71" s="264"/>
      <c r="K71" s="264"/>
      <c r="L71" s="264"/>
      <c r="M71" s="264"/>
      <c r="N71" s="264"/>
      <c r="O71" s="264"/>
      <c r="P71" s="264"/>
      <c r="Q71" s="264"/>
      <c r="R71" s="264"/>
      <c r="S71" s="264"/>
      <c r="T71" s="264"/>
      <c r="U71" s="265"/>
      <c r="V71" s="143">
        <f>AP12</f>
        <v>0</v>
      </c>
      <c r="W71" s="143">
        <f t="shared" ref="W71:AA71" si="39">AQ12</f>
        <v>0</v>
      </c>
      <c r="X71" s="143">
        <f t="shared" si="39"/>
        <v>0</v>
      </c>
      <c r="Y71" s="143">
        <f t="shared" si="39"/>
        <v>3</v>
      </c>
      <c r="Z71" s="143">
        <f t="shared" si="39"/>
        <v>1</v>
      </c>
      <c r="AA71" s="143">
        <f t="shared" si="39"/>
        <v>0</v>
      </c>
      <c r="AB71" s="141">
        <f t="shared" ref="AB71" si="40">SUM(V71:AA71)</f>
        <v>4</v>
      </c>
      <c r="AC71" s="121">
        <f t="shared" ref="AC71:AH71" si="41">V71/$AB71</f>
        <v>0</v>
      </c>
      <c r="AD71" s="121">
        <f t="shared" si="41"/>
        <v>0</v>
      </c>
      <c r="AE71" s="121">
        <f t="shared" si="41"/>
        <v>0</v>
      </c>
      <c r="AF71" s="121">
        <f t="shared" si="41"/>
        <v>0.75</v>
      </c>
      <c r="AG71" s="121">
        <f t="shared" si="41"/>
        <v>0.25</v>
      </c>
      <c r="AH71" s="121">
        <f t="shared" si="41"/>
        <v>0</v>
      </c>
      <c r="AI71" s="141">
        <f>BC12</f>
        <v>4.25</v>
      </c>
      <c r="AJ71" s="141">
        <f t="shared" ref="AJ71:AL71" si="42">BD12</f>
        <v>0.5</v>
      </c>
      <c r="AK71" s="141">
        <f t="shared" si="42"/>
        <v>4</v>
      </c>
      <c r="AL71" s="141">
        <f t="shared" si="42"/>
        <v>4</v>
      </c>
      <c r="AM71" s="3"/>
      <c r="AN71" s="3"/>
      <c r="AO71" s="3"/>
      <c r="AP71" s="3"/>
      <c r="AQ71" s="3"/>
      <c r="AR71" s="3"/>
      <c r="AS71" s="3"/>
      <c r="AT71" s="3"/>
      <c r="AU71" s="3"/>
      <c r="AV71" s="3"/>
      <c r="AW71" s="3"/>
      <c r="AX71" s="3"/>
      <c r="AY71" s="3"/>
      <c r="AZ71" s="3"/>
      <c r="BA71" s="3"/>
      <c r="BB71" s="3"/>
      <c r="BC71" s="3"/>
      <c r="BD71" s="3"/>
    </row>
    <row r="72" spans="1:56">
      <c r="A72" s="322"/>
      <c r="B72" s="294"/>
      <c r="C72" s="294"/>
      <c r="D72" s="294"/>
      <c r="E72" s="294"/>
      <c r="F72" s="294"/>
      <c r="G72" s="294"/>
    </row>
    <row r="74" spans="1:56" ht="19.5" thickBot="1">
      <c r="G74" s="109"/>
      <c r="H74" s="109"/>
      <c r="I74" s="109"/>
      <c r="J74" s="109"/>
      <c r="K74" s="109"/>
      <c r="L74" s="109"/>
      <c r="M74" s="109"/>
    </row>
    <row r="75" spans="1:56" s="4" customFormat="1" ht="18.75" customHeight="1">
      <c r="A75" s="108"/>
      <c r="B75" s="109"/>
      <c r="C75" s="109"/>
      <c r="D75" s="109"/>
      <c r="E75" s="109"/>
      <c r="F75" s="109"/>
      <c r="G75" s="109"/>
      <c r="H75" s="109"/>
      <c r="I75" s="109"/>
      <c r="J75" s="109"/>
      <c r="K75" s="109"/>
      <c r="L75" s="109"/>
      <c r="M75" s="109"/>
      <c r="N75" s="109"/>
      <c r="O75" s="109"/>
      <c r="P75" s="109"/>
      <c r="Q75" s="109"/>
      <c r="R75" s="109"/>
      <c r="S75" s="109"/>
      <c r="T75" s="109"/>
      <c r="U75" s="109"/>
      <c r="V75" s="266" t="s">
        <v>2</v>
      </c>
      <c r="W75" s="267"/>
      <c r="X75" s="267"/>
      <c r="Y75" s="267"/>
      <c r="Z75" s="267"/>
      <c r="AA75" s="268"/>
      <c r="AB75" s="110"/>
      <c r="AC75" s="266" t="s">
        <v>3</v>
      </c>
      <c r="AD75" s="267"/>
      <c r="AE75" s="267"/>
      <c r="AF75" s="267"/>
      <c r="AG75" s="267"/>
      <c r="AH75" s="268"/>
      <c r="AI75" s="273" t="s">
        <v>4</v>
      </c>
      <c r="AJ75" s="273"/>
      <c r="AK75" s="273"/>
      <c r="AL75" s="273"/>
      <c r="AM75" s="3"/>
      <c r="AN75" s="3"/>
      <c r="AO75" s="3"/>
      <c r="AP75" s="3"/>
      <c r="AQ75" s="3"/>
      <c r="AR75" s="3"/>
      <c r="AS75" s="3"/>
      <c r="AT75" s="3"/>
      <c r="AU75" s="3"/>
      <c r="AV75" s="3"/>
      <c r="AW75" s="3"/>
      <c r="AX75" s="3"/>
      <c r="AY75" s="3"/>
      <c r="AZ75" s="3"/>
      <c r="BA75" s="3"/>
      <c r="BB75" s="3"/>
      <c r="BC75" s="3"/>
      <c r="BD75" s="3"/>
    </row>
    <row r="76" spans="1:56" s="3" customFormat="1" ht="30.75" customHeight="1" thickBot="1">
      <c r="A76" s="279" t="s">
        <v>402</v>
      </c>
      <c r="B76" s="279"/>
      <c r="C76" s="279"/>
      <c r="D76" s="279"/>
      <c r="E76" s="279"/>
      <c r="F76" s="279"/>
      <c r="G76" s="279"/>
      <c r="H76" s="279"/>
      <c r="I76" s="279"/>
      <c r="J76" s="279"/>
      <c r="K76" s="279"/>
      <c r="L76" s="279"/>
      <c r="M76" s="279"/>
      <c r="N76" s="279"/>
      <c r="O76" s="279"/>
      <c r="P76" s="279"/>
      <c r="Q76" s="279"/>
      <c r="R76" s="279"/>
      <c r="S76" s="279"/>
      <c r="T76" s="279"/>
      <c r="U76" s="279"/>
      <c r="V76" s="269"/>
      <c r="W76" s="270"/>
      <c r="X76" s="270"/>
      <c r="Y76" s="270"/>
      <c r="Z76" s="270"/>
      <c r="AA76" s="271"/>
      <c r="AB76" s="110"/>
      <c r="AC76" s="269"/>
      <c r="AD76" s="270"/>
      <c r="AE76" s="270"/>
      <c r="AF76" s="270"/>
      <c r="AG76" s="270"/>
      <c r="AH76" s="271"/>
      <c r="AI76" s="273"/>
      <c r="AJ76" s="273"/>
      <c r="AK76" s="273"/>
      <c r="AL76" s="273"/>
    </row>
    <row r="77" spans="1:56" s="3" customFormat="1" ht="36.75" customHeight="1">
      <c r="A77" s="261" t="s">
        <v>403</v>
      </c>
      <c r="B77" s="261"/>
      <c r="C77" s="261"/>
      <c r="D77" s="261"/>
      <c r="E77" s="261"/>
      <c r="F77" s="261"/>
      <c r="G77" s="261"/>
      <c r="H77" s="261"/>
      <c r="I77" s="261"/>
      <c r="J77" s="261"/>
      <c r="K77" s="261"/>
      <c r="L77" s="261"/>
      <c r="M77" s="261"/>
      <c r="N77" s="261"/>
      <c r="O77" s="261"/>
      <c r="P77" s="261"/>
      <c r="Q77" s="261"/>
      <c r="R77" s="261"/>
      <c r="S77" s="261"/>
      <c r="T77" s="261"/>
      <c r="U77" s="282"/>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56" s="4" customFormat="1" ht="18.75" customHeight="1">
      <c r="A78" s="117" t="s">
        <v>259</v>
      </c>
      <c r="B78" s="263" t="s">
        <v>446</v>
      </c>
      <c r="C78" s="264"/>
      <c r="D78" s="264"/>
      <c r="E78" s="264"/>
      <c r="F78" s="264"/>
      <c r="G78" s="264"/>
      <c r="H78" s="264"/>
      <c r="I78" s="264"/>
      <c r="J78" s="264"/>
      <c r="K78" s="264"/>
      <c r="L78" s="264"/>
      <c r="M78" s="264"/>
      <c r="N78" s="264"/>
      <c r="O78" s="264"/>
      <c r="P78" s="264"/>
      <c r="Q78" s="264"/>
      <c r="R78" s="264"/>
      <c r="S78" s="264"/>
      <c r="T78" s="264"/>
      <c r="U78" s="265"/>
      <c r="V78" s="145">
        <f>AP13</f>
        <v>0</v>
      </c>
      <c r="W78" s="145">
        <f t="shared" ref="W78:AA78" si="43">AQ13</f>
        <v>0</v>
      </c>
      <c r="X78" s="145">
        <f t="shared" si="43"/>
        <v>0</v>
      </c>
      <c r="Y78" s="145">
        <f t="shared" si="43"/>
        <v>3</v>
      </c>
      <c r="Z78" s="145">
        <f t="shared" si="43"/>
        <v>1</v>
      </c>
      <c r="AA78" s="145">
        <f t="shared" si="43"/>
        <v>0</v>
      </c>
      <c r="AB78" s="141">
        <f>SUM(U78:AA78)</f>
        <v>4</v>
      </c>
      <c r="AC78" s="121">
        <f>V78/$AB78</f>
        <v>0</v>
      </c>
      <c r="AD78" s="121">
        <f t="shared" ref="AD78:AH79" si="44">W78/$AB78</f>
        <v>0</v>
      </c>
      <c r="AE78" s="121">
        <f t="shared" si="44"/>
        <v>0</v>
      </c>
      <c r="AF78" s="121">
        <f t="shared" si="44"/>
        <v>0.75</v>
      </c>
      <c r="AG78" s="121">
        <f t="shared" si="44"/>
        <v>0.25</v>
      </c>
      <c r="AH78" s="121">
        <f t="shared" si="44"/>
        <v>0</v>
      </c>
      <c r="AI78" s="141">
        <f>BC13</f>
        <v>4.25</v>
      </c>
      <c r="AJ78" s="141">
        <f t="shared" ref="AJ78:AL78" si="45">BD13</f>
        <v>0.5</v>
      </c>
      <c r="AK78" s="141">
        <f t="shared" si="45"/>
        <v>4</v>
      </c>
      <c r="AL78" s="141">
        <f t="shared" si="45"/>
        <v>4</v>
      </c>
      <c r="AM78" s="3"/>
      <c r="AN78" s="3"/>
      <c r="AO78" s="3"/>
      <c r="AP78" s="3"/>
      <c r="AQ78" s="3"/>
      <c r="AR78" s="3"/>
      <c r="AS78" s="3"/>
      <c r="AT78" s="3"/>
      <c r="AU78" s="3"/>
      <c r="AV78" s="3"/>
      <c r="AW78" s="3"/>
      <c r="AX78" s="3"/>
      <c r="AY78" s="3"/>
      <c r="AZ78" s="3"/>
      <c r="BA78" s="3"/>
      <c r="BB78" s="3"/>
      <c r="BC78" s="3"/>
      <c r="BD78" s="3"/>
    </row>
    <row r="79" spans="1:56" s="4" customFormat="1" ht="18.75" customHeight="1">
      <c r="A79" s="117" t="s">
        <v>260</v>
      </c>
      <c r="B79" s="263" t="s">
        <v>447</v>
      </c>
      <c r="C79" s="264"/>
      <c r="D79" s="264"/>
      <c r="E79" s="264"/>
      <c r="F79" s="264"/>
      <c r="G79" s="264"/>
      <c r="H79" s="264"/>
      <c r="I79" s="264"/>
      <c r="J79" s="264"/>
      <c r="K79" s="264"/>
      <c r="L79" s="264"/>
      <c r="M79" s="264"/>
      <c r="N79" s="264"/>
      <c r="O79" s="264"/>
      <c r="P79" s="264"/>
      <c r="Q79" s="264"/>
      <c r="R79" s="264"/>
      <c r="S79" s="264"/>
      <c r="T79" s="264"/>
      <c r="U79" s="265"/>
      <c r="V79" s="145">
        <f>AP14</f>
        <v>0</v>
      </c>
      <c r="W79" s="145">
        <f t="shared" ref="W79" si="46">AQ14</f>
        <v>0</v>
      </c>
      <c r="X79" s="145">
        <f t="shared" ref="X79" si="47">AR14</f>
        <v>0</v>
      </c>
      <c r="Y79" s="145">
        <f t="shared" ref="Y79" si="48">AS14</f>
        <v>2</v>
      </c>
      <c r="Z79" s="145">
        <f t="shared" ref="Z79" si="49">AT14</f>
        <v>2</v>
      </c>
      <c r="AA79" s="145">
        <f t="shared" ref="AA79" si="50">AU14</f>
        <v>0</v>
      </c>
      <c r="AB79" s="141">
        <f t="shared" ref="AB79" si="51">SUM(U79:AA79)</f>
        <v>4</v>
      </c>
      <c r="AC79" s="121">
        <f>V79/$AB79</f>
        <v>0</v>
      </c>
      <c r="AD79" s="121">
        <f t="shared" si="44"/>
        <v>0</v>
      </c>
      <c r="AE79" s="121">
        <f t="shared" si="44"/>
        <v>0</v>
      </c>
      <c r="AF79" s="121">
        <f t="shared" si="44"/>
        <v>0.5</v>
      </c>
      <c r="AG79" s="121">
        <f t="shared" si="44"/>
        <v>0.5</v>
      </c>
      <c r="AH79" s="121">
        <f t="shared" si="44"/>
        <v>0</v>
      </c>
      <c r="AI79" s="141">
        <f>BC14</f>
        <v>4.5</v>
      </c>
      <c r="AJ79" s="141">
        <f t="shared" ref="AJ79" si="52">BD14</f>
        <v>0.57999999999999996</v>
      </c>
      <c r="AK79" s="141">
        <f t="shared" ref="AK79" si="53">BE14</f>
        <v>5</v>
      </c>
      <c r="AL79" s="141">
        <f t="shared" ref="AL79" si="54">BF14</f>
        <v>4</v>
      </c>
      <c r="AM79" s="3"/>
      <c r="AN79" s="3"/>
      <c r="AO79" s="3"/>
      <c r="AP79" s="3"/>
      <c r="AQ79" s="3"/>
      <c r="AR79" s="3"/>
      <c r="AS79" s="3"/>
      <c r="AT79" s="3"/>
      <c r="AU79" s="3"/>
      <c r="AV79" s="3"/>
      <c r="AW79" s="3"/>
      <c r="AX79" s="3"/>
      <c r="AY79" s="3"/>
      <c r="AZ79" s="3"/>
      <c r="BA79" s="3"/>
      <c r="BB79" s="3"/>
      <c r="BC79" s="3"/>
      <c r="BD79" s="3"/>
    </row>
    <row r="80" spans="1:56">
      <c r="A80" s="213"/>
      <c r="B80" s="213"/>
      <c r="C80" s="213"/>
      <c r="D80" s="213"/>
      <c r="E80" s="213"/>
      <c r="F80" s="213"/>
    </row>
    <row r="81" spans="1:56">
      <c r="A81" s="213"/>
      <c r="B81" s="213"/>
      <c r="C81" s="213"/>
      <c r="D81" s="213"/>
      <c r="E81" s="213"/>
      <c r="F81" s="213"/>
    </row>
    <row r="82" spans="1:56" ht="19.5" thickBot="1">
      <c r="G82" s="109"/>
      <c r="H82" s="109"/>
      <c r="I82" s="109"/>
      <c r="J82" s="109"/>
      <c r="K82" s="109"/>
      <c r="L82" s="109"/>
      <c r="M82" s="109"/>
    </row>
    <row r="83" spans="1:56" s="4" customFormat="1" ht="18.75" customHeight="1">
      <c r="A83" s="108"/>
      <c r="B83" s="109"/>
      <c r="C83" s="109"/>
      <c r="D83" s="109"/>
      <c r="E83" s="109"/>
      <c r="F83" s="109"/>
      <c r="G83" s="109"/>
      <c r="H83" s="109"/>
      <c r="I83" s="109"/>
      <c r="J83" s="109"/>
      <c r="K83" s="109"/>
      <c r="L83" s="109"/>
      <c r="M83" s="109"/>
      <c r="N83" s="109"/>
      <c r="O83" s="109"/>
      <c r="P83" s="109"/>
      <c r="Q83" s="109"/>
      <c r="R83" s="109"/>
      <c r="S83" s="109"/>
      <c r="T83" s="109"/>
      <c r="U83" s="109"/>
      <c r="V83" s="266" t="s">
        <v>2</v>
      </c>
      <c r="W83" s="267"/>
      <c r="X83" s="267"/>
      <c r="Y83" s="267"/>
      <c r="Z83" s="267"/>
      <c r="AA83" s="268"/>
      <c r="AB83" s="110"/>
      <c r="AC83" s="266" t="s">
        <v>3</v>
      </c>
      <c r="AD83" s="267"/>
      <c r="AE83" s="267"/>
      <c r="AF83" s="267"/>
      <c r="AG83" s="267"/>
      <c r="AH83" s="268"/>
      <c r="AI83" s="273" t="s">
        <v>4</v>
      </c>
      <c r="AJ83" s="273"/>
      <c r="AK83" s="273"/>
      <c r="AL83" s="273"/>
      <c r="AM83" s="3"/>
      <c r="AN83" s="3"/>
      <c r="AO83" s="3"/>
      <c r="AP83" s="3"/>
      <c r="AQ83" s="3"/>
      <c r="AR83" s="3"/>
      <c r="AS83" s="3"/>
      <c r="AT83" s="3"/>
      <c r="AU83" s="3"/>
      <c r="AV83" s="3"/>
      <c r="AW83" s="3"/>
      <c r="AX83" s="3"/>
      <c r="AY83" s="3"/>
      <c r="AZ83" s="3"/>
      <c r="BA83" s="3"/>
      <c r="BB83" s="3"/>
      <c r="BC83" s="3"/>
      <c r="BD83" s="3"/>
    </row>
    <row r="84" spans="1:56" s="3" customFormat="1" ht="30.75" customHeight="1" thickBot="1">
      <c r="A84" s="279" t="s">
        <v>404</v>
      </c>
      <c r="B84" s="279"/>
      <c r="C84" s="279"/>
      <c r="D84" s="279"/>
      <c r="E84" s="279"/>
      <c r="F84" s="279"/>
      <c r="G84" s="279"/>
      <c r="H84" s="279"/>
      <c r="I84" s="279"/>
      <c r="J84" s="279"/>
      <c r="K84" s="279"/>
      <c r="L84" s="279"/>
      <c r="M84" s="279"/>
      <c r="N84" s="279"/>
      <c r="O84" s="279"/>
      <c r="P84" s="279"/>
      <c r="Q84" s="279"/>
      <c r="R84" s="279"/>
      <c r="S84" s="279"/>
      <c r="T84" s="279"/>
      <c r="U84" s="279"/>
      <c r="V84" s="269"/>
      <c r="W84" s="270"/>
      <c r="X84" s="270"/>
      <c r="Y84" s="270"/>
      <c r="Z84" s="270"/>
      <c r="AA84" s="271"/>
      <c r="AB84" s="110"/>
      <c r="AC84" s="269"/>
      <c r="AD84" s="270"/>
      <c r="AE84" s="270"/>
      <c r="AF84" s="270"/>
      <c r="AG84" s="270"/>
      <c r="AH84" s="271"/>
      <c r="AI84" s="273"/>
      <c r="AJ84" s="273"/>
      <c r="AK84" s="273"/>
      <c r="AL84" s="273"/>
    </row>
    <row r="85" spans="1:56" s="3" customFormat="1" ht="36.75" customHeight="1">
      <c r="A85" s="261" t="s">
        <v>405</v>
      </c>
      <c r="B85" s="261"/>
      <c r="C85" s="261"/>
      <c r="D85" s="261"/>
      <c r="E85" s="261"/>
      <c r="F85" s="261"/>
      <c r="G85" s="261"/>
      <c r="H85" s="261"/>
      <c r="I85" s="261"/>
      <c r="J85" s="261"/>
      <c r="K85" s="261"/>
      <c r="L85" s="261"/>
      <c r="M85" s="261"/>
      <c r="N85" s="261"/>
      <c r="O85" s="261"/>
      <c r="P85" s="261"/>
      <c r="Q85" s="261"/>
      <c r="R85" s="261"/>
      <c r="S85" s="261"/>
      <c r="T85" s="261"/>
      <c r="U85" s="282"/>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56" s="4" customFormat="1" ht="18.75" customHeight="1">
      <c r="A86" s="117" t="s">
        <v>406</v>
      </c>
      <c r="B86" s="263" t="s">
        <v>411</v>
      </c>
      <c r="C86" s="264"/>
      <c r="D86" s="264"/>
      <c r="E86" s="264"/>
      <c r="F86" s="264"/>
      <c r="G86" s="264"/>
      <c r="H86" s="264"/>
      <c r="I86" s="264"/>
      <c r="J86" s="264"/>
      <c r="K86" s="264"/>
      <c r="L86" s="264"/>
      <c r="M86" s="264"/>
      <c r="N86" s="264"/>
      <c r="O86" s="264"/>
      <c r="P86" s="264"/>
      <c r="Q86" s="264"/>
      <c r="R86" s="264"/>
      <c r="S86" s="264"/>
      <c r="T86" s="264"/>
      <c r="U86" s="265"/>
      <c r="V86" s="149">
        <f>AP15</f>
        <v>0</v>
      </c>
      <c r="W86" s="149">
        <f t="shared" ref="W86:AA86" si="55">AQ15</f>
        <v>0</v>
      </c>
      <c r="X86" s="149">
        <f t="shared" si="55"/>
        <v>2</v>
      </c>
      <c r="Y86" s="149">
        <f t="shared" si="55"/>
        <v>0</v>
      </c>
      <c r="Z86" s="149">
        <f t="shared" si="55"/>
        <v>2</v>
      </c>
      <c r="AA86" s="149">
        <f t="shared" si="55"/>
        <v>0</v>
      </c>
      <c r="AB86" s="141">
        <f>SUM(V86:AA86)</f>
        <v>4</v>
      </c>
      <c r="AC86" s="121">
        <f>V86/$AB86</f>
        <v>0</v>
      </c>
      <c r="AD86" s="121">
        <f t="shared" ref="AD86:AH87" si="56">W86/$AB86</f>
        <v>0</v>
      </c>
      <c r="AE86" s="121">
        <f t="shared" si="56"/>
        <v>0.5</v>
      </c>
      <c r="AF86" s="121">
        <f t="shared" si="56"/>
        <v>0</v>
      </c>
      <c r="AG86" s="121">
        <f t="shared" si="56"/>
        <v>0.5</v>
      </c>
      <c r="AH86" s="121">
        <f t="shared" si="56"/>
        <v>0</v>
      </c>
      <c r="AI86" s="141">
        <f>BC15</f>
        <v>4</v>
      </c>
      <c r="AJ86" s="141">
        <f t="shared" ref="AJ86:AL86" si="57">BD15</f>
        <v>1.1499999999999999</v>
      </c>
      <c r="AK86" s="141">
        <f t="shared" si="57"/>
        <v>4</v>
      </c>
      <c r="AL86" s="141">
        <f t="shared" si="57"/>
        <v>3</v>
      </c>
      <c r="AM86" s="3"/>
      <c r="AN86" s="3"/>
      <c r="AO86" s="3"/>
      <c r="AP86" s="3"/>
      <c r="AQ86" s="3"/>
      <c r="AR86" s="3"/>
      <c r="AS86" s="3"/>
      <c r="AT86" s="3"/>
      <c r="AU86" s="3"/>
      <c r="AV86" s="3"/>
      <c r="AW86" s="3"/>
      <c r="AX86" s="3"/>
      <c r="AY86" s="3"/>
      <c r="AZ86" s="3"/>
      <c r="BA86" s="3"/>
      <c r="BB86" s="3"/>
      <c r="BC86" s="3"/>
      <c r="BD86" s="3"/>
    </row>
    <row r="87" spans="1:56" s="4" customFormat="1" ht="18.75" customHeight="1">
      <c r="A87" s="117" t="s">
        <v>407</v>
      </c>
      <c r="B87" s="263" t="s">
        <v>412</v>
      </c>
      <c r="C87" s="264"/>
      <c r="D87" s="264"/>
      <c r="E87" s="264"/>
      <c r="F87" s="264"/>
      <c r="G87" s="264"/>
      <c r="H87" s="264"/>
      <c r="I87" s="264"/>
      <c r="J87" s="264"/>
      <c r="K87" s="264"/>
      <c r="L87" s="264"/>
      <c r="M87" s="264"/>
      <c r="N87" s="264"/>
      <c r="O87" s="264"/>
      <c r="P87" s="264"/>
      <c r="Q87" s="264"/>
      <c r="R87" s="264"/>
      <c r="S87" s="264"/>
      <c r="T87" s="264"/>
      <c r="U87" s="265"/>
      <c r="V87" s="149">
        <f t="shared" ref="V87:V90" si="58">AP16</f>
        <v>0</v>
      </c>
      <c r="W87" s="149">
        <f t="shared" ref="W87:W90" si="59">AQ16</f>
        <v>0</v>
      </c>
      <c r="X87" s="149">
        <f t="shared" ref="X87:X90" si="60">AR16</f>
        <v>0</v>
      </c>
      <c r="Y87" s="149">
        <f t="shared" ref="Y87:Y90" si="61">AS16</f>
        <v>0</v>
      </c>
      <c r="Z87" s="149">
        <f t="shared" ref="Z87:Z90" si="62">AT16</f>
        <v>1</v>
      </c>
      <c r="AA87" s="149">
        <f t="shared" ref="AA87:AA90" si="63">AU16</f>
        <v>3</v>
      </c>
      <c r="AB87" s="141">
        <f>SUM(V87:AA87)</f>
        <v>4</v>
      </c>
      <c r="AC87" s="121">
        <f>V87/$AB87</f>
        <v>0</v>
      </c>
      <c r="AD87" s="121">
        <f t="shared" si="56"/>
        <v>0</v>
      </c>
      <c r="AE87" s="121">
        <f t="shared" si="56"/>
        <v>0</v>
      </c>
      <c r="AF87" s="121">
        <f t="shared" si="56"/>
        <v>0</v>
      </c>
      <c r="AG87" s="121">
        <f t="shared" si="56"/>
        <v>0.25</v>
      </c>
      <c r="AH87" s="121">
        <f t="shared" si="56"/>
        <v>0.75</v>
      </c>
      <c r="AI87" s="141">
        <f t="shared" ref="AI87:AI90" si="64">BC16</f>
        <v>5</v>
      </c>
      <c r="AJ87" s="141" t="str">
        <f t="shared" ref="AJ87:AJ90" si="65">BD16</f>
        <v>.</v>
      </c>
      <c r="AK87" s="141">
        <f t="shared" ref="AK87:AK90" si="66">BE16</f>
        <v>5</v>
      </c>
      <c r="AL87" s="141">
        <f t="shared" ref="AL87:AL90" si="67">BF16</f>
        <v>5</v>
      </c>
      <c r="AM87" s="3"/>
      <c r="AN87" s="3"/>
      <c r="AO87" s="3"/>
      <c r="AP87" s="3"/>
      <c r="AQ87" s="3"/>
      <c r="AR87" s="3"/>
      <c r="AS87" s="3"/>
      <c r="AT87" s="3"/>
      <c r="AU87" s="3"/>
      <c r="AV87" s="3"/>
      <c r="AW87" s="3"/>
      <c r="AX87" s="3"/>
      <c r="AY87" s="3"/>
      <c r="AZ87" s="3"/>
      <c r="BA87" s="3"/>
      <c r="BB87" s="3"/>
      <c r="BC87" s="3"/>
      <c r="BD87" s="3"/>
    </row>
    <row r="88" spans="1:56" s="4" customFormat="1" ht="18.75" customHeight="1">
      <c r="A88" s="117" t="s">
        <v>408</v>
      </c>
      <c r="B88" s="263" t="s">
        <v>413</v>
      </c>
      <c r="C88" s="264"/>
      <c r="D88" s="264"/>
      <c r="E88" s="264"/>
      <c r="F88" s="264"/>
      <c r="G88" s="264"/>
      <c r="H88" s="264"/>
      <c r="I88" s="264"/>
      <c r="J88" s="264"/>
      <c r="K88" s="264"/>
      <c r="L88" s="264"/>
      <c r="M88" s="264"/>
      <c r="N88" s="264"/>
      <c r="O88" s="264"/>
      <c r="P88" s="264"/>
      <c r="Q88" s="264"/>
      <c r="R88" s="264"/>
      <c r="S88" s="264"/>
      <c r="T88" s="264"/>
      <c r="U88" s="265"/>
      <c r="V88" s="149">
        <f t="shared" si="58"/>
        <v>0</v>
      </c>
      <c r="W88" s="149">
        <f t="shared" si="59"/>
        <v>0</v>
      </c>
      <c r="X88" s="149">
        <f t="shared" si="60"/>
        <v>0</v>
      </c>
      <c r="Y88" s="149">
        <f t="shared" si="61"/>
        <v>1</v>
      </c>
      <c r="Z88" s="149">
        <f t="shared" si="62"/>
        <v>2</v>
      </c>
      <c r="AA88" s="149">
        <f t="shared" si="63"/>
        <v>1</v>
      </c>
      <c r="AB88" s="141">
        <f>SUM(V88:AA88)</f>
        <v>4</v>
      </c>
      <c r="AC88" s="121">
        <f>V88/$AB88</f>
        <v>0</v>
      </c>
      <c r="AD88" s="121">
        <f t="shared" ref="AD88:AD89" si="68">W88/$AB88</f>
        <v>0</v>
      </c>
      <c r="AE88" s="121">
        <f t="shared" ref="AE88:AE89" si="69">X88/$AB88</f>
        <v>0</v>
      </c>
      <c r="AF88" s="121">
        <f t="shared" ref="AF88:AF89" si="70">Y88/$AB88</f>
        <v>0.25</v>
      </c>
      <c r="AG88" s="121">
        <f t="shared" ref="AG88:AG89" si="71">Z88/$AB88</f>
        <v>0.5</v>
      </c>
      <c r="AH88" s="121">
        <f t="shared" ref="AH88:AH89" si="72">AA88/$AB88</f>
        <v>0.25</v>
      </c>
      <c r="AI88" s="141">
        <f t="shared" si="64"/>
        <v>4.67</v>
      </c>
      <c r="AJ88" s="141">
        <f t="shared" si="65"/>
        <v>0.57999999999999996</v>
      </c>
      <c r="AK88" s="141">
        <f t="shared" si="66"/>
        <v>5</v>
      </c>
      <c r="AL88" s="141">
        <f t="shared" si="67"/>
        <v>5</v>
      </c>
      <c r="AM88" s="3"/>
      <c r="AN88" s="3"/>
      <c r="AO88" s="3"/>
      <c r="AP88" s="3"/>
      <c r="AQ88" s="3"/>
      <c r="AR88" s="3"/>
      <c r="AS88" s="3"/>
      <c r="AT88" s="3"/>
      <c r="AU88" s="3"/>
      <c r="AV88" s="3"/>
      <c r="AW88" s="3"/>
      <c r="AX88" s="3"/>
      <c r="AY88" s="3"/>
      <c r="AZ88" s="3"/>
      <c r="BA88" s="3"/>
      <c r="BB88" s="3"/>
      <c r="BC88" s="3"/>
      <c r="BD88" s="3"/>
    </row>
    <row r="89" spans="1:56" s="4" customFormat="1" ht="18.75" customHeight="1">
      <c r="A89" s="117" t="s">
        <v>409</v>
      </c>
      <c r="B89" s="263" t="s">
        <v>414</v>
      </c>
      <c r="C89" s="264"/>
      <c r="D89" s="264"/>
      <c r="E89" s="264"/>
      <c r="F89" s="264"/>
      <c r="G89" s="264"/>
      <c r="H89" s="264"/>
      <c r="I89" s="264"/>
      <c r="J89" s="264"/>
      <c r="K89" s="264"/>
      <c r="L89" s="264"/>
      <c r="M89" s="264"/>
      <c r="N89" s="264"/>
      <c r="O89" s="264"/>
      <c r="P89" s="264"/>
      <c r="Q89" s="264"/>
      <c r="R89" s="264"/>
      <c r="S89" s="264"/>
      <c r="T89" s="264"/>
      <c r="U89" s="265"/>
      <c r="V89" s="149">
        <f t="shared" si="58"/>
        <v>0</v>
      </c>
      <c r="W89" s="149">
        <f t="shared" si="59"/>
        <v>0</v>
      </c>
      <c r="X89" s="149">
        <f t="shared" si="60"/>
        <v>0</v>
      </c>
      <c r="Y89" s="149">
        <f t="shared" si="61"/>
        <v>2</v>
      </c>
      <c r="Z89" s="149">
        <f t="shared" si="62"/>
        <v>1</v>
      </c>
      <c r="AA89" s="149">
        <f t="shared" si="63"/>
        <v>1</v>
      </c>
      <c r="AB89" s="141">
        <f>SUM(V89:AA89)</f>
        <v>4</v>
      </c>
      <c r="AC89" s="121">
        <f>V89/$AB89</f>
        <v>0</v>
      </c>
      <c r="AD89" s="121">
        <f t="shared" si="68"/>
        <v>0</v>
      </c>
      <c r="AE89" s="121">
        <f t="shared" si="69"/>
        <v>0</v>
      </c>
      <c r="AF89" s="121">
        <f t="shared" si="70"/>
        <v>0.5</v>
      </c>
      <c r="AG89" s="121">
        <f t="shared" si="71"/>
        <v>0.25</v>
      </c>
      <c r="AH89" s="121">
        <f t="shared" si="72"/>
        <v>0.25</v>
      </c>
      <c r="AI89" s="141">
        <f t="shared" si="64"/>
        <v>4.33</v>
      </c>
      <c r="AJ89" s="141">
        <f t="shared" si="65"/>
        <v>0.57999999999999996</v>
      </c>
      <c r="AK89" s="141">
        <f t="shared" si="66"/>
        <v>4</v>
      </c>
      <c r="AL89" s="141">
        <f t="shared" si="67"/>
        <v>4</v>
      </c>
      <c r="AM89" s="3"/>
      <c r="AN89" s="3"/>
      <c r="AO89" s="3"/>
      <c r="AP89" s="3"/>
      <c r="AQ89" s="3"/>
      <c r="AR89" s="3"/>
      <c r="AS89" s="3"/>
      <c r="AT89" s="3"/>
      <c r="AU89" s="3"/>
      <c r="AV89" s="3"/>
      <c r="AW89" s="3"/>
      <c r="AX89" s="3"/>
      <c r="AY89" s="3"/>
      <c r="AZ89" s="3"/>
      <c r="BA89" s="3"/>
      <c r="BB89" s="3"/>
      <c r="BC89" s="3"/>
      <c r="BD89" s="3"/>
    </row>
    <row r="90" spans="1:56" s="4" customFormat="1" ht="18.75" customHeight="1">
      <c r="A90" s="117" t="s">
        <v>410</v>
      </c>
      <c r="B90" s="263" t="s">
        <v>415</v>
      </c>
      <c r="C90" s="264"/>
      <c r="D90" s="264"/>
      <c r="E90" s="264"/>
      <c r="F90" s="264"/>
      <c r="G90" s="264"/>
      <c r="H90" s="264"/>
      <c r="I90" s="264"/>
      <c r="J90" s="264"/>
      <c r="K90" s="264"/>
      <c r="L90" s="264"/>
      <c r="M90" s="264"/>
      <c r="N90" s="264"/>
      <c r="O90" s="264"/>
      <c r="P90" s="264"/>
      <c r="Q90" s="264"/>
      <c r="R90" s="264"/>
      <c r="S90" s="264"/>
      <c r="T90" s="264"/>
      <c r="U90" s="265"/>
      <c r="V90" s="149">
        <f t="shared" si="58"/>
        <v>0</v>
      </c>
      <c r="W90" s="149">
        <f t="shared" si="59"/>
        <v>0</v>
      </c>
      <c r="X90" s="149">
        <f t="shared" si="60"/>
        <v>0</v>
      </c>
      <c r="Y90" s="149">
        <f t="shared" si="61"/>
        <v>2</v>
      </c>
      <c r="Z90" s="149">
        <f t="shared" si="62"/>
        <v>2</v>
      </c>
      <c r="AA90" s="149">
        <f t="shared" si="63"/>
        <v>0</v>
      </c>
      <c r="AB90" s="141">
        <f>SUM(V90:AA90)</f>
        <v>4</v>
      </c>
      <c r="AC90" s="121">
        <f>V90/$AB90</f>
        <v>0</v>
      </c>
      <c r="AD90" s="121">
        <f t="shared" ref="AD90" si="73">W90/$AB90</f>
        <v>0</v>
      </c>
      <c r="AE90" s="121">
        <f t="shared" ref="AE90" si="74">X90/$AB90</f>
        <v>0</v>
      </c>
      <c r="AF90" s="121">
        <f t="shared" ref="AF90" si="75">Y90/$AB90</f>
        <v>0.5</v>
      </c>
      <c r="AG90" s="121">
        <f t="shared" ref="AG90" si="76">Z90/$AB90</f>
        <v>0.5</v>
      </c>
      <c r="AH90" s="121">
        <f t="shared" ref="AH90" si="77">AA90/$AB90</f>
        <v>0</v>
      </c>
      <c r="AI90" s="141">
        <f t="shared" si="64"/>
        <v>4.5</v>
      </c>
      <c r="AJ90" s="141">
        <f t="shared" si="65"/>
        <v>0.57999999999999996</v>
      </c>
      <c r="AK90" s="141">
        <f t="shared" si="66"/>
        <v>5</v>
      </c>
      <c r="AL90" s="141">
        <f t="shared" si="67"/>
        <v>4</v>
      </c>
      <c r="AM90" s="3"/>
      <c r="AN90" s="3"/>
      <c r="AO90" s="3"/>
      <c r="AP90" s="3"/>
      <c r="AQ90" s="3"/>
      <c r="AR90" s="3"/>
      <c r="AS90" s="3"/>
      <c r="AT90" s="3"/>
      <c r="AU90" s="3"/>
      <c r="AV90" s="3"/>
      <c r="AW90" s="3"/>
      <c r="AX90" s="3"/>
      <c r="AY90" s="3"/>
      <c r="AZ90" s="3"/>
      <c r="BA90" s="3"/>
      <c r="BB90" s="3"/>
      <c r="BC90" s="3"/>
      <c r="BD90" s="3"/>
    </row>
    <row r="91" spans="1:56">
      <c r="A91" s="260"/>
      <c r="B91" s="260"/>
      <c r="C91" s="260"/>
      <c r="D91" s="260"/>
      <c r="E91" s="260"/>
      <c r="F91" s="260"/>
    </row>
    <row r="93" spans="1:56" ht="15.75" thickBot="1"/>
    <row r="94" spans="1:56" s="4" customFormat="1" ht="18.75" customHeight="1">
      <c r="A94" s="108"/>
      <c r="B94" s="109"/>
      <c r="C94" s="109"/>
      <c r="D94" s="109"/>
      <c r="E94" s="109"/>
      <c r="F94" s="210"/>
      <c r="G94" s="210"/>
      <c r="H94" s="210"/>
      <c r="I94" s="210"/>
      <c r="J94" s="210"/>
      <c r="K94" s="210"/>
      <c r="L94" s="210"/>
      <c r="M94" s="210"/>
      <c r="N94" s="210"/>
      <c r="O94" s="109"/>
      <c r="P94" s="109"/>
      <c r="Q94" s="109"/>
      <c r="R94" s="109"/>
      <c r="S94" s="109"/>
      <c r="T94" s="109"/>
      <c r="U94" s="109"/>
      <c r="V94" s="266" t="s">
        <v>2</v>
      </c>
      <c r="W94" s="267"/>
      <c r="X94" s="267"/>
      <c r="Y94" s="267"/>
      <c r="Z94" s="267"/>
      <c r="AA94" s="268"/>
      <c r="AB94" s="110"/>
      <c r="AC94" s="266" t="s">
        <v>3</v>
      </c>
      <c r="AD94" s="267"/>
      <c r="AE94" s="267"/>
      <c r="AF94" s="267"/>
      <c r="AG94" s="267"/>
      <c r="AH94" s="268"/>
      <c r="AI94" s="273" t="s">
        <v>4</v>
      </c>
      <c r="AJ94" s="273"/>
      <c r="AK94" s="273"/>
      <c r="AL94" s="273"/>
      <c r="AM94" s="3"/>
      <c r="AN94" s="3"/>
      <c r="AO94" s="3"/>
      <c r="AP94" s="3"/>
      <c r="AQ94" s="3"/>
      <c r="AR94" s="3"/>
      <c r="AS94" s="3"/>
      <c r="AT94" s="3"/>
      <c r="AU94" s="3"/>
      <c r="AV94" s="3"/>
      <c r="AW94" s="3"/>
      <c r="AX94" s="3"/>
      <c r="AY94" s="3"/>
      <c r="AZ94" s="3"/>
      <c r="BA94" s="3"/>
      <c r="BB94" s="3"/>
      <c r="BC94" s="3"/>
      <c r="BD94" s="3"/>
    </row>
    <row r="95" spans="1:56" s="3" customFormat="1" ht="30.75" customHeight="1" thickBot="1">
      <c r="A95" s="279" t="s">
        <v>416</v>
      </c>
      <c r="B95" s="279"/>
      <c r="C95" s="279"/>
      <c r="D95" s="279"/>
      <c r="E95" s="279"/>
      <c r="F95" s="279"/>
      <c r="G95" s="279"/>
      <c r="H95" s="279"/>
      <c r="I95" s="279"/>
      <c r="J95" s="279"/>
      <c r="K95" s="279"/>
      <c r="L95" s="279"/>
      <c r="M95" s="279"/>
      <c r="N95" s="279"/>
      <c r="O95" s="279"/>
      <c r="P95" s="279"/>
      <c r="Q95" s="279"/>
      <c r="R95" s="279"/>
      <c r="S95" s="279"/>
      <c r="T95" s="279"/>
      <c r="U95" s="279"/>
      <c r="V95" s="269"/>
      <c r="W95" s="270"/>
      <c r="X95" s="270"/>
      <c r="Y95" s="270"/>
      <c r="Z95" s="270"/>
      <c r="AA95" s="271"/>
      <c r="AB95" s="110"/>
      <c r="AC95" s="269"/>
      <c r="AD95" s="270"/>
      <c r="AE95" s="270"/>
      <c r="AF95" s="270"/>
      <c r="AG95" s="270"/>
      <c r="AH95" s="271"/>
      <c r="AI95" s="273"/>
      <c r="AJ95" s="273"/>
      <c r="AK95" s="273"/>
      <c r="AL95" s="273"/>
    </row>
    <row r="96" spans="1:56" s="3" customFormat="1" ht="36.75" customHeight="1">
      <c r="A96" s="261" t="s">
        <v>417</v>
      </c>
      <c r="B96" s="261"/>
      <c r="C96" s="261"/>
      <c r="D96" s="261"/>
      <c r="E96" s="261"/>
      <c r="F96" s="261"/>
      <c r="G96" s="261"/>
      <c r="H96" s="261"/>
      <c r="I96" s="261"/>
      <c r="J96" s="261"/>
      <c r="K96" s="261"/>
      <c r="L96" s="261"/>
      <c r="M96" s="261"/>
      <c r="N96" s="261"/>
      <c r="O96" s="261"/>
      <c r="P96" s="261"/>
      <c r="Q96" s="261"/>
      <c r="R96" s="261"/>
      <c r="S96" s="261"/>
      <c r="T96" s="261"/>
      <c r="U96" s="214"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56" s="4" customFormat="1" ht="18.75" customHeight="1">
      <c r="A97" s="117" t="s">
        <v>222</v>
      </c>
      <c r="B97" s="263" t="s">
        <v>422</v>
      </c>
      <c r="C97" s="264"/>
      <c r="D97" s="264"/>
      <c r="E97" s="264"/>
      <c r="F97" s="264"/>
      <c r="G97" s="264"/>
      <c r="H97" s="264"/>
      <c r="I97" s="264"/>
      <c r="J97" s="264"/>
      <c r="K97" s="264"/>
      <c r="L97" s="264"/>
      <c r="M97" s="264"/>
      <c r="N97" s="264"/>
      <c r="O97" s="264"/>
      <c r="P97" s="264"/>
      <c r="Q97" s="264"/>
      <c r="R97" s="264"/>
      <c r="S97" s="264"/>
      <c r="T97" s="264"/>
      <c r="U97" s="143">
        <f>AO20</f>
        <v>2</v>
      </c>
      <c r="V97" s="149">
        <f>AP20</f>
        <v>0</v>
      </c>
      <c r="W97" s="149">
        <f t="shared" ref="W97:AA97" si="78">AQ20</f>
        <v>0</v>
      </c>
      <c r="X97" s="149">
        <f t="shared" si="78"/>
        <v>0</v>
      </c>
      <c r="Y97" s="149">
        <f t="shared" si="78"/>
        <v>0</v>
      </c>
      <c r="Z97" s="149">
        <f t="shared" si="78"/>
        <v>2</v>
      </c>
      <c r="AA97" s="149">
        <f t="shared" si="78"/>
        <v>0</v>
      </c>
      <c r="AB97" s="141">
        <f>SUM(U97:AA97)</f>
        <v>4</v>
      </c>
      <c r="AC97" s="121">
        <f t="shared" ref="AC97:AC104" si="79">V97/$AB97</f>
        <v>0</v>
      </c>
      <c r="AD97" s="121">
        <f t="shared" ref="AD97:AH99" si="80">W97/$AB97</f>
        <v>0</v>
      </c>
      <c r="AE97" s="121">
        <f t="shared" si="80"/>
        <v>0</v>
      </c>
      <c r="AF97" s="121">
        <f t="shared" si="80"/>
        <v>0</v>
      </c>
      <c r="AG97" s="121">
        <f t="shared" si="80"/>
        <v>0.5</v>
      </c>
      <c r="AH97" s="121">
        <f t="shared" si="80"/>
        <v>0</v>
      </c>
      <c r="AI97" s="141">
        <f>BC20</f>
        <v>5</v>
      </c>
      <c r="AJ97" s="141">
        <f t="shared" ref="AJ97:AL97" si="81">BD20</f>
        <v>0</v>
      </c>
      <c r="AK97" s="141">
        <f t="shared" si="81"/>
        <v>5</v>
      </c>
      <c r="AL97" s="141">
        <f t="shared" si="81"/>
        <v>5</v>
      </c>
      <c r="AM97" s="3"/>
      <c r="AN97" s="3"/>
      <c r="AO97" s="3"/>
      <c r="AP97" s="3"/>
      <c r="AQ97" s="3"/>
      <c r="AR97" s="3"/>
      <c r="AS97" s="3"/>
      <c r="AT97" s="3"/>
      <c r="AU97" s="3"/>
      <c r="AV97" s="3"/>
      <c r="AW97" s="3"/>
      <c r="AX97" s="3"/>
      <c r="AY97" s="3"/>
      <c r="AZ97" s="3"/>
      <c r="BA97" s="3"/>
      <c r="BB97" s="3"/>
      <c r="BC97" s="3"/>
      <c r="BD97" s="3"/>
    </row>
    <row r="98" spans="1:56" s="4" customFormat="1" ht="18.75" customHeight="1">
      <c r="A98" s="117" t="s">
        <v>271</v>
      </c>
      <c r="B98" s="263" t="s">
        <v>423</v>
      </c>
      <c r="C98" s="264"/>
      <c r="D98" s="264"/>
      <c r="E98" s="264"/>
      <c r="F98" s="264"/>
      <c r="G98" s="264"/>
      <c r="H98" s="264"/>
      <c r="I98" s="264"/>
      <c r="J98" s="264"/>
      <c r="K98" s="264"/>
      <c r="L98" s="264"/>
      <c r="M98" s="264"/>
      <c r="N98" s="264"/>
      <c r="O98" s="264"/>
      <c r="P98" s="264"/>
      <c r="Q98" s="264"/>
      <c r="R98" s="264"/>
      <c r="S98" s="264"/>
      <c r="T98" s="264"/>
      <c r="U98" s="143">
        <f t="shared" ref="U98:U104" si="82">AO21</f>
        <v>1</v>
      </c>
      <c r="V98" s="149">
        <f t="shared" ref="V98:V104" si="83">AP21</f>
        <v>0</v>
      </c>
      <c r="W98" s="149">
        <f t="shared" ref="W98:W104" si="84">AQ21</f>
        <v>0</v>
      </c>
      <c r="X98" s="149">
        <f t="shared" ref="X98:X104" si="85">AR21</f>
        <v>0</v>
      </c>
      <c r="Y98" s="149">
        <f t="shared" ref="Y98:Y104" si="86">AS21</f>
        <v>1</v>
      </c>
      <c r="Z98" s="149">
        <f t="shared" ref="Z98:Z104" si="87">AT21</f>
        <v>2</v>
      </c>
      <c r="AA98" s="149">
        <f t="shared" ref="AA98:AA104" si="88">AU21</f>
        <v>0</v>
      </c>
      <c r="AB98" s="141">
        <f t="shared" ref="AB98:AB104" si="89">SUM(U98:AA98)</f>
        <v>4</v>
      </c>
      <c r="AC98" s="121">
        <f t="shared" si="79"/>
        <v>0</v>
      </c>
      <c r="AD98" s="121">
        <f t="shared" si="80"/>
        <v>0</v>
      </c>
      <c r="AE98" s="121">
        <f t="shared" si="80"/>
        <v>0</v>
      </c>
      <c r="AF98" s="121">
        <f t="shared" si="80"/>
        <v>0.25</v>
      </c>
      <c r="AG98" s="121">
        <f t="shared" si="80"/>
        <v>0.5</v>
      </c>
      <c r="AH98" s="121">
        <f t="shared" si="80"/>
        <v>0</v>
      </c>
      <c r="AI98" s="141">
        <f t="shared" ref="AI98:AI104" si="90">BC21</f>
        <v>4.67</v>
      </c>
      <c r="AJ98" s="141">
        <f t="shared" ref="AJ98:AJ104" si="91">BD21</f>
        <v>0.57999999999999996</v>
      </c>
      <c r="AK98" s="141">
        <f t="shared" ref="AK98:AK104" si="92">BE21</f>
        <v>5</v>
      </c>
      <c r="AL98" s="141">
        <f t="shared" ref="AL98:AL104" si="93">BF21</f>
        <v>5</v>
      </c>
      <c r="AM98" s="3"/>
      <c r="AN98" s="3"/>
      <c r="AO98" s="3"/>
      <c r="AP98" s="3"/>
      <c r="AQ98" s="3"/>
      <c r="AR98" s="3"/>
      <c r="AS98" s="3"/>
      <c r="AT98" s="3"/>
      <c r="AU98" s="3"/>
      <c r="AV98" s="3"/>
      <c r="AW98" s="3"/>
      <c r="AX98" s="3"/>
      <c r="AY98" s="3"/>
      <c r="AZ98" s="3"/>
      <c r="BA98" s="3"/>
      <c r="BB98" s="3"/>
      <c r="BC98" s="3"/>
      <c r="BD98" s="3"/>
    </row>
    <row r="99" spans="1:56" s="4" customFormat="1" ht="18.75" customHeight="1">
      <c r="A99" s="117" t="s">
        <v>272</v>
      </c>
      <c r="B99" s="263" t="s">
        <v>424</v>
      </c>
      <c r="C99" s="264"/>
      <c r="D99" s="264"/>
      <c r="E99" s="264"/>
      <c r="F99" s="264"/>
      <c r="G99" s="264"/>
      <c r="H99" s="264"/>
      <c r="I99" s="264"/>
      <c r="J99" s="264"/>
      <c r="K99" s="264"/>
      <c r="L99" s="264"/>
      <c r="M99" s="264"/>
      <c r="N99" s="264"/>
      <c r="O99" s="264"/>
      <c r="P99" s="264"/>
      <c r="Q99" s="264"/>
      <c r="R99" s="264"/>
      <c r="S99" s="264"/>
      <c r="T99" s="264"/>
      <c r="U99" s="143">
        <f t="shared" si="82"/>
        <v>2</v>
      </c>
      <c r="V99" s="149">
        <f t="shared" si="83"/>
        <v>0</v>
      </c>
      <c r="W99" s="149">
        <f t="shared" si="84"/>
        <v>0</v>
      </c>
      <c r="X99" s="149">
        <f t="shared" si="85"/>
        <v>0</v>
      </c>
      <c r="Y99" s="149">
        <f t="shared" si="86"/>
        <v>0</v>
      </c>
      <c r="Z99" s="149">
        <f t="shared" si="87"/>
        <v>2</v>
      </c>
      <c r="AA99" s="149">
        <f t="shared" si="88"/>
        <v>0</v>
      </c>
      <c r="AB99" s="141">
        <f t="shared" si="89"/>
        <v>4</v>
      </c>
      <c r="AC99" s="121">
        <f t="shared" si="79"/>
        <v>0</v>
      </c>
      <c r="AD99" s="121">
        <f t="shared" si="80"/>
        <v>0</v>
      </c>
      <c r="AE99" s="121">
        <f t="shared" si="80"/>
        <v>0</v>
      </c>
      <c r="AF99" s="121">
        <f t="shared" si="80"/>
        <v>0</v>
      </c>
      <c r="AG99" s="121">
        <f t="shared" si="80"/>
        <v>0.5</v>
      </c>
      <c r="AH99" s="121">
        <f t="shared" si="80"/>
        <v>0</v>
      </c>
      <c r="AI99" s="141">
        <f t="shared" si="90"/>
        <v>5</v>
      </c>
      <c r="AJ99" s="141">
        <f t="shared" si="91"/>
        <v>0</v>
      </c>
      <c r="AK99" s="141">
        <f t="shared" si="92"/>
        <v>5</v>
      </c>
      <c r="AL99" s="141">
        <f t="shared" si="93"/>
        <v>5</v>
      </c>
      <c r="AM99" s="3"/>
      <c r="AN99" s="3"/>
      <c r="AO99" s="3"/>
      <c r="AP99" s="3"/>
      <c r="AQ99" s="3"/>
      <c r="AR99" s="3"/>
      <c r="AS99" s="3"/>
      <c r="AT99" s="3"/>
      <c r="AU99" s="3"/>
      <c r="AV99" s="3"/>
      <c r="AW99" s="3"/>
      <c r="AX99" s="3"/>
      <c r="AY99" s="3"/>
      <c r="AZ99" s="3"/>
      <c r="BA99" s="3"/>
      <c r="BB99" s="3"/>
      <c r="BC99" s="3"/>
      <c r="BD99" s="3"/>
    </row>
    <row r="100" spans="1:56" s="4" customFormat="1" ht="18.75" customHeight="1">
      <c r="A100" s="117" t="s">
        <v>273</v>
      </c>
      <c r="B100" s="263" t="s">
        <v>425</v>
      </c>
      <c r="C100" s="264"/>
      <c r="D100" s="264"/>
      <c r="E100" s="264"/>
      <c r="F100" s="264"/>
      <c r="G100" s="264"/>
      <c r="H100" s="264"/>
      <c r="I100" s="264"/>
      <c r="J100" s="264"/>
      <c r="K100" s="264"/>
      <c r="L100" s="264"/>
      <c r="M100" s="264"/>
      <c r="N100" s="264"/>
      <c r="O100" s="264"/>
      <c r="P100" s="264"/>
      <c r="Q100" s="264"/>
      <c r="R100" s="264"/>
      <c r="S100" s="264"/>
      <c r="T100" s="264"/>
      <c r="U100" s="143">
        <f t="shared" si="82"/>
        <v>2</v>
      </c>
      <c r="V100" s="149">
        <f t="shared" si="83"/>
        <v>0</v>
      </c>
      <c r="W100" s="149">
        <f t="shared" si="84"/>
        <v>0</v>
      </c>
      <c r="X100" s="149">
        <f t="shared" si="85"/>
        <v>0</v>
      </c>
      <c r="Y100" s="149">
        <f t="shared" si="86"/>
        <v>0</v>
      </c>
      <c r="Z100" s="149">
        <f t="shared" si="87"/>
        <v>2</v>
      </c>
      <c r="AA100" s="149">
        <f t="shared" si="88"/>
        <v>0</v>
      </c>
      <c r="AB100" s="141">
        <f t="shared" si="89"/>
        <v>4</v>
      </c>
      <c r="AC100" s="121">
        <f t="shared" si="79"/>
        <v>0</v>
      </c>
      <c r="AD100" s="121">
        <f t="shared" ref="AD100:AD102" si="94">W100/$AB100</f>
        <v>0</v>
      </c>
      <c r="AE100" s="121">
        <f t="shared" ref="AE100:AE102" si="95">X100/$AB100</f>
        <v>0</v>
      </c>
      <c r="AF100" s="121">
        <f t="shared" ref="AF100:AF102" si="96">Y100/$AB100</f>
        <v>0</v>
      </c>
      <c r="AG100" s="121">
        <f t="shared" ref="AG100:AG102" si="97">Z100/$AB100</f>
        <v>0.5</v>
      </c>
      <c r="AH100" s="121">
        <f t="shared" ref="AH100:AH102" si="98">AA100/$AB100</f>
        <v>0</v>
      </c>
      <c r="AI100" s="141">
        <f t="shared" si="90"/>
        <v>5</v>
      </c>
      <c r="AJ100" s="141">
        <f t="shared" si="91"/>
        <v>0</v>
      </c>
      <c r="AK100" s="141">
        <f t="shared" si="92"/>
        <v>5</v>
      </c>
      <c r="AL100" s="141">
        <f t="shared" si="93"/>
        <v>5</v>
      </c>
      <c r="AM100" s="3"/>
      <c r="AN100" s="3"/>
      <c r="AO100" s="3"/>
      <c r="AP100" s="3"/>
      <c r="AQ100" s="3"/>
      <c r="AR100" s="3"/>
      <c r="AS100" s="3"/>
      <c r="AT100" s="3"/>
      <c r="AU100" s="3"/>
      <c r="AV100" s="3"/>
      <c r="AW100" s="3"/>
      <c r="AX100" s="3"/>
      <c r="AY100" s="3"/>
      <c r="AZ100" s="3"/>
      <c r="BA100" s="3"/>
      <c r="BB100" s="3"/>
      <c r="BC100" s="3"/>
      <c r="BD100" s="3"/>
    </row>
    <row r="101" spans="1:56" s="4" customFormat="1" ht="18.75" customHeight="1">
      <c r="A101" s="117" t="s">
        <v>418</v>
      </c>
      <c r="B101" s="263" t="s">
        <v>426</v>
      </c>
      <c r="C101" s="264"/>
      <c r="D101" s="264"/>
      <c r="E101" s="264"/>
      <c r="F101" s="264"/>
      <c r="G101" s="264"/>
      <c r="H101" s="264"/>
      <c r="I101" s="264"/>
      <c r="J101" s="264"/>
      <c r="K101" s="264"/>
      <c r="L101" s="264"/>
      <c r="M101" s="264"/>
      <c r="N101" s="264"/>
      <c r="O101" s="264"/>
      <c r="P101" s="264"/>
      <c r="Q101" s="264"/>
      <c r="R101" s="264"/>
      <c r="S101" s="264"/>
      <c r="T101" s="264"/>
      <c r="U101" s="143">
        <f t="shared" si="82"/>
        <v>1</v>
      </c>
      <c r="V101" s="149">
        <f t="shared" si="83"/>
        <v>0</v>
      </c>
      <c r="W101" s="149">
        <f t="shared" si="84"/>
        <v>0</v>
      </c>
      <c r="X101" s="149">
        <f t="shared" si="85"/>
        <v>0</v>
      </c>
      <c r="Y101" s="149">
        <f t="shared" si="86"/>
        <v>1</v>
      </c>
      <c r="Z101" s="149">
        <f t="shared" si="87"/>
        <v>2</v>
      </c>
      <c r="AA101" s="149">
        <f t="shared" si="88"/>
        <v>0</v>
      </c>
      <c r="AB101" s="141">
        <f t="shared" si="89"/>
        <v>4</v>
      </c>
      <c r="AC101" s="121">
        <f t="shared" si="79"/>
        <v>0</v>
      </c>
      <c r="AD101" s="121">
        <f t="shared" si="94"/>
        <v>0</v>
      </c>
      <c r="AE101" s="121">
        <f t="shared" si="95"/>
        <v>0</v>
      </c>
      <c r="AF101" s="121">
        <f t="shared" si="96"/>
        <v>0.25</v>
      </c>
      <c r="AG101" s="121">
        <f t="shared" si="97"/>
        <v>0.5</v>
      </c>
      <c r="AH101" s="121">
        <f t="shared" si="98"/>
        <v>0</v>
      </c>
      <c r="AI101" s="141">
        <f t="shared" si="90"/>
        <v>4.67</v>
      </c>
      <c r="AJ101" s="141">
        <f t="shared" si="91"/>
        <v>0.57999999999999996</v>
      </c>
      <c r="AK101" s="141">
        <f t="shared" si="92"/>
        <v>5</v>
      </c>
      <c r="AL101" s="141">
        <f t="shared" si="93"/>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419</v>
      </c>
      <c r="B102" s="263" t="s">
        <v>427</v>
      </c>
      <c r="C102" s="264"/>
      <c r="D102" s="264"/>
      <c r="E102" s="264"/>
      <c r="F102" s="264"/>
      <c r="G102" s="264"/>
      <c r="H102" s="264"/>
      <c r="I102" s="264"/>
      <c r="J102" s="264"/>
      <c r="K102" s="264"/>
      <c r="L102" s="264"/>
      <c r="M102" s="264"/>
      <c r="N102" s="264"/>
      <c r="O102" s="264"/>
      <c r="P102" s="264"/>
      <c r="Q102" s="264"/>
      <c r="R102" s="264"/>
      <c r="S102" s="264"/>
      <c r="T102" s="264"/>
      <c r="U102" s="143">
        <f t="shared" si="82"/>
        <v>1</v>
      </c>
      <c r="V102" s="149">
        <f t="shared" si="83"/>
        <v>0</v>
      </c>
      <c r="W102" s="149">
        <f t="shared" si="84"/>
        <v>0</v>
      </c>
      <c r="X102" s="149">
        <f t="shared" si="85"/>
        <v>0</v>
      </c>
      <c r="Y102" s="149">
        <f t="shared" si="86"/>
        <v>1</v>
      </c>
      <c r="Z102" s="149">
        <f t="shared" si="87"/>
        <v>2</v>
      </c>
      <c r="AA102" s="149">
        <f t="shared" si="88"/>
        <v>0</v>
      </c>
      <c r="AB102" s="141">
        <f t="shared" si="89"/>
        <v>4</v>
      </c>
      <c r="AC102" s="121">
        <f t="shared" si="79"/>
        <v>0</v>
      </c>
      <c r="AD102" s="121">
        <f t="shared" si="94"/>
        <v>0</v>
      </c>
      <c r="AE102" s="121">
        <f t="shared" si="95"/>
        <v>0</v>
      </c>
      <c r="AF102" s="121">
        <f t="shared" si="96"/>
        <v>0.25</v>
      </c>
      <c r="AG102" s="121">
        <f t="shared" si="97"/>
        <v>0.5</v>
      </c>
      <c r="AH102" s="121">
        <f t="shared" si="98"/>
        <v>0</v>
      </c>
      <c r="AI102" s="141">
        <f t="shared" si="90"/>
        <v>4.67</v>
      </c>
      <c r="AJ102" s="141">
        <f t="shared" si="91"/>
        <v>0.57999999999999996</v>
      </c>
      <c r="AK102" s="141">
        <f t="shared" si="92"/>
        <v>5</v>
      </c>
      <c r="AL102" s="141">
        <f t="shared" si="93"/>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420</v>
      </c>
      <c r="B103" s="263" t="s">
        <v>428</v>
      </c>
      <c r="C103" s="264"/>
      <c r="D103" s="264"/>
      <c r="E103" s="264"/>
      <c r="F103" s="264"/>
      <c r="G103" s="264"/>
      <c r="H103" s="264"/>
      <c r="I103" s="264"/>
      <c r="J103" s="264"/>
      <c r="K103" s="264"/>
      <c r="L103" s="264"/>
      <c r="M103" s="264"/>
      <c r="N103" s="264"/>
      <c r="O103" s="264"/>
      <c r="P103" s="264"/>
      <c r="Q103" s="264"/>
      <c r="R103" s="264"/>
      <c r="S103" s="264"/>
      <c r="T103" s="264"/>
      <c r="U103" s="143">
        <f t="shared" si="82"/>
        <v>2</v>
      </c>
      <c r="V103" s="149">
        <f t="shared" si="83"/>
        <v>0</v>
      </c>
      <c r="W103" s="149">
        <f t="shared" si="84"/>
        <v>0</v>
      </c>
      <c r="X103" s="149">
        <f t="shared" si="85"/>
        <v>0</v>
      </c>
      <c r="Y103" s="149">
        <f t="shared" si="86"/>
        <v>0</v>
      </c>
      <c r="Z103" s="149">
        <f t="shared" si="87"/>
        <v>2</v>
      </c>
      <c r="AA103" s="149">
        <f t="shared" si="88"/>
        <v>0</v>
      </c>
      <c r="AB103" s="141">
        <f t="shared" si="89"/>
        <v>4</v>
      </c>
      <c r="AC103" s="121">
        <f t="shared" si="79"/>
        <v>0</v>
      </c>
      <c r="AD103" s="121">
        <f t="shared" ref="AD103:AD104" si="99">W103/$AB103</f>
        <v>0</v>
      </c>
      <c r="AE103" s="121">
        <f t="shared" ref="AE103:AE104" si="100">X103/$AB103</f>
        <v>0</v>
      </c>
      <c r="AF103" s="121">
        <f t="shared" ref="AF103:AF104" si="101">Y103/$AB103</f>
        <v>0</v>
      </c>
      <c r="AG103" s="121">
        <f t="shared" ref="AG103:AG104" si="102">Z103/$AB103</f>
        <v>0.5</v>
      </c>
      <c r="AH103" s="121">
        <f t="shared" ref="AH103:AH104" si="103">AA103/$AB103</f>
        <v>0</v>
      </c>
      <c r="AI103" s="141">
        <f t="shared" si="90"/>
        <v>5</v>
      </c>
      <c r="AJ103" s="141">
        <f t="shared" si="91"/>
        <v>0</v>
      </c>
      <c r="AK103" s="141">
        <f t="shared" si="92"/>
        <v>5</v>
      </c>
      <c r="AL103" s="141">
        <f t="shared" si="93"/>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421</v>
      </c>
      <c r="B104" s="263" t="s">
        <v>429</v>
      </c>
      <c r="C104" s="264"/>
      <c r="D104" s="264"/>
      <c r="E104" s="264"/>
      <c r="F104" s="264"/>
      <c r="G104" s="264"/>
      <c r="H104" s="264"/>
      <c r="I104" s="264"/>
      <c r="J104" s="264"/>
      <c r="K104" s="264"/>
      <c r="L104" s="264"/>
      <c r="M104" s="264"/>
      <c r="N104" s="264"/>
      <c r="O104" s="264"/>
      <c r="P104" s="264"/>
      <c r="Q104" s="264"/>
      <c r="R104" s="264"/>
      <c r="S104" s="264"/>
      <c r="T104" s="264"/>
      <c r="U104" s="143">
        <f t="shared" si="82"/>
        <v>0</v>
      </c>
      <c r="V104" s="149">
        <f t="shared" si="83"/>
        <v>0</v>
      </c>
      <c r="W104" s="149">
        <f t="shared" si="84"/>
        <v>0</v>
      </c>
      <c r="X104" s="149">
        <f t="shared" si="85"/>
        <v>0</v>
      </c>
      <c r="Y104" s="149">
        <f t="shared" si="86"/>
        <v>1</v>
      </c>
      <c r="Z104" s="149">
        <f t="shared" si="87"/>
        <v>2</v>
      </c>
      <c r="AA104" s="149">
        <f t="shared" si="88"/>
        <v>1</v>
      </c>
      <c r="AB104" s="141">
        <f t="shared" si="89"/>
        <v>4</v>
      </c>
      <c r="AC104" s="121">
        <f t="shared" si="79"/>
        <v>0</v>
      </c>
      <c r="AD104" s="121">
        <f t="shared" si="99"/>
        <v>0</v>
      </c>
      <c r="AE104" s="121">
        <f t="shared" si="100"/>
        <v>0</v>
      </c>
      <c r="AF104" s="121">
        <f t="shared" si="101"/>
        <v>0.25</v>
      </c>
      <c r="AG104" s="121">
        <f t="shared" si="102"/>
        <v>0.5</v>
      </c>
      <c r="AH104" s="121">
        <f t="shared" si="103"/>
        <v>0.25</v>
      </c>
      <c r="AI104" s="141">
        <f t="shared" si="90"/>
        <v>4.67</v>
      </c>
      <c r="AJ104" s="141">
        <f t="shared" si="91"/>
        <v>0.57999999999999996</v>
      </c>
      <c r="AK104" s="141">
        <f t="shared" si="92"/>
        <v>5</v>
      </c>
      <c r="AL104" s="141">
        <f t="shared" si="93"/>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40"/>
      <c r="AD105" s="140"/>
      <c r="AE105" s="140"/>
      <c r="AF105" s="140"/>
      <c r="AG105" s="140"/>
      <c r="AH105" s="140"/>
      <c r="AI105" s="212"/>
      <c r="AJ105" s="212"/>
      <c r="AK105" s="212"/>
      <c r="AL105" s="212"/>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40"/>
      <c r="AD106" s="140"/>
      <c r="AE106" s="140"/>
      <c r="AF106" s="140"/>
      <c r="AG106" s="140"/>
      <c r="AH106" s="140"/>
      <c r="AI106" s="212"/>
      <c r="AJ106" s="212"/>
      <c r="AK106" s="212"/>
      <c r="AL106" s="212"/>
      <c r="AM106" s="3"/>
      <c r="AN106" s="3"/>
      <c r="AO106" s="3"/>
      <c r="AP106" s="3"/>
      <c r="AQ106" s="3"/>
      <c r="AR106" s="3"/>
      <c r="AS106" s="3"/>
      <c r="AT106" s="3"/>
      <c r="AU106" s="3"/>
      <c r="AV106" s="3"/>
      <c r="AW106" s="3"/>
      <c r="AX106" s="3"/>
      <c r="AY106" s="3"/>
      <c r="AZ106" s="3"/>
      <c r="BA106" s="3"/>
      <c r="BB106" s="3"/>
      <c r="BC106" s="3"/>
      <c r="BD106" s="3"/>
    </row>
    <row r="107" spans="1:56" ht="18.75">
      <c r="U107" s="109"/>
      <c r="V107" s="109"/>
      <c r="W107" s="109"/>
      <c r="X107" s="109"/>
      <c r="Y107" s="109"/>
      <c r="Z107" s="109"/>
      <c r="AA107" s="109"/>
      <c r="AB107" s="109"/>
    </row>
    <row r="108" spans="1:56" s="3" customFormat="1" ht="30.75" customHeight="1" thickBot="1">
      <c r="A108" s="279" t="s">
        <v>433</v>
      </c>
      <c r="B108" s="279"/>
      <c r="C108" s="279"/>
      <c r="D108" s="279"/>
      <c r="E108" s="279"/>
      <c r="F108" s="279"/>
      <c r="G108" s="279"/>
      <c r="H108" s="279"/>
      <c r="I108" s="279"/>
      <c r="J108" s="279"/>
      <c r="K108" s="279"/>
      <c r="L108" s="279"/>
      <c r="M108" s="279"/>
      <c r="N108" s="279"/>
      <c r="O108" s="279"/>
      <c r="P108" s="279"/>
      <c r="Q108" s="279"/>
      <c r="R108" s="279"/>
      <c r="S108" s="279"/>
      <c r="T108" s="279"/>
      <c r="U108" s="279"/>
      <c r="V108" s="210"/>
      <c r="W108" s="210"/>
      <c r="X108" s="210"/>
      <c r="Y108" s="210"/>
      <c r="Z108" s="210"/>
      <c r="AA108" s="210"/>
      <c r="AB108" s="110"/>
      <c r="AC108" s="210"/>
      <c r="AD108" s="210"/>
      <c r="AE108" s="210"/>
      <c r="AF108" s="210"/>
      <c r="AG108" s="210"/>
      <c r="AH108" s="210"/>
      <c r="AI108" s="210"/>
      <c r="AJ108" s="210"/>
      <c r="AK108" s="210"/>
      <c r="AL108" s="210"/>
    </row>
    <row r="109" spans="1:56" s="3" customFormat="1" ht="36.75" customHeight="1">
      <c r="A109" s="261" t="s">
        <v>434</v>
      </c>
      <c r="B109" s="261"/>
      <c r="C109" s="261"/>
      <c r="D109" s="261"/>
      <c r="E109" s="261"/>
      <c r="F109" s="261"/>
      <c r="G109" s="261"/>
      <c r="H109" s="261"/>
      <c r="I109" s="261"/>
      <c r="J109" s="261"/>
      <c r="K109" s="261"/>
      <c r="L109" s="261"/>
      <c r="M109" s="261"/>
      <c r="N109" s="261"/>
      <c r="O109" s="261"/>
      <c r="P109" s="261"/>
      <c r="Q109" s="261"/>
      <c r="R109" s="261"/>
      <c r="S109" s="261"/>
      <c r="T109" s="261"/>
      <c r="U109" s="282"/>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56" s="4" customFormat="1" ht="18.75" customHeight="1">
      <c r="A110" s="117" t="s">
        <v>223</v>
      </c>
      <c r="B110" s="263" t="s">
        <v>435</v>
      </c>
      <c r="C110" s="264"/>
      <c r="D110" s="264"/>
      <c r="E110" s="264"/>
      <c r="F110" s="264"/>
      <c r="G110" s="264"/>
      <c r="H110" s="264"/>
      <c r="I110" s="264"/>
      <c r="J110" s="264"/>
      <c r="K110" s="264"/>
      <c r="L110" s="264"/>
      <c r="M110" s="264"/>
      <c r="N110" s="264"/>
      <c r="O110" s="264"/>
      <c r="P110" s="264"/>
      <c r="Q110" s="264"/>
      <c r="R110" s="264"/>
      <c r="S110" s="264"/>
      <c r="T110" s="264"/>
      <c r="U110" s="265"/>
      <c r="V110" s="149">
        <f>AP28</f>
        <v>0</v>
      </c>
      <c r="W110" s="149">
        <f t="shared" ref="W110:AA110" si="104">AQ28</f>
        <v>0</v>
      </c>
      <c r="X110" s="149">
        <f t="shared" si="104"/>
        <v>0</v>
      </c>
      <c r="Y110" s="149">
        <f t="shared" si="104"/>
        <v>0</v>
      </c>
      <c r="Z110" s="149">
        <f t="shared" si="104"/>
        <v>1</v>
      </c>
      <c r="AA110" s="149">
        <f t="shared" si="104"/>
        <v>0</v>
      </c>
      <c r="AB110" s="141">
        <f>SUM(V110:AA110)</f>
        <v>1</v>
      </c>
      <c r="AC110" s="121">
        <f>V110/$AB110</f>
        <v>0</v>
      </c>
      <c r="AD110" s="121">
        <f t="shared" ref="AD110:AD114" si="105">W110/$AB110</f>
        <v>0</v>
      </c>
      <c r="AE110" s="121">
        <f t="shared" ref="AE110:AE114" si="106">X110/$AB110</f>
        <v>0</v>
      </c>
      <c r="AF110" s="121">
        <f t="shared" ref="AF110:AF114" si="107">Y110/$AB110</f>
        <v>0</v>
      </c>
      <c r="AG110" s="121">
        <f t="shared" ref="AG110:AG114" si="108">Z110/$AB110</f>
        <v>1</v>
      </c>
      <c r="AH110" s="121">
        <f t="shared" ref="AH110:AH114" si="109">AA110/$AB110</f>
        <v>0</v>
      </c>
      <c r="AI110" s="141">
        <f>BC28</f>
        <v>5</v>
      </c>
      <c r="AJ110" s="141" t="str">
        <f t="shared" ref="AJ110:AL110" si="110">BD28</f>
        <v>.</v>
      </c>
      <c r="AK110" s="141">
        <f t="shared" si="110"/>
        <v>5</v>
      </c>
      <c r="AL110" s="141">
        <f t="shared" si="110"/>
        <v>5</v>
      </c>
      <c r="AM110" s="3"/>
      <c r="AN110" s="3"/>
      <c r="AO110" s="3"/>
      <c r="AP110" s="3"/>
      <c r="AQ110" s="3"/>
      <c r="AR110" s="3"/>
      <c r="AS110" s="3"/>
      <c r="AT110" s="3"/>
      <c r="AU110" s="3"/>
      <c r="AV110" s="3"/>
      <c r="AW110" s="3"/>
      <c r="AX110" s="3"/>
      <c r="AY110" s="3"/>
      <c r="AZ110" s="3"/>
      <c r="BA110" s="3"/>
      <c r="BB110" s="3"/>
      <c r="BC110" s="3"/>
      <c r="BD110" s="3"/>
    </row>
    <row r="111" spans="1:56" s="4" customFormat="1" ht="18.75" customHeight="1">
      <c r="A111" s="117" t="s">
        <v>277</v>
      </c>
      <c r="B111" s="263" t="s">
        <v>436</v>
      </c>
      <c r="C111" s="264"/>
      <c r="D111" s="264"/>
      <c r="E111" s="264"/>
      <c r="F111" s="264"/>
      <c r="G111" s="264"/>
      <c r="H111" s="264"/>
      <c r="I111" s="264"/>
      <c r="J111" s="264"/>
      <c r="K111" s="264"/>
      <c r="L111" s="264"/>
      <c r="M111" s="264"/>
      <c r="N111" s="264"/>
      <c r="O111" s="264"/>
      <c r="P111" s="264"/>
      <c r="Q111" s="264"/>
      <c r="R111" s="264"/>
      <c r="S111" s="264"/>
      <c r="T111" s="264"/>
      <c r="U111" s="265"/>
      <c r="V111" s="149">
        <f t="shared" ref="V111:V114" si="111">AP29</f>
        <v>0</v>
      </c>
      <c r="W111" s="149">
        <f t="shared" ref="W111:W114" si="112">AQ29</f>
        <v>0</v>
      </c>
      <c r="X111" s="149">
        <f t="shared" ref="X111:X114" si="113">AR29</f>
        <v>0</v>
      </c>
      <c r="Y111" s="149">
        <f t="shared" ref="Y111:Y114" si="114">AS29</f>
        <v>0</v>
      </c>
      <c r="Z111" s="149">
        <f t="shared" ref="Z111:Z114" si="115">AT29</f>
        <v>1</v>
      </c>
      <c r="AA111" s="149">
        <f t="shared" ref="AA111:AA114" si="116">AU29</f>
        <v>0</v>
      </c>
      <c r="AB111" s="141">
        <f t="shared" ref="AB111:AB114" si="117">SUM(V111:AA111)</f>
        <v>1</v>
      </c>
      <c r="AC111" s="121">
        <f>V111/$AB111</f>
        <v>0</v>
      </c>
      <c r="AD111" s="121">
        <f t="shared" si="105"/>
        <v>0</v>
      </c>
      <c r="AE111" s="121">
        <f t="shared" si="106"/>
        <v>0</v>
      </c>
      <c r="AF111" s="121">
        <f t="shared" si="107"/>
        <v>0</v>
      </c>
      <c r="AG111" s="121">
        <f t="shared" si="108"/>
        <v>1</v>
      </c>
      <c r="AH111" s="121">
        <f t="shared" si="109"/>
        <v>0</v>
      </c>
      <c r="AI111" s="141">
        <f t="shared" ref="AI111:AI114" si="118">BC29</f>
        <v>5</v>
      </c>
      <c r="AJ111" s="141" t="str">
        <f t="shared" ref="AJ111:AJ114" si="119">BD29</f>
        <v>.</v>
      </c>
      <c r="AK111" s="141">
        <f t="shared" ref="AK111:AK114" si="120">BE29</f>
        <v>5</v>
      </c>
      <c r="AL111" s="141">
        <f t="shared" ref="AL111:AL114" si="121">BF29</f>
        <v>5</v>
      </c>
      <c r="AM111" s="3"/>
      <c r="AN111" s="3"/>
      <c r="AO111" s="3"/>
      <c r="AP111" s="3"/>
      <c r="AQ111" s="3"/>
      <c r="AR111" s="3"/>
      <c r="AS111" s="3"/>
      <c r="AT111" s="3"/>
      <c r="AU111" s="3"/>
      <c r="AV111" s="3"/>
      <c r="AW111" s="3"/>
      <c r="AX111" s="3"/>
      <c r="AY111" s="3"/>
      <c r="AZ111" s="3"/>
      <c r="BA111" s="3"/>
      <c r="BB111" s="3"/>
      <c r="BC111" s="3"/>
      <c r="BD111" s="3"/>
    </row>
    <row r="112" spans="1:56" s="4" customFormat="1" ht="18.75" customHeight="1">
      <c r="A112" s="117" t="s">
        <v>440</v>
      </c>
      <c r="B112" s="263" t="s">
        <v>437</v>
      </c>
      <c r="C112" s="264"/>
      <c r="D112" s="264"/>
      <c r="E112" s="264"/>
      <c r="F112" s="264"/>
      <c r="G112" s="264"/>
      <c r="H112" s="264"/>
      <c r="I112" s="264"/>
      <c r="J112" s="264"/>
      <c r="K112" s="264"/>
      <c r="L112" s="264"/>
      <c r="M112" s="264"/>
      <c r="N112" s="264"/>
      <c r="O112" s="264"/>
      <c r="P112" s="264"/>
      <c r="Q112" s="264"/>
      <c r="R112" s="264"/>
      <c r="S112" s="264"/>
      <c r="T112" s="264"/>
      <c r="U112" s="265"/>
      <c r="V112" s="149">
        <f t="shared" si="111"/>
        <v>0</v>
      </c>
      <c r="W112" s="149">
        <f t="shared" si="112"/>
        <v>0</v>
      </c>
      <c r="X112" s="149">
        <f t="shared" si="113"/>
        <v>0</v>
      </c>
      <c r="Y112" s="149">
        <f t="shared" si="114"/>
        <v>0</v>
      </c>
      <c r="Z112" s="149">
        <f t="shared" si="115"/>
        <v>1</v>
      </c>
      <c r="AA112" s="149">
        <f t="shared" si="116"/>
        <v>0</v>
      </c>
      <c r="AB112" s="141">
        <f t="shared" si="117"/>
        <v>1</v>
      </c>
      <c r="AC112" s="121">
        <f>V112/$AB112</f>
        <v>0</v>
      </c>
      <c r="AD112" s="121">
        <f t="shared" si="105"/>
        <v>0</v>
      </c>
      <c r="AE112" s="121">
        <f t="shared" si="106"/>
        <v>0</v>
      </c>
      <c r="AF112" s="121">
        <f t="shared" si="107"/>
        <v>0</v>
      </c>
      <c r="AG112" s="121">
        <f t="shared" si="108"/>
        <v>1</v>
      </c>
      <c r="AH112" s="121">
        <f t="shared" si="109"/>
        <v>0</v>
      </c>
      <c r="AI112" s="141">
        <f t="shared" si="118"/>
        <v>5</v>
      </c>
      <c r="AJ112" s="141" t="str">
        <f t="shared" si="119"/>
        <v>.</v>
      </c>
      <c r="AK112" s="141">
        <f t="shared" si="120"/>
        <v>5</v>
      </c>
      <c r="AL112" s="141">
        <f t="shared" si="121"/>
        <v>5</v>
      </c>
      <c r="AM112" s="3"/>
      <c r="AN112" s="3"/>
      <c r="AO112" s="3"/>
      <c r="AP112" s="3"/>
      <c r="AQ112" s="3"/>
      <c r="AR112" s="3"/>
      <c r="AS112" s="3"/>
      <c r="AT112" s="3"/>
      <c r="AU112" s="3"/>
      <c r="AV112" s="3"/>
      <c r="AW112" s="3"/>
      <c r="AX112" s="3"/>
      <c r="AY112" s="3"/>
      <c r="AZ112" s="3"/>
      <c r="BA112" s="3"/>
      <c r="BB112" s="3"/>
      <c r="BC112" s="3"/>
      <c r="BD112" s="3"/>
    </row>
    <row r="113" spans="1:56" s="4" customFormat="1" ht="18.75" customHeight="1">
      <c r="A113" s="117" t="s">
        <v>441</v>
      </c>
      <c r="B113" s="263" t="s">
        <v>438</v>
      </c>
      <c r="C113" s="264"/>
      <c r="D113" s="264"/>
      <c r="E113" s="264"/>
      <c r="F113" s="264"/>
      <c r="G113" s="264"/>
      <c r="H113" s="264"/>
      <c r="I113" s="264"/>
      <c r="J113" s="264"/>
      <c r="K113" s="264"/>
      <c r="L113" s="264"/>
      <c r="M113" s="264"/>
      <c r="N113" s="264"/>
      <c r="O113" s="264"/>
      <c r="P113" s="264"/>
      <c r="Q113" s="264"/>
      <c r="R113" s="264"/>
      <c r="S113" s="264"/>
      <c r="T113" s="264"/>
      <c r="U113" s="265"/>
      <c r="V113" s="149">
        <f t="shared" si="111"/>
        <v>0</v>
      </c>
      <c r="W113" s="149">
        <f t="shared" si="112"/>
        <v>0</v>
      </c>
      <c r="X113" s="149">
        <f t="shared" si="113"/>
        <v>0</v>
      </c>
      <c r="Y113" s="149">
        <f t="shared" si="114"/>
        <v>0</v>
      </c>
      <c r="Z113" s="149">
        <f t="shared" si="115"/>
        <v>1</v>
      </c>
      <c r="AA113" s="149">
        <f t="shared" si="116"/>
        <v>0</v>
      </c>
      <c r="AB113" s="141">
        <f t="shared" si="117"/>
        <v>1</v>
      </c>
      <c r="AC113" s="121">
        <f>V113/$AB113</f>
        <v>0</v>
      </c>
      <c r="AD113" s="121">
        <f t="shared" si="105"/>
        <v>0</v>
      </c>
      <c r="AE113" s="121">
        <f t="shared" si="106"/>
        <v>0</v>
      </c>
      <c r="AF113" s="121">
        <f t="shared" si="107"/>
        <v>0</v>
      </c>
      <c r="AG113" s="121">
        <f t="shared" si="108"/>
        <v>1</v>
      </c>
      <c r="AH113" s="121">
        <f t="shared" si="109"/>
        <v>0</v>
      </c>
      <c r="AI113" s="141">
        <f t="shared" si="118"/>
        <v>5</v>
      </c>
      <c r="AJ113" s="141" t="str">
        <f t="shared" si="119"/>
        <v>.</v>
      </c>
      <c r="AK113" s="141">
        <f t="shared" si="120"/>
        <v>5</v>
      </c>
      <c r="AL113" s="141">
        <f t="shared" si="121"/>
        <v>5</v>
      </c>
      <c r="AM113" s="3"/>
      <c r="AN113" s="3"/>
      <c r="AO113" s="3"/>
      <c r="AP113" s="3"/>
      <c r="AQ113" s="3"/>
      <c r="AR113" s="3"/>
      <c r="AS113" s="3"/>
      <c r="AT113" s="3"/>
      <c r="AU113" s="3"/>
      <c r="AV113" s="3"/>
      <c r="AW113" s="3"/>
      <c r="AX113" s="3"/>
      <c r="AY113" s="3"/>
      <c r="AZ113" s="3"/>
      <c r="BA113" s="3"/>
      <c r="BB113" s="3"/>
      <c r="BC113" s="3"/>
      <c r="BD113" s="3"/>
    </row>
    <row r="114" spans="1:56" s="4" customFormat="1" ht="18.75" customHeight="1">
      <c r="A114" s="117" t="s">
        <v>442</v>
      </c>
      <c r="B114" s="263" t="s">
        <v>439</v>
      </c>
      <c r="C114" s="264"/>
      <c r="D114" s="264"/>
      <c r="E114" s="264"/>
      <c r="F114" s="264"/>
      <c r="G114" s="264"/>
      <c r="H114" s="264"/>
      <c r="I114" s="264"/>
      <c r="J114" s="264"/>
      <c r="K114" s="264"/>
      <c r="L114" s="264"/>
      <c r="M114" s="264"/>
      <c r="N114" s="264"/>
      <c r="O114" s="264"/>
      <c r="P114" s="264"/>
      <c r="Q114" s="264"/>
      <c r="R114" s="264"/>
      <c r="S114" s="264"/>
      <c r="T114" s="264"/>
      <c r="U114" s="265"/>
      <c r="V114" s="149">
        <f t="shared" si="111"/>
        <v>0</v>
      </c>
      <c r="W114" s="149">
        <f t="shared" si="112"/>
        <v>0</v>
      </c>
      <c r="X114" s="149">
        <f t="shared" si="113"/>
        <v>0</v>
      </c>
      <c r="Y114" s="149">
        <f t="shared" si="114"/>
        <v>0</v>
      </c>
      <c r="Z114" s="149">
        <f t="shared" si="115"/>
        <v>1</v>
      </c>
      <c r="AA114" s="149">
        <f t="shared" si="116"/>
        <v>0</v>
      </c>
      <c r="AB114" s="141">
        <f t="shared" si="117"/>
        <v>1</v>
      </c>
      <c r="AC114" s="121">
        <f>V114/$AB114</f>
        <v>0</v>
      </c>
      <c r="AD114" s="121">
        <f t="shared" si="105"/>
        <v>0</v>
      </c>
      <c r="AE114" s="121">
        <f t="shared" si="106"/>
        <v>0</v>
      </c>
      <c r="AF114" s="121">
        <f t="shared" si="107"/>
        <v>0</v>
      </c>
      <c r="AG114" s="121">
        <f t="shared" si="108"/>
        <v>1</v>
      </c>
      <c r="AH114" s="121">
        <f t="shared" si="109"/>
        <v>0</v>
      </c>
      <c r="AI114" s="141">
        <f t="shared" si="118"/>
        <v>5</v>
      </c>
      <c r="AJ114" s="141" t="str">
        <f t="shared" si="119"/>
        <v>.</v>
      </c>
      <c r="AK114" s="141">
        <f t="shared" si="120"/>
        <v>5</v>
      </c>
      <c r="AL114" s="141">
        <f t="shared" si="121"/>
        <v>5</v>
      </c>
      <c r="AM114" s="3"/>
      <c r="AN114" s="3"/>
      <c r="AO114" s="3"/>
      <c r="AP114" s="3"/>
      <c r="AQ114" s="3"/>
      <c r="AR114" s="3"/>
      <c r="AS114" s="3"/>
      <c r="AT114" s="3"/>
      <c r="AU114" s="3"/>
      <c r="AV114" s="3"/>
      <c r="AW114" s="3"/>
      <c r="AX114" s="3"/>
      <c r="AY114" s="3"/>
      <c r="AZ114" s="3"/>
      <c r="BA114" s="3"/>
      <c r="BB114" s="3"/>
      <c r="BC114" s="3"/>
      <c r="BD114" s="3"/>
    </row>
    <row r="115" spans="1:56" ht="19.5" thickBot="1">
      <c r="G115" s="109"/>
      <c r="H115" s="109"/>
      <c r="I115" s="109"/>
      <c r="J115" s="109"/>
      <c r="K115" s="109"/>
      <c r="L115" s="109"/>
      <c r="M115" s="109"/>
    </row>
    <row r="116" spans="1:56" s="4" customFormat="1" ht="18.75" customHeight="1">
      <c r="A116" s="108"/>
      <c r="B116" s="109"/>
      <c r="C116" s="109"/>
      <c r="D116" s="109"/>
      <c r="E116" s="109"/>
      <c r="F116" s="109"/>
      <c r="G116" s="109"/>
      <c r="H116" s="109"/>
      <c r="I116" s="109"/>
      <c r="J116" s="109"/>
      <c r="K116" s="109"/>
      <c r="L116" s="109"/>
      <c r="M116" s="109"/>
      <c r="N116" s="109"/>
      <c r="O116" s="109"/>
      <c r="P116" s="109"/>
      <c r="Q116" s="109"/>
      <c r="R116" s="109"/>
      <c r="S116" s="109"/>
      <c r="T116" s="109"/>
      <c r="U116" s="109"/>
      <c r="V116" s="266" t="s">
        <v>2</v>
      </c>
      <c r="W116" s="267"/>
      <c r="X116" s="267"/>
      <c r="Y116" s="267"/>
      <c r="Z116" s="267"/>
      <c r="AA116" s="268"/>
      <c r="AB116" s="110"/>
      <c r="AC116" s="266" t="s">
        <v>3</v>
      </c>
      <c r="AD116" s="267"/>
      <c r="AE116" s="267"/>
      <c r="AF116" s="267"/>
      <c r="AG116" s="267"/>
      <c r="AH116" s="268"/>
      <c r="AI116" s="273" t="s">
        <v>4</v>
      </c>
      <c r="AJ116" s="273"/>
      <c r="AK116" s="273"/>
      <c r="AL116" s="273"/>
      <c r="AM116" s="3"/>
      <c r="AN116" s="3"/>
      <c r="AO116" s="3"/>
      <c r="AP116" s="3"/>
      <c r="AQ116" s="3"/>
      <c r="AR116" s="3"/>
      <c r="AS116" s="3"/>
      <c r="AT116" s="3"/>
      <c r="AU116" s="3"/>
      <c r="AV116" s="3"/>
      <c r="AW116" s="3"/>
      <c r="AX116" s="3"/>
      <c r="AY116" s="3"/>
      <c r="AZ116" s="3"/>
      <c r="BA116" s="3"/>
      <c r="BB116" s="3"/>
      <c r="BC116" s="3"/>
      <c r="BD116" s="3"/>
    </row>
    <row r="117" spans="1:56" s="3" customFormat="1" ht="30.75" customHeight="1" thickBot="1">
      <c r="A117" s="279" t="s">
        <v>430</v>
      </c>
      <c r="B117" s="279"/>
      <c r="C117" s="279"/>
      <c r="D117" s="279"/>
      <c r="E117" s="279"/>
      <c r="F117" s="279"/>
      <c r="G117" s="279"/>
      <c r="H117" s="279"/>
      <c r="I117" s="279"/>
      <c r="J117" s="279"/>
      <c r="K117" s="279"/>
      <c r="L117" s="279"/>
      <c r="M117" s="279"/>
      <c r="N117" s="279"/>
      <c r="O117" s="279"/>
      <c r="P117" s="279"/>
      <c r="Q117" s="279"/>
      <c r="R117" s="279"/>
      <c r="S117" s="279"/>
      <c r="T117" s="279"/>
      <c r="U117" s="279"/>
      <c r="V117" s="269"/>
      <c r="W117" s="270"/>
      <c r="X117" s="270"/>
      <c r="Y117" s="270"/>
      <c r="Z117" s="270"/>
      <c r="AA117" s="271"/>
      <c r="AB117" s="110"/>
      <c r="AC117" s="269"/>
      <c r="AD117" s="270"/>
      <c r="AE117" s="270"/>
      <c r="AF117" s="270"/>
      <c r="AG117" s="270"/>
      <c r="AH117" s="271"/>
      <c r="AI117" s="273"/>
      <c r="AJ117" s="273"/>
      <c r="AK117" s="273"/>
      <c r="AL117" s="273"/>
    </row>
    <row r="118" spans="1:56" s="3" customFormat="1" ht="36.75" customHeight="1">
      <c r="A118" s="261" t="s">
        <v>431</v>
      </c>
      <c r="B118" s="261"/>
      <c r="C118" s="261"/>
      <c r="D118" s="261"/>
      <c r="E118" s="261"/>
      <c r="F118" s="261"/>
      <c r="G118" s="261"/>
      <c r="H118" s="261"/>
      <c r="I118" s="261"/>
      <c r="J118" s="261"/>
      <c r="K118" s="261"/>
      <c r="L118" s="261"/>
      <c r="M118" s="261"/>
      <c r="N118" s="261"/>
      <c r="O118" s="261"/>
      <c r="P118" s="261"/>
      <c r="Q118" s="261"/>
      <c r="R118" s="261"/>
      <c r="S118" s="261"/>
      <c r="T118" s="261"/>
      <c r="U118" s="282"/>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56" s="4" customFormat="1" ht="18.75" customHeight="1">
      <c r="A119" s="117" t="s">
        <v>224</v>
      </c>
      <c r="B119" s="263" t="s">
        <v>432</v>
      </c>
      <c r="C119" s="264"/>
      <c r="D119" s="264"/>
      <c r="E119" s="264"/>
      <c r="F119" s="264"/>
      <c r="G119" s="264"/>
      <c r="H119" s="264"/>
      <c r="I119" s="264"/>
      <c r="J119" s="264"/>
      <c r="K119" s="264"/>
      <c r="L119" s="264"/>
      <c r="M119" s="264"/>
      <c r="N119" s="264"/>
      <c r="O119" s="264"/>
      <c r="P119" s="264"/>
      <c r="Q119" s="264"/>
      <c r="R119" s="264"/>
      <c r="S119" s="264"/>
      <c r="T119" s="264"/>
      <c r="U119" s="265"/>
      <c r="V119" s="145">
        <f>AP33</f>
        <v>0</v>
      </c>
      <c r="W119" s="145">
        <f t="shared" ref="W119:AA119" si="122">AQ33</f>
        <v>0</v>
      </c>
      <c r="X119" s="145">
        <f t="shared" si="122"/>
        <v>0</v>
      </c>
      <c r="Y119" s="145">
        <f t="shared" si="122"/>
        <v>2</v>
      </c>
      <c r="Z119" s="145">
        <f t="shared" si="122"/>
        <v>2</v>
      </c>
      <c r="AA119" s="145">
        <f t="shared" si="122"/>
        <v>0</v>
      </c>
      <c r="AB119" s="141">
        <f>SUM(V119:AA119)</f>
        <v>4</v>
      </c>
      <c r="AC119" s="121">
        <f>V119/$AB119</f>
        <v>0</v>
      </c>
      <c r="AD119" s="121">
        <f t="shared" ref="AD119:AH119" si="123">W119/$AB119</f>
        <v>0</v>
      </c>
      <c r="AE119" s="121">
        <f t="shared" si="123"/>
        <v>0</v>
      </c>
      <c r="AF119" s="121">
        <f t="shared" si="123"/>
        <v>0.5</v>
      </c>
      <c r="AG119" s="121">
        <f t="shared" si="123"/>
        <v>0.5</v>
      </c>
      <c r="AH119" s="121">
        <f t="shared" si="123"/>
        <v>0</v>
      </c>
      <c r="AI119" s="141">
        <f>BC33</f>
        <v>4.5</v>
      </c>
      <c r="AJ119" s="141">
        <f t="shared" ref="AJ119:AL119" si="124">BD33</f>
        <v>0.57999999999999996</v>
      </c>
      <c r="AK119" s="141">
        <f t="shared" si="124"/>
        <v>5</v>
      </c>
      <c r="AL119" s="141">
        <f t="shared" si="124"/>
        <v>4</v>
      </c>
      <c r="AM119" s="3"/>
      <c r="AN119" s="3"/>
      <c r="AO119" s="3"/>
      <c r="AP119" s="3"/>
      <c r="AQ119" s="3"/>
      <c r="AR119" s="3"/>
      <c r="AS119" s="3"/>
      <c r="AT119" s="3"/>
      <c r="AU119" s="3"/>
      <c r="AV119" s="3"/>
      <c r="AW119" s="3"/>
      <c r="AX119" s="3"/>
      <c r="AY119" s="3"/>
      <c r="AZ119" s="3"/>
      <c r="BA119" s="3"/>
      <c r="BB119" s="3"/>
      <c r="BC119" s="3"/>
      <c r="BD119" s="3"/>
    </row>
    <row r="121" spans="1:56" ht="15.75" thickBot="1"/>
    <row r="122" spans="1:56" s="4" customFormat="1" ht="18.75" customHeight="1">
      <c r="A122" s="108"/>
      <c r="B122" s="109"/>
      <c r="C122" s="109"/>
      <c r="D122" s="109"/>
      <c r="E122" s="109"/>
      <c r="F122" s="109"/>
      <c r="G122" s="109"/>
      <c r="H122" s="109"/>
      <c r="I122" s="109"/>
      <c r="J122" s="109"/>
      <c r="K122" s="109"/>
      <c r="L122" s="109"/>
      <c r="M122" s="109"/>
      <c r="N122" s="109"/>
      <c r="O122" s="109"/>
      <c r="P122" s="109"/>
      <c r="Q122" s="109"/>
      <c r="R122" s="109"/>
      <c r="S122" s="109"/>
      <c r="T122" s="109"/>
      <c r="U122" s="109"/>
      <c r="V122" s="266" t="s">
        <v>2</v>
      </c>
      <c r="W122" s="267"/>
      <c r="X122" s="267"/>
      <c r="Y122" s="267"/>
      <c r="Z122" s="267"/>
      <c r="AA122" s="268"/>
      <c r="AB122" s="110"/>
      <c r="AC122" s="266" t="s">
        <v>3</v>
      </c>
      <c r="AD122" s="267"/>
      <c r="AE122" s="267"/>
      <c r="AF122" s="267"/>
      <c r="AG122" s="267"/>
      <c r="AH122" s="268"/>
      <c r="AI122" s="273" t="s">
        <v>4</v>
      </c>
      <c r="AJ122" s="273"/>
      <c r="AK122" s="273"/>
      <c r="AL122" s="273"/>
      <c r="AM122" s="3"/>
      <c r="AN122" s="3"/>
      <c r="AO122" s="3"/>
      <c r="AP122" s="3"/>
      <c r="AQ122" s="3"/>
      <c r="AR122" s="3"/>
      <c r="AS122" s="3"/>
      <c r="AT122" s="3"/>
      <c r="AU122" s="3"/>
      <c r="AV122" s="3"/>
      <c r="AW122" s="3"/>
      <c r="AX122" s="3"/>
      <c r="AY122" s="3"/>
      <c r="AZ122" s="3"/>
      <c r="BA122" s="3"/>
      <c r="BB122" s="3"/>
      <c r="BC122" s="3"/>
      <c r="BD122" s="3"/>
    </row>
    <row r="123" spans="1:56" s="3" customFormat="1" ht="30.75" customHeight="1" thickBot="1">
      <c r="A123" s="279" t="s">
        <v>443</v>
      </c>
      <c r="B123" s="279"/>
      <c r="C123" s="279"/>
      <c r="D123" s="279"/>
      <c r="E123" s="279"/>
      <c r="F123" s="279"/>
      <c r="G123" s="279"/>
      <c r="H123" s="279"/>
      <c r="I123" s="279"/>
      <c r="J123" s="279"/>
      <c r="K123" s="279"/>
      <c r="L123" s="279"/>
      <c r="M123" s="279"/>
      <c r="N123" s="279"/>
      <c r="O123" s="279"/>
      <c r="P123" s="279"/>
      <c r="Q123" s="279"/>
      <c r="R123" s="279"/>
      <c r="S123" s="279"/>
      <c r="T123" s="279"/>
      <c r="U123" s="279"/>
      <c r="V123" s="269"/>
      <c r="W123" s="270"/>
      <c r="X123" s="270"/>
      <c r="Y123" s="270"/>
      <c r="Z123" s="270"/>
      <c r="AA123" s="271"/>
      <c r="AB123" s="110"/>
      <c r="AC123" s="269"/>
      <c r="AD123" s="270"/>
      <c r="AE123" s="270"/>
      <c r="AF123" s="270"/>
      <c r="AG123" s="270"/>
      <c r="AH123" s="271"/>
      <c r="AI123" s="273"/>
      <c r="AJ123" s="273"/>
      <c r="AK123" s="273"/>
      <c r="AL123" s="273"/>
    </row>
    <row r="124" spans="1:56" s="3" customFormat="1" ht="36.75" customHeight="1">
      <c r="A124" s="261" t="s">
        <v>445</v>
      </c>
      <c r="B124" s="261"/>
      <c r="C124" s="261"/>
      <c r="D124" s="261"/>
      <c r="E124" s="261"/>
      <c r="F124" s="261"/>
      <c r="G124" s="261"/>
      <c r="H124" s="261"/>
      <c r="I124" s="261"/>
      <c r="J124" s="261"/>
      <c r="K124" s="261"/>
      <c r="L124" s="261"/>
      <c r="M124" s="261"/>
      <c r="N124" s="261"/>
      <c r="O124" s="261"/>
      <c r="P124" s="261"/>
      <c r="Q124" s="261"/>
      <c r="R124" s="261"/>
      <c r="S124" s="261"/>
      <c r="T124" s="261"/>
      <c r="U124" s="262"/>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56" s="4" customFormat="1" ht="18.75" customHeight="1">
      <c r="A125" s="117" t="s">
        <v>282</v>
      </c>
      <c r="B125" s="263" t="s">
        <v>444</v>
      </c>
      <c r="C125" s="264"/>
      <c r="D125" s="264"/>
      <c r="E125" s="264"/>
      <c r="F125" s="264"/>
      <c r="G125" s="264"/>
      <c r="H125" s="264"/>
      <c r="I125" s="264"/>
      <c r="J125" s="264"/>
      <c r="K125" s="264"/>
      <c r="L125" s="264"/>
      <c r="M125" s="264"/>
      <c r="N125" s="264"/>
      <c r="O125" s="264"/>
      <c r="P125" s="264"/>
      <c r="Q125" s="264"/>
      <c r="R125" s="264"/>
      <c r="S125" s="264"/>
      <c r="T125" s="264"/>
      <c r="U125" s="265"/>
      <c r="V125" s="143">
        <f>AP34</f>
        <v>0</v>
      </c>
      <c r="W125" s="143">
        <f t="shared" ref="W125:AA125" si="125">AQ34</f>
        <v>0</v>
      </c>
      <c r="X125" s="143">
        <f t="shared" si="125"/>
        <v>0</v>
      </c>
      <c r="Y125" s="143">
        <f t="shared" si="125"/>
        <v>2</v>
      </c>
      <c r="Z125" s="143">
        <f t="shared" si="125"/>
        <v>2</v>
      </c>
      <c r="AA125" s="143">
        <f t="shared" si="125"/>
        <v>0</v>
      </c>
      <c r="AB125" s="141">
        <f>SUM(V125:AA125)</f>
        <v>4</v>
      </c>
      <c r="AC125" s="121">
        <f>V125/$AB125</f>
        <v>0</v>
      </c>
      <c r="AD125" s="121">
        <f t="shared" ref="AD125:AH125" si="126">W125/$AB125</f>
        <v>0</v>
      </c>
      <c r="AE125" s="121">
        <f t="shared" si="126"/>
        <v>0</v>
      </c>
      <c r="AF125" s="121">
        <f t="shared" si="126"/>
        <v>0.5</v>
      </c>
      <c r="AG125" s="121">
        <f t="shared" si="126"/>
        <v>0.5</v>
      </c>
      <c r="AH125" s="121">
        <f t="shared" si="126"/>
        <v>0</v>
      </c>
      <c r="AI125" s="141">
        <f>BC34</f>
        <v>4.5</v>
      </c>
      <c r="AJ125" s="141">
        <f t="shared" ref="AJ125:AL125" si="127">BD34</f>
        <v>0.57999999999999996</v>
      </c>
      <c r="AK125" s="141">
        <f t="shared" si="127"/>
        <v>5</v>
      </c>
      <c r="AL125" s="141">
        <f t="shared" si="127"/>
        <v>4</v>
      </c>
      <c r="AM125" s="3"/>
      <c r="AN125" s="3"/>
      <c r="AO125" s="3"/>
      <c r="AP125" s="3"/>
      <c r="AQ125" s="3"/>
      <c r="AR125" s="3"/>
      <c r="AS125" s="3"/>
      <c r="AT125" s="3"/>
      <c r="AU125" s="3"/>
      <c r="AV125" s="3"/>
      <c r="AW125" s="3"/>
      <c r="AX125" s="3"/>
      <c r="AY125" s="3"/>
      <c r="AZ125" s="3"/>
      <c r="BA125" s="3"/>
      <c r="BB125" s="3"/>
      <c r="BC125" s="3"/>
      <c r="BD125" s="3"/>
    </row>
  </sheetData>
  <sheetProtection sheet="1" objects="1" scenarios="1"/>
  <mergeCells count="86">
    <mergeCell ref="A36:U36"/>
    <mergeCell ref="A1:AE1"/>
    <mergeCell ref="A6:AL6"/>
    <mergeCell ref="A7:AL7"/>
    <mergeCell ref="A8:AL8"/>
    <mergeCell ref="A11:G11"/>
    <mergeCell ref="A18:U18"/>
    <mergeCell ref="A25:G25"/>
    <mergeCell ref="V34:AA35"/>
    <mergeCell ref="AC34:AH35"/>
    <mergeCell ref="AI34:AL35"/>
    <mergeCell ref="A35:U35"/>
    <mergeCell ref="B37:U37"/>
    <mergeCell ref="B38:U38"/>
    <mergeCell ref="B39:U39"/>
    <mergeCell ref="B40:U40"/>
    <mergeCell ref="B41:U41"/>
    <mergeCell ref="AI46:AL46"/>
    <mergeCell ref="A47:U47"/>
    <mergeCell ref="B48:U48"/>
    <mergeCell ref="B49:U49"/>
    <mergeCell ref="V46:AA46"/>
    <mergeCell ref="AC46:AH46"/>
    <mergeCell ref="A46:U46"/>
    <mergeCell ref="A60:I60"/>
    <mergeCell ref="S60:AA60"/>
    <mergeCell ref="AI52:AL52"/>
    <mergeCell ref="V52:AA52"/>
    <mergeCell ref="AC52:AH52"/>
    <mergeCell ref="AC75:AH76"/>
    <mergeCell ref="AI75:AL76"/>
    <mergeCell ref="A76:U76"/>
    <mergeCell ref="B71:U71"/>
    <mergeCell ref="A70:U70"/>
    <mergeCell ref="B78:U78"/>
    <mergeCell ref="B79:U79"/>
    <mergeCell ref="A72:G72"/>
    <mergeCell ref="V75:AA76"/>
    <mergeCell ref="V83:AA84"/>
    <mergeCell ref="AC83:AH84"/>
    <mergeCell ref="AI83:AL84"/>
    <mergeCell ref="A84:U84"/>
    <mergeCell ref="A85:U85"/>
    <mergeCell ref="AC94:AH95"/>
    <mergeCell ref="AI94:AL95"/>
    <mergeCell ref="A95:U95"/>
    <mergeCell ref="B88:U88"/>
    <mergeCell ref="B89:U89"/>
    <mergeCell ref="B90:U90"/>
    <mergeCell ref="B86:U86"/>
    <mergeCell ref="B102:T102"/>
    <mergeCell ref="B103:T103"/>
    <mergeCell ref="B87:U87"/>
    <mergeCell ref="A91:F91"/>
    <mergeCell ref="V94:AA95"/>
    <mergeCell ref="A96:T96"/>
    <mergeCell ref="B97:T97"/>
    <mergeCell ref="B98:T98"/>
    <mergeCell ref="B99:T99"/>
    <mergeCell ref="B100:T100"/>
    <mergeCell ref="A124:U124"/>
    <mergeCell ref="B125:U125"/>
    <mergeCell ref="AI116:AL117"/>
    <mergeCell ref="A117:U117"/>
    <mergeCell ref="V122:AA123"/>
    <mergeCell ref="AC122:AH123"/>
    <mergeCell ref="AI122:AL123"/>
    <mergeCell ref="A123:U123"/>
    <mergeCell ref="V116:AA117"/>
    <mergeCell ref="AC116:AH117"/>
    <mergeCell ref="B113:U113"/>
    <mergeCell ref="B114:U114"/>
    <mergeCell ref="A118:U118"/>
    <mergeCell ref="B119:U119"/>
    <mergeCell ref="A53:T53"/>
    <mergeCell ref="B54:T54"/>
    <mergeCell ref="B55:T55"/>
    <mergeCell ref="B56:T56"/>
    <mergeCell ref="A77:U77"/>
    <mergeCell ref="B104:T104"/>
    <mergeCell ref="A108:U108"/>
    <mergeCell ref="A109:U109"/>
    <mergeCell ref="B110:U110"/>
    <mergeCell ref="B111:U111"/>
    <mergeCell ref="B112:U112"/>
    <mergeCell ref="B101:T101"/>
  </mergeCells>
  <phoneticPr fontId="47" type="noConversion"/>
  <pageMargins left="0" right="0" top="0" bottom="0" header="0.31496062992125984" footer="0.31496062992125984"/>
  <pageSetup paperSize="9" scale="2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EA2A0-1E61-40CA-9B33-718A3A63521D}">
  <sheetPr codeName="Hoja8">
    <tabColor rgb="FF92D050"/>
    <pageSetUpPr fitToPage="1"/>
  </sheetPr>
  <dimension ref="A1:BE28"/>
  <sheetViews>
    <sheetView view="pageBreakPreview" zoomScale="70" zoomScaleNormal="100" zoomScaleSheetLayoutView="70" workbookViewId="0">
      <selection activeCell="M4" sqref="M4"/>
    </sheetView>
  </sheetViews>
  <sheetFormatPr baseColWidth="10" defaultRowHeight="15"/>
  <cols>
    <col min="1" max="1" width="8.5703125" style="225" customWidth="1"/>
    <col min="2" max="2" width="8" style="225" customWidth="1"/>
    <col min="3" max="3" width="8.28515625" style="225" customWidth="1"/>
    <col min="4" max="4" width="10.85546875" style="225" bestFit="1" customWidth="1"/>
    <col min="5" max="5" width="8.5703125" style="225" customWidth="1"/>
    <col min="6" max="6" width="11.7109375" style="225" customWidth="1"/>
    <col min="7" max="7" width="11.42578125" style="225"/>
    <col min="8" max="8" width="31.140625" style="225" customWidth="1"/>
    <col min="9" max="9" width="11.42578125" style="225"/>
    <col min="10" max="10" width="15.5703125" style="225" customWidth="1"/>
    <col min="11" max="11" width="9.28515625" style="225" customWidth="1"/>
    <col min="12" max="12" width="9" style="225" customWidth="1"/>
    <col min="13" max="13" width="11.140625" style="225" bestFit="1" customWidth="1"/>
    <col min="14" max="14" width="7.42578125" style="225" customWidth="1"/>
    <col min="15" max="15" width="9.5703125" style="225" customWidth="1"/>
    <col min="16" max="16" width="8.28515625" style="225" customWidth="1"/>
    <col min="17" max="17" width="11" style="225" customWidth="1"/>
    <col min="18" max="18" width="10.7109375" style="225" bestFit="1" customWidth="1"/>
    <col min="19" max="19" width="12.42578125" style="225" customWidth="1"/>
    <col min="20" max="20" width="14.42578125" style="225" customWidth="1"/>
    <col min="21" max="21" width="8.7109375" style="225" customWidth="1"/>
    <col min="22" max="27" width="10" style="225" customWidth="1"/>
    <col min="28" max="28" width="13.7109375" style="225" customWidth="1"/>
    <col min="29" max="29" width="11.85546875" style="225" customWidth="1"/>
    <col min="30" max="30" width="11.28515625" style="225" bestFit="1" customWidth="1"/>
    <col min="31" max="34" width="11.140625" style="225" bestFit="1" customWidth="1"/>
    <col min="35" max="38" width="11.140625" style="225" customWidth="1"/>
    <col min="39" max="39" width="13.28515625" style="225" customWidth="1"/>
    <col min="40" max="40" width="117.140625" style="225" hidden="1" customWidth="1"/>
    <col min="41" max="47" width="11.42578125" style="225" hidden="1" customWidth="1"/>
    <col min="48" max="48" width="20.5703125" style="225" hidden="1" customWidth="1"/>
    <col min="49" max="49" width="11.5703125" style="225" hidden="1" customWidth="1"/>
    <col min="50" max="57" width="11.42578125" style="225" hidden="1" customWidth="1"/>
    <col min="58" max="16384" width="11.42578125" style="225"/>
  </cols>
  <sheetData>
    <row r="1" spans="1:57">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N1" s="225" t="s">
        <v>239</v>
      </c>
      <c r="AO1" s="225">
        <v>1</v>
      </c>
      <c r="AP1" s="225">
        <v>2</v>
      </c>
      <c r="AQ1" s="225">
        <v>3</v>
      </c>
      <c r="AR1" s="225">
        <v>4</v>
      </c>
      <c r="AS1" s="225">
        <v>5</v>
      </c>
      <c r="AT1" s="225" t="s">
        <v>136</v>
      </c>
      <c r="AU1" s="225" t="s">
        <v>37</v>
      </c>
      <c r="AV1" s="225" t="s">
        <v>239</v>
      </c>
      <c r="AW1" s="225">
        <v>1</v>
      </c>
      <c r="AX1" s="225">
        <v>2</v>
      </c>
      <c r="AY1" s="225">
        <v>3</v>
      </c>
      <c r="AZ1" s="225">
        <v>4</v>
      </c>
      <c r="BA1" s="225">
        <v>5</v>
      </c>
      <c r="BB1" s="225" t="s">
        <v>37</v>
      </c>
    </row>
    <row r="2" spans="1:57">
      <c r="AN2" s="225" t="s">
        <v>497</v>
      </c>
      <c r="AO2" s="225">
        <v>0</v>
      </c>
      <c r="AP2" s="225">
        <v>0</v>
      </c>
      <c r="AQ2" s="225">
        <v>1</v>
      </c>
      <c r="AR2" s="225">
        <v>1</v>
      </c>
      <c r="AS2" s="225">
        <v>9</v>
      </c>
      <c r="AT2" s="225">
        <v>0</v>
      </c>
      <c r="AU2" s="225">
        <v>11</v>
      </c>
      <c r="AV2" s="225" t="s">
        <v>497</v>
      </c>
      <c r="AW2" s="225">
        <v>0</v>
      </c>
      <c r="AX2" s="225">
        <v>0</v>
      </c>
      <c r="AY2" s="225">
        <v>1</v>
      </c>
      <c r="AZ2" s="225">
        <v>1</v>
      </c>
      <c r="BA2" s="225">
        <v>9</v>
      </c>
      <c r="BB2" s="225">
        <v>4.7300000000000004</v>
      </c>
      <c r="BC2" s="225">
        <v>0.65</v>
      </c>
      <c r="BD2" s="225">
        <v>5</v>
      </c>
      <c r="BE2" s="225">
        <v>5</v>
      </c>
    </row>
    <row r="3" spans="1:57">
      <c r="AN3" s="225" t="s">
        <v>498</v>
      </c>
      <c r="AO3" s="225">
        <v>0</v>
      </c>
      <c r="AP3" s="225">
        <v>0</v>
      </c>
      <c r="AQ3" s="225">
        <v>1</v>
      </c>
      <c r="AR3" s="225">
        <v>1</v>
      </c>
      <c r="AS3" s="225">
        <v>9</v>
      </c>
      <c r="AT3" s="225">
        <v>0</v>
      </c>
      <c r="AU3" s="225">
        <v>11</v>
      </c>
      <c r="AV3" s="225" t="s">
        <v>498</v>
      </c>
      <c r="AW3" s="225">
        <v>0</v>
      </c>
      <c r="AX3" s="225">
        <v>0</v>
      </c>
      <c r="AY3" s="225">
        <v>1</v>
      </c>
      <c r="AZ3" s="225">
        <v>1</v>
      </c>
      <c r="BA3" s="225">
        <v>9</v>
      </c>
      <c r="BB3" s="225">
        <v>4.7300000000000004</v>
      </c>
      <c r="BC3" s="225">
        <v>0.65</v>
      </c>
      <c r="BD3" s="225">
        <v>5</v>
      </c>
      <c r="BE3" s="225">
        <v>5</v>
      </c>
    </row>
    <row r="4" spans="1:57">
      <c r="AN4" s="225" t="s">
        <v>499</v>
      </c>
      <c r="AO4" s="225">
        <v>0</v>
      </c>
      <c r="AP4" s="225">
        <v>0</v>
      </c>
      <c r="AQ4" s="225">
        <v>0</v>
      </c>
      <c r="AR4" s="225">
        <v>2</v>
      </c>
      <c r="AS4" s="225">
        <v>9</v>
      </c>
      <c r="AT4" s="225">
        <v>0</v>
      </c>
      <c r="AU4" s="225">
        <v>11</v>
      </c>
      <c r="AV4" s="225" t="s">
        <v>499</v>
      </c>
      <c r="AW4" s="225">
        <v>0</v>
      </c>
      <c r="AX4" s="225">
        <v>0</v>
      </c>
      <c r="AY4" s="225">
        <v>0</v>
      </c>
      <c r="AZ4" s="225">
        <v>2</v>
      </c>
      <c r="BA4" s="225">
        <v>9</v>
      </c>
      <c r="BB4" s="225">
        <v>4.82</v>
      </c>
      <c r="BC4" s="225">
        <v>0.4</v>
      </c>
      <c r="BD4" s="225">
        <v>5</v>
      </c>
      <c r="BE4" s="225">
        <v>5</v>
      </c>
    </row>
    <row r="5" spans="1:57">
      <c r="AN5" s="225" t="s">
        <v>500</v>
      </c>
      <c r="AO5" s="225">
        <v>0</v>
      </c>
      <c r="AP5" s="225">
        <v>0</v>
      </c>
      <c r="AQ5" s="225">
        <v>0</v>
      </c>
      <c r="AR5" s="225">
        <v>0</v>
      </c>
      <c r="AS5" s="225">
        <v>11</v>
      </c>
      <c r="AT5" s="225">
        <v>0</v>
      </c>
      <c r="AU5" s="225">
        <v>11</v>
      </c>
      <c r="AV5" s="225" t="s">
        <v>500</v>
      </c>
      <c r="AW5" s="225">
        <v>0</v>
      </c>
      <c r="AX5" s="225">
        <v>0</v>
      </c>
      <c r="AY5" s="225">
        <v>0</v>
      </c>
      <c r="AZ5" s="225">
        <v>0</v>
      </c>
      <c r="BA5" s="225">
        <v>11</v>
      </c>
      <c r="BB5" s="225">
        <v>5</v>
      </c>
      <c r="BC5" s="225">
        <v>0</v>
      </c>
      <c r="BD5" s="225">
        <v>5</v>
      </c>
      <c r="BE5" s="225">
        <v>5</v>
      </c>
    </row>
    <row r="6" spans="1:57"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N6" s="225" t="s">
        <v>512</v>
      </c>
      <c r="AV6" s="225" t="s">
        <v>512</v>
      </c>
    </row>
    <row r="7" spans="1:57" ht="18.75" customHeight="1">
      <c r="A7" s="297" t="s">
        <v>1</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7" ht="15.75" customHeight="1">
      <c r="A8" s="298" t="s">
        <v>511</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7" ht="21" customHeight="1"/>
    <row r="10" spans="1:57" ht="15.75" customHeight="1">
      <c r="A10" s="224"/>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row>
    <row r="11" spans="1:57" ht="33.75">
      <c r="A11" s="329"/>
      <c r="B11" s="329"/>
      <c r="C11" s="329"/>
      <c r="D11" s="329"/>
      <c r="E11" s="329"/>
      <c r="F11" s="329"/>
      <c r="G11" s="329"/>
      <c r="Y11" s="226"/>
      <c r="Z11" s="227"/>
      <c r="AA11" s="227"/>
      <c r="AB11" s="227"/>
      <c r="AC11" s="227"/>
      <c r="AD11" s="227"/>
      <c r="AE11" s="125"/>
      <c r="AJ11" s="226"/>
      <c r="AK11" s="227"/>
      <c r="AL11" s="227"/>
    </row>
    <row r="12" spans="1:57" ht="33.75">
      <c r="A12" s="228"/>
      <c r="B12" s="228"/>
      <c r="C12" s="228"/>
      <c r="D12" s="228"/>
      <c r="E12" s="228"/>
      <c r="F12" s="228"/>
      <c r="G12" s="228"/>
      <c r="Y12" s="226"/>
      <c r="Z12" s="227"/>
      <c r="AA12" s="227"/>
      <c r="AB12" s="227"/>
      <c r="AC12" s="227"/>
      <c r="AD12" s="227"/>
      <c r="AE12" s="125"/>
      <c r="AJ12" s="226"/>
      <c r="AK12" s="227"/>
      <c r="AL12" s="227"/>
    </row>
    <row r="13" spans="1:57" ht="33.75">
      <c r="A13" s="228"/>
      <c r="B13" s="228"/>
      <c r="C13" s="228"/>
      <c r="D13" s="228"/>
      <c r="E13" s="228"/>
      <c r="F13" s="228"/>
      <c r="G13" s="228"/>
      <c r="Y13" s="226"/>
      <c r="Z13" s="227"/>
      <c r="AA13" s="227"/>
      <c r="AB13" s="227"/>
      <c r="AC13" s="227"/>
      <c r="AD13" s="227"/>
      <c r="AE13" s="125"/>
      <c r="AJ13" s="226"/>
      <c r="AK13" s="227"/>
      <c r="AL13" s="227"/>
    </row>
    <row r="14" spans="1:57">
      <c r="A14" s="1"/>
      <c r="B14" s="1"/>
      <c r="C14" s="1"/>
      <c r="D14" s="1"/>
      <c r="E14" s="1"/>
      <c r="F14" s="1"/>
      <c r="G14" s="1"/>
      <c r="H14" s="1"/>
      <c r="I14" s="1"/>
      <c r="J14" s="1"/>
      <c r="K14" s="1"/>
      <c r="L14" s="1"/>
      <c r="M14" s="1"/>
      <c r="N14" s="1"/>
      <c r="O14" s="1"/>
      <c r="P14" s="1"/>
      <c r="Q14" s="1"/>
      <c r="R14" s="1"/>
      <c r="S14" s="1"/>
      <c r="T14" s="1"/>
      <c r="U14" s="1"/>
      <c r="V14" s="1"/>
      <c r="W14" s="1"/>
      <c r="X14" s="1"/>
      <c r="Y14" s="229"/>
      <c r="Z14" s="227"/>
      <c r="AA14" s="230"/>
      <c r="AB14" s="230"/>
      <c r="AC14" s="230"/>
      <c r="AD14" s="230"/>
      <c r="AE14" s="125"/>
      <c r="AF14" s="1"/>
      <c r="AG14" s="1"/>
      <c r="AH14" s="1"/>
      <c r="AI14" s="1"/>
      <c r="AJ14" s="229"/>
      <c r="AK14" s="227"/>
      <c r="AL14" s="230"/>
    </row>
    <row r="15" spans="1:57">
      <c r="A15" s="1"/>
      <c r="B15" s="1"/>
      <c r="C15" s="1"/>
      <c r="D15" s="1"/>
      <c r="E15" s="1"/>
      <c r="F15" s="1"/>
      <c r="G15" s="1"/>
      <c r="H15" s="1"/>
      <c r="I15" s="1"/>
      <c r="J15" s="1"/>
      <c r="K15" s="1"/>
      <c r="L15" s="1"/>
      <c r="M15" s="1"/>
      <c r="N15" s="1"/>
      <c r="O15" s="1"/>
      <c r="P15" s="1"/>
      <c r="Q15" s="1"/>
      <c r="R15" s="1"/>
      <c r="S15" s="1"/>
      <c r="T15" s="1"/>
      <c r="U15" s="1"/>
      <c r="V15" s="1"/>
      <c r="W15" s="1"/>
      <c r="X15" s="1"/>
      <c r="Y15" s="229"/>
      <c r="Z15" s="227"/>
      <c r="AA15" s="230"/>
      <c r="AB15" s="230"/>
      <c r="AC15" s="230"/>
      <c r="AD15" s="230"/>
      <c r="AE15" s="125"/>
      <c r="AF15" s="1"/>
      <c r="AG15" s="1"/>
      <c r="AH15" s="1"/>
      <c r="AI15" s="1"/>
      <c r="AJ15" s="229"/>
      <c r="AK15" s="227"/>
      <c r="AL15" s="230"/>
    </row>
    <row r="16" spans="1:57">
      <c r="A16" s="1"/>
      <c r="B16" s="1"/>
      <c r="C16" s="1"/>
      <c r="D16" s="1"/>
      <c r="E16" s="1"/>
      <c r="F16" s="1"/>
      <c r="G16" s="1"/>
      <c r="H16" s="1"/>
      <c r="I16" s="1"/>
      <c r="J16" s="1"/>
      <c r="K16" s="1"/>
      <c r="L16" s="1"/>
      <c r="M16" s="1"/>
      <c r="N16" s="1"/>
      <c r="O16" s="1"/>
      <c r="P16" s="1"/>
      <c r="Q16" s="1"/>
      <c r="R16" s="1"/>
      <c r="S16" s="1"/>
      <c r="T16" s="1"/>
      <c r="U16" s="1"/>
      <c r="V16" s="1"/>
      <c r="W16" s="1"/>
      <c r="X16" s="1"/>
      <c r="Y16" s="229"/>
      <c r="Z16" s="227"/>
      <c r="AA16" s="230"/>
      <c r="AB16" s="230"/>
      <c r="AC16" s="230"/>
      <c r="AD16" s="230"/>
      <c r="AE16" s="125"/>
      <c r="AF16" s="1"/>
      <c r="AG16" s="1"/>
      <c r="AH16" s="1"/>
      <c r="AI16" s="1"/>
      <c r="AJ16" s="229"/>
      <c r="AK16" s="227"/>
      <c r="AL16" s="230"/>
    </row>
    <row r="17" spans="1:56">
      <c r="A17" s="1"/>
      <c r="B17" s="1"/>
      <c r="C17" s="1"/>
      <c r="D17" s="1"/>
      <c r="E17" s="1"/>
      <c r="F17" s="1"/>
      <c r="G17" s="1"/>
      <c r="H17" s="1"/>
      <c r="I17" s="1"/>
      <c r="J17" s="1"/>
      <c r="K17" s="1"/>
      <c r="L17" s="1"/>
      <c r="M17" s="1"/>
      <c r="N17" s="1"/>
      <c r="O17" s="1"/>
      <c r="P17" s="1"/>
      <c r="Q17" s="1"/>
      <c r="R17" s="1"/>
      <c r="S17" s="1"/>
      <c r="T17" s="1"/>
      <c r="U17" s="1"/>
      <c r="V17" s="1"/>
      <c r="W17" s="1"/>
      <c r="X17" s="1"/>
      <c r="Y17" s="229"/>
      <c r="Z17" s="227"/>
      <c r="AA17" s="230"/>
      <c r="AB17" s="230"/>
      <c r="AC17" s="230"/>
      <c r="AD17" s="230"/>
      <c r="AE17" s="125"/>
      <c r="AF17" s="1"/>
      <c r="AG17" s="1"/>
      <c r="AH17" s="1"/>
      <c r="AI17" s="1"/>
      <c r="AJ17" s="229"/>
      <c r="AK17" s="227"/>
      <c r="AL17" s="230"/>
    </row>
    <row r="18" spans="1:56" ht="20.25">
      <c r="A18" s="1"/>
      <c r="B18" s="2"/>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3"/>
      <c r="AN18" s="3"/>
      <c r="AO18" s="3"/>
      <c r="AP18" s="3"/>
      <c r="AQ18" s="3"/>
      <c r="AR18" s="3"/>
      <c r="AS18" s="3"/>
      <c r="AT18" s="3"/>
      <c r="AU18" s="3"/>
      <c r="AV18" s="3"/>
      <c r="AW18" s="3"/>
      <c r="AX18" s="3"/>
      <c r="AY18" s="3"/>
      <c r="AZ18" s="3"/>
      <c r="BA18" s="3"/>
      <c r="BB18" s="3"/>
      <c r="BC18" s="3"/>
      <c r="BD18" s="3"/>
    </row>
    <row r="19" spans="1:56" ht="20.25">
      <c r="A19" s="1"/>
      <c r="B19" s="2"/>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3"/>
      <c r="AN19" s="3"/>
      <c r="AO19" s="3"/>
      <c r="AP19" s="3"/>
      <c r="AQ19" s="3"/>
      <c r="AR19" s="3"/>
      <c r="AS19" s="3"/>
      <c r="AT19" s="3"/>
      <c r="AU19" s="3"/>
      <c r="AV19" s="3"/>
      <c r="AW19" s="3"/>
      <c r="AX19" s="3"/>
      <c r="AY19" s="3"/>
      <c r="AZ19" s="3"/>
      <c r="BA19" s="3"/>
      <c r="BB19" s="3"/>
      <c r="BC19" s="3"/>
      <c r="BD19" s="3"/>
    </row>
    <row r="20" spans="1:56" ht="15" customHeight="1">
      <c r="A20" s="1"/>
      <c r="B20" s="1"/>
      <c r="C20" s="1"/>
      <c r="D20" s="1"/>
      <c r="E20" s="1"/>
      <c r="F20" s="1"/>
      <c r="G20" s="1"/>
      <c r="H20" s="1"/>
      <c r="I20" s="1"/>
      <c r="J20" s="1"/>
      <c r="K20" s="1"/>
      <c r="L20" s="1"/>
      <c r="M20" s="1"/>
      <c r="N20" s="1"/>
      <c r="O20" s="1"/>
      <c r="P20" s="1"/>
      <c r="Q20" s="1"/>
      <c r="R20" s="1"/>
      <c r="S20" s="1"/>
      <c r="T20" s="1"/>
      <c r="U20" s="1"/>
      <c r="V20" s="325" t="s">
        <v>2</v>
      </c>
      <c r="W20" s="326"/>
      <c r="X20" s="326"/>
      <c r="Y20" s="326"/>
      <c r="Z20" s="326"/>
      <c r="AA20" s="326"/>
      <c r="AC20" s="325" t="s">
        <v>3</v>
      </c>
      <c r="AD20" s="326"/>
      <c r="AE20" s="326"/>
      <c r="AF20" s="326"/>
      <c r="AG20" s="326"/>
      <c r="AH20" s="327"/>
      <c r="AI20" s="272" t="s">
        <v>4</v>
      </c>
      <c r="AJ20" s="315"/>
      <c r="AK20" s="315"/>
      <c r="AL20" s="315"/>
      <c r="AM20" s="3"/>
      <c r="AN20" s="3"/>
      <c r="AO20" s="3"/>
      <c r="AP20" s="3"/>
      <c r="AQ20" s="3"/>
      <c r="AR20" s="3"/>
      <c r="AS20" s="3"/>
      <c r="AT20" s="3"/>
      <c r="AU20" s="3"/>
      <c r="AV20" s="3"/>
      <c r="AW20" s="3"/>
      <c r="AX20" s="3"/>
      <c r="AY20" s="3"/>
      <c r="AZ20" s="3"/>
      <c r="BA20" s="3"/>
      <c r="BB20" s="3"/>
      <c r="BC20" s="3"/>
      <c r="BD20" s="3"/>
    </row>
    <row r="21" spans="1:56" ht="37.5" customHeight="1" thickBot="1">
      <c r="A21" s="328" t="s">
        <v>501</v>
      </c>
      <c r="B21" s="328"/>
      <c r="C21" s="328"/>
      <c r="D21" s="328"/>
      <c r="E21" s="328"/>
      <c r="F21" s="328"/>
      <c r="G21" s="328"/>
      <c r="H21" s="328"/>
      <c r="I21" s="328"/>
      <c r="J21" s="328"/>
      <c r="K21" s="328"/>
      <c r="L21" s="328"/>
      <c r="M21" s="328"/>
      <c r="N21" s="328"/>
      <c r="O21" s="328"/>
      <c r="P21" s="328"/>
      <c r="Q21" s="328"/>
      <c r="R21" s="328"/>
      <c r="S21" s="328"/>
      <c r="T21" s="328"/>
      <c r="U21" s="328"/>
      <c r="V21" s="312"/>
      <c r="W21" s="313"/>
      <c r="X21" s="313"/>
      <c r="Y21" s="313"/>
      <c r="Z21" s="313"/>
      <c r="AA21" s="313"/>
      <c r="AC21" s="325"/>
      <c r="AD21" s="326"/>
      <c r="AE21" s="326"/>
      <c r="AF21" s="326"/>
      <c r="AG21" s="326"/>
      <c r="AH21" s="327"/>
      <c r="AI21" s="274"/>
      <c r="AJ21" s="275"/>
      <c r="AK21" s="275"/>
      <c r="AL21" s="275"/>
      <c r="AM21" s="3"/>
      <c r="AN21" s="3"/>
      <c r="AO21" s="3"/>
      <c r="AP21" s="3"/>
      <c r="AQ21" s="3"/>
      <c r="AR21" s="3"/>
      <c r="AS21" s="3"/>
      <c r="AT21" s="3"/>
      <c r="AU21" s="3"/>
      <c r="AV21" s="3"/>
      <c r="AW21" s="3"/>
      <c r="AX21" s="3"/>
      <c r="AY21" s="3"/>
      <c r="AZ21" s="3"/>
      <c r="BA21" s="3"/>
      <c r="BB21" s="3"/>
      <c r="BC21" s="3"/>
      <c r="BD21" s="3"/>
    </row>
    <row r="22" spans="1:56" s="3" customFormat="1" ht="40.5" customHeight="1">
      <c r="A22" s="261" t="s">
        <v>502</v>
      </c>
      <c r="B22" s="261"/>
      <c r="C22" s="261"/>
      <c r="D22" s="261"/>
      <c r="E22" s="261"/>
      <c r="F22" s="261"/>
      <c r="G22" s="261"/>
      <c r="H22" s="261"/>
      <c r="I22" s="261"/>
      <c r="J22" s="261"/>
      <c r="K22" s="261"/>
      <c r="L22" s="261"/>
      <c r="M22" s="261"/>
      <c r="N22" s="261"/>
      <c r="O22" s="261"/>
      <c r="P22" s="261"/>
      <c r="Q22" s="261"/>
      <c r="R22" s="261"/>
      <c r="S22" s="261"/>
      <c r="T22" s="261"/>
      <c r="U22" s="262"/>
      <c r="V22" s="122">
        <v>1</v>
      </c>
      <c r="W22" s="123">
        <v>2</v>
      </c>
      <c r="X22" s="123">
        <v>3</v>
      </c>
      <c r="Y22" s="123">
        <v>4</v>
      </c>
      <c r="Z22" s="123">
        <v>5</v>
      </c>
      <c r="AA22" s="138" t="s">
        <v>6</v>
      </c>
      <c r="AB22" s="97" t="s">
        <v>5</v>
      </c>
      <c r="AC22" s="122">
        <v>1</v>
      </c>
      <c r="AD22" s="123">
        <v>2</v>
      </c>
      <c r="AE22" s="123">
        <v>3</v>
      </c>
      <c r="AF22" s="123">
        <v>4</v>
      </c>
      <c r="AG22" s="123">
        <v>5</v>
      </c>
      <c r="AH22" s="138" t="s">
        <v>6</v>
      </c>
      <c r="AI22" s="98" t="s">
        <v>7</v>
      </c>
      <c r="AJ22" s="99" t="s">
        <v>8</v>
      </c>
      <c r="AK22" s="99" t="s">
        <v>9</v>
      </c>
      <c r="AL22" s="99" t="s">
        <v>10</v>
      </c>
    </row>
    <row r="23" spans="1:56" s="3" customFormat="1" ht="27.75" customHeight="1">
      <c r="A23" s="231" t="s">
        <v>503</v>
      </c>
      <c r="B23" s="304" t="s">
        <v>504</v>
      </c>
      <c r="C23" s="323"/>
      <c r="D23" s="323"/>
      <c r="E23" s="323"/>
      <c r="F23" s="323"/>
      <c r="G23" s="323"/>
      <c r="H23" s="323"/>
      <c r="I23" s="323"/>
      <c r="J23" s="323"/>
      <c r="K23" s="323"/>
      <c r="L23" s="323"/>
      <c r="M23" s="323"/>
      <c r="N23" s="323"/>
      <c r="O23" s="323"/>
      <c r="P23" s="323"/>
      <c r="Q23" s="323"/>
      <c r="R23" s="323"/>
      <c r="S23" s="323"/>
      <c r="T23" s="323"/>
      <c r="U23" s="324"/>
      <c r="V23" s="141">
        <f t="shared" ref="V23:AA26" si="0">AO2</f>
        <v>0</v>
      </c>
      <c r="W23" s="141">
        <f t="shared" si="0"/>
        <v>0</v>
      </c>
      <c r="X23" s="141">
        <f t="shared" si="0"/>
        <v>1</v>
      </c>
      <c r="Y23" s="141">
        <f t="shared" si="0"/>
        <v>1</v>
      </c>
      <c r="Z23" s="141">
        <f t="shared" si="0"/>
        <v>9</v>
      </c>
      <c r="AA23" s="141">
        <f t="shared" si="0"/>
        <v>0</v>
      </c>
      <c r="AB23" s="141">
        <f>SUM(V23:AA23)</f>
        <v>11</v>
      </c>
      <c r="AC23" s="121">
        <f t="shared" ref="AC23:AH26" si="1">V23/$AB23</f>
        <v>0</v>
      </c>
      <c r="AD23" s="121">
        <f t="shared" si="1"/>
        <v>0</v>
      </c>
      <c r="AE23" s="121">
        <f t="shared" si="1"/>
        <v>9.0909090909090912E-2</v>
      </c>
      <c r="AF23" s="121">
        <f t="shared" si="1"/>
        <v>9.0909090909090912E-2</v>
      </c>
      <c r="AG23" s="121">
        <f t="shared" si="1"/>
        <v>0.81818181818181823</v>
      </c>
      <c r="AH23" s="121">
        <f t="shared" si="1"/>
        <v>0</v>
      </c>
      <c r="AI23" s="141">
        <f t="shared" ref="AI23:AL26" si="2">BB2</f>
        <v>4.7300000000000004</v>
      </c>
      <c r="AJ23" s="141">
        <f t="shared" si="2"/>
        <v>0.65</v>
      </c>
      <c r="AK23" s="141">
        <f t="shared" si="2"/>
        <v>5</v>
      </c>
      <c r="AL23" s="141">
        <f t="shared" si="2"/>
        <v>5</v>
      </c>
    </row>
    <row r="24" spans="1:56" s="3" customFormat="1" ht="27.75" customHeight="1">
      <c r="A24" s="231" t="s">
        <v>505</v>
      </c>
      <c r="B24" s="304" t="s">
        <v>506</v>
      </c>
      <c r="C24" s="323"/>
      <c r="D24" s="323"/>
      <c r="E24" s="323"/>
      <c r="F24" s="323"/>
      <c r="G24" s="323"/>
      <c r="H24" s="323"/>
      <c r="I24" s="323"/>
      <c r="J24" s="323"/>
      <c r="K24" s="323"/>
      <c r="L24" s="323"/>
      <c r="M24" s="323"/>
      <c r="N24" s="323"/>
      <c r="O24" s="323"/>
      <c r="P24" s="323"/>
      <c r="Q24" s="323"/>
      <c r="R24" s="323"/>
      <c r="S24" s="323"/>
      <c r="T24" s="323"/>
      <c r="U24" s="324"/>
      <c r="V24" s="141">
        <f t="shared" si="0"/>
        <v>0</v>
      </c>
      <c r="W24" s="141">
        <f t="shared" si="0"/>
        <v>0</v>
      </c>
      <c r="X24" s="141">
        <f t="shared" si="0"/>
        <v>1</v>
      </c>
      <c r="Y24" s="141">
        <f t="shared" si="0"/>
        <v>1</v>
      </c>
      <c r="Z24" s="141">
        <f t="shared" si="0"/>
        <v>9</v>
      </c>
      <c r="AA24" s="141">
        <f t="shared" si="0"/>
        <v>0</v>
      </c>
      <c r="AB24" s="141">
        <f>SUM(V24:AA24)</f>
        <v>11</v>
      </c>
      <c r="AC24" s="121">
        <f t="shared" si="1"/>
        <v>0</v>
      </c>
      <c r="AD24" s="121">
        <f t="shared" si="1"/>
        <v>0</v>
      </c>
      <c r="AE24" s="121">
        <f t="shared" si="1"/>
        <v>9.0909090909090912E-2</v>
      </c>
      <c r="AF24" s="121">
        <f t="shared" si="1"/>
        <v>9.0909090909090912E-2</v>
      </c>
      <c r="AG24" s="121">
        <f t="shared" si="1"/>
        <v>0.81818181818181823</v>
      </c>
      <c r="AH24" s="121">
        <f t="shared" si="1"/>
        <v>0</v>
      </c>
      <c r="AI24" s="141">
        <f t="shared" si="2"/>
        <v>4.7300000000000004</v>
      </c>
      <c r="AJ24" s="141">
        <f t="shared" si="2"/>
        <v>0.65</v>
      </c>
      <c r="AK24" s="141">
        <f t="shared" si="2"/>
        <v>5</v>
      </c>
      <c r="AL24" s="141">
        <f t="shared" si="2"/>
        <v>5</v>
      </c>
    </row>
    <row r="25" spans="1:56" s="3" customFormat="1" ht="27.75" customHeight="1">
      <c r="A25" s="231" t="s">
        <v>507</v>
      </c>
      <c r="B25" s="304" t="s">
        <v>508</v>
      </c>
      <c r="C25" s="323"/>
      <c r="D25" s="323"/>
      <c r="E25" s="323"/>
      <c r="F25" s="323"/>
      <c r="G25" s="323"/>
      <c r="H25" s="323"/>
      <c r="I25" s="323"/>
      <c r="J25" s="323"/>
      <c r="K25" s="323"/>
      <c r="L25" s="323"/>
      <c r="M25" s="323"/>
      <c r="N25" s="323"/>
      <c r="O25" s="323"/>
      <c r="P25" s="323"/>
      <c r="Q25" s="323"/>
      <c r="R25" s="323"/>
      <c r="S25" s="323"/>
      <c r="T25" s="323"/>
      <c r="U25" s="324"/>
      <c r="V25" s="141">
        <f t="shared" si="0"/>
        <v>0</v>
      </c>
      <c r="W25" s="141">
        <f t="shared" si="0"/>
        <v>0</v>
      </c>
      <c r="X25" s="141">
        <f t="shared" si="0"/>
        <v>0</v>
      </c>
      <c r="Y25" s="141">
        <f t="shared" si="0"/>
        <v>2</v>
      </c>
      <c r="Z25" s="141">
        <f t="shared" si="0"/>
        <v>9</v>
      </c>
      <c r="AA25" s="141">
        <f t="shared" si="0"/>
        <v>0</v>
      </c>
      <c r="AB25" s="141">
        <f>SUM(V25:AA25)</f>
        <v>11</v>
      </c>
      <c r="AC25" s="121">
        <f t="shared" si="1"/>
        <v>0</v>
      </c>
      <c r="AD25" s="121">
        <f t="shared" si="1"/>
        <v>0</v>
      </c>
      <c r="AE25" s="121">
        <f t="shared" si="1"/>
        <v>0</v>
      </c>
      <c r="AF25" s="121">
        <f t="shared" si="1"/>
        <v>0.18181818181818182</v>
      </c>
      <c r="AG25" s="121">
        <f t="shared" si="1"/>
        <v>0.81818181818181823</v>
      </c>
      <c r="AH25" s="121">
        <f t="shared" si="1"/>
        <v>0</v>
      </c>
      <c r="AI25" s="141">
        <f t="shared" si="2"/>
        <v>4.82</v>
      </c>
      <c r="AJ25" s="141">
        <f t="shared" si="2"/>
        <v>0.4</v>
      </c>
      <c r="AK25" s="141">
        <f t="shared" si="2"/>
        <v>5</v>
      </c>
      <c r="AL25" s="141">
        <f t="shared" si="2"/>
        <v>5</v>
      </c>
    </row>
    <row r="26" spans="1:56" s="3" customFormat="1" ht="27.75" customHeight="1">
      <c r="A26" s="231" t="s">
        <v>509</v>
      </c>
      <c r="B26" s="304" t="s">
        <v>510</v>
      </c>
      <c r="C26" s="323"/>
      <c r="D26" s="323"/>
      <c r="E26" s="323"/>
      <c r="F26" s="323"/>
      <c r="G26" s="323"/>
      <c r="H26" s="323"/>
      <c r="I26" s="323"/>
      <c r="J26" s="323"/>
      <c r="K26" s="323"/>
      <c r="L26" s="323"/>
      <c r="M26" s="323"/>
      <c r="N26" s="323"/>
      <c r="O26" s="323"/>
      <c r="P26" s="323"/>
      <c r="Q26" s="323"/>
      <c r="R26" s="323"/>
      <c r="S26" s="323"/>
      <c r="T26" s="323"/>
      <c r="U26" s="324"/>
      <c r="V26" s="141">
        <f t="shared" si="0"/>
        <v>0</v>
      </c>
      <c r="W26" s="141">
        <f t="shared" si="0"/>
        <v>0</v>
      </c>
      <c r="X26" s="141">
        <f t="shared" si="0"/>
        <v>0</v>
      </c>
      <c r="Y26" s="141">
        <f t="shared" si="0"/>
        <v>0</v>
      </c>
      <c r="Z26" s="141">
        <f t="shared" si="0"/>
        <v>11</v>
      </c>
      <c r="AA26" s="141">
        <f t="shared" si="0"/>
        <v>0</v>
      </c>
      <c r="AB26" s="141">
        <f>SUM(V26:AA26)</f>
        <v>11</v>
      </c>
      <c r="AC26" s="121">
        <f t="shared" si="1"/>
        <v>0</v>
      </c>
      <c r="AD26" s="121">
        <f t="shared" si="1"/>
        <v>0</v>
      </c>
      <c r="AE26" s="121">
        <f t="shared" si="1"/>
        <v>0</v>
      </c>
      <c r="AF26" s="121">
        <f t="shared" si="1"/>
        <v>0</v>
      </c>
      <c r="AG26" s="121">
        <f t="shared" si="1"/>
        <v>1</v>
      </c>
      <c r="AH26" s="121">
        <f t="shared" si="1"/>
        <v>0</v>
      </c>
      <c r="AI26" s="141">
        <f t="shared" si="2"/>
        <v>5</v>
      </c>
      <c r="AJ26" s="141">
        <f t="shared" si="2"/>
        <v>0</v>
      </c>
      <c r="AK26" s="141">
        <f t="shared" si="2"/>
        <v>5</v>
      </c>
      <c r="AL26" s="141">
        <f t="shared" si="2"/>
        <v>5</v>
      </c>
      <c r="AM26" s="225"/>
    </row>
    <row r="27" spans="1:56" s="3" customFormat="1" ht="16.5" customHeight="1">
      <c r="A27" s="232"/>
      <c r="C27" s="101"/>
      <c r="D27" s="101"/>
      <c r="E27" s="101"/>
      <c r="F27" s="101"/>
      <c r="G27" s="101"/>
      <c r="H27" s="101"/>
      <c r="I27" s="101"/>
      <c r="J27" s="101"/>
      <c r="K27" s="101"/>
      <c r="L27" s="101"/>
      <c r="M27" s="101"/>
      <c r="N27" s="101"/>
      <c r="O27" s="101"/>
      <c r="P27" s="101"/>
      <c r="Q27" s="101"/>
      <c r="R27" s="101"/>
      <c r="S27" s="101"/>
      <c r="T27" s="101"/>
      <c r="U27" s="101"/>
      <c r="V27" s="233"/>
      <c r="W27" s="233"/>
      <c r="X27" s="233"/>
      <c r="Y27" s="233"/>
      <c r="Z27" s="233"/>
      <c r="AA27" s="233"/>
      <c r="AB27" s="233"/>
      <c r="AC27" s="233"/>
      <c r="AD27" s="233"/>
      <c r="AE27" s="233"/>
      <c r="AF27" s="233"/>
      <c r="AG27" s="233"/>
      <c r="AH27" s="233"/>
      <c r="AI27" s="233"/>
      <c r="AJ27" s="233"/>
      <c r="AK27" s="233"/>
      <c r="AL27" s="233"/>
    </row>
    <row r="28" spans="1:56" s="3" customFormat="1" ht="16.5" customHeight="1">
      <c r="U28" s="234"/>
      <c r="V28" s="233"/>
      <c r="W28" s="233"/>
      <c r="X28" s="233"/>
      <c r="Y28" s="233"/>
      <c r="Z28" s="233"/>
      <c r="AA28" s="233"/>
      <c r="AB28" s="233"/>
      <c r="AC28" s="233"/>
      <c r="AD28" s="233"/>
      <c r="AE28" s="233"/>
      <c r="AF28" s="233"/>
      <c r="AG28" s="233"/>
      <c r="AH28" s="233"/>
      <c r="AI28" s="233"/>
      <c r="AJ28" s="233"/>
      <c r="AK28" s="233"/>
      <c r="AL28" s="233"/>
    </row>
  </sheetData>
  <sheetProtection sheet="1" objects="1" scenarios="1"/>
  <mergeCells count="14">
    <mergeCell ref="V20:AA21"/>
    <mergeCell ref="AC20:AH21"/>
    <mergeCell ref="AI20:AL21"/>
    <mergeCell ref="A21:U21"/>
    <mergeCell ref="A1:AE1"/>
    <mergeCell ref="A6:AL6"/>
    <mergeCell ref="A7:AL7"/>
    <mergeCell ref="A8:AL8"/>
    <mergeCell ref="A11:G11"/>
    <mergeCell ref="A22:U22"/>
    <mergeCell ref="B23:U23"/>
    <mergeCell ref="B24:U24"/>
    <mergeCell ref="B25:U25"/>
    <mergeCell ref="B26:U26"/>
  </mergeCells>
  <pageMargins left="0" right="0" top="0" bottom="0" header="0.31496062992125984" footer="0.31496062992125984"/>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CURSOS EPS</vt:lpstr>
      <vt:lpstr>Alumnos</vt:lpstr>
      <vt:lpstr>PDI</vt:lpstr>
      <vt:lpstr>Egresados</vt:lpstr>
      <vt:lpstr>Prácticas</vt:lpstr>
      <vt:lpstr>Alumnos!Área_de_impresión</vt:lpstr>
      <vt:lpstr>Egresados!Área_de_impresión</vt:lpstr>
      <vt:lpstr>PDI!Área_de_impresión</vt:lpstr>
      <vt:lpstr>Prácticas!Área_de_impresión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2023-12-13T13:50:21Z</dcterms:modified>
</cp:coreProperties>
</file>