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EP\2023\"/>
    </mc:Choice>
  </mc:AlternateContent>
  <xr:revisionPtr revIDLastSave="0" documentId="13_ncr:1_{CF30BE7E-4FF8-432B-8BCF-B1CBA3D53990}" xr6:coauthVersionLast="47" xr6:coauthVersionMax="47" xr10:uidLastSave="{00000000-0000-0000-0000-000000000000}"/>
  <bookViews>
    <workbookView xWindow="-120" yWindow="-120" windowWidth="29040" windowHeight="15720" tabRatio="864" firstSheet="2" activeTab="2" xr2:uid="{00000000-000D-0000-FFFF-FFFF00000000}"/>
  </bookViews>
  <sheets>
    <sheet name="Datos" sheetId="11" state="hidden" r:id="rId1"/>
    <sheet name="CURSOS EPS" sheetId="13" state="hidden" r:id="rId2"/>
    <sheet name="Alumnos" sheetId="35" r:id="rId3"/>
    <sheet name="PDI" sheetId="40" r:id="rId4"/>
    <sheet name="Egresados" sheetId="42" r:id="rId5"/>
  </sheets>
  <definedNames>
    <definedName name="_xlnm.Print_Area" localSheetId="2">Alumnos!$A$1:$AM$212</definedName>
    <definedName name="_xlnm.Print_Area" localSheetId="4">Egresados!$A$1:$AM$128</definedName>
    <definedName name="_xlnm.Print_Area" localSheetId="3">PDI!$A$1:$AI$58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25" i="42" l="1"/>
  <c r="AK125" i="42"/>
  <c r="AL125" i="42"/>
  <c r="AI125" i="42"/>
  <c r="AJ119" i="42"/>
  <c r="AK119" i="42"/>
  <c r="AL119" i="42"/>
  <c r="AI119" i="42"/>
  <c r="AI111" i="42"/>
  <c r="AJ111" i="42"/>
  <c r="AK111" i="42"/>
  <c r="AL111" i="42"/>
  <c r="AI112" i="42"/>
  <c r="AJ112" i="42"/>
  <c r="AK112" i="42"/>
  <c r="AL112" i="42"/>
  <c r="AI113" i="42"/>
  <c r="AJ113" i="42"/>
  <c r="AK113" i="42"/>
  <c r="AL113" i="42"/>
  <c r="AI114" i="42"/>
  <c r="AJ114" i="42"/>
  <c r="AK114" i="42"/>
  <c r="AL114" i="42"/>
  <c r="AJ110" i="42"/>
  <c r="AK110" i="42"/>
  <c r="AL110" i="42"/>
  <c r="AI110" i="42"/>
  <c r="AI98" i="42"/>
  <c r="AJ98" i="42"/>
  <c r="AK98" i="42"/>
  <c r="AL98" i="42"/>
  <c r="AI99" i="42"/>
  <c r="AJ99" i="42"/>
  <c r="AK99" i="42"/>
  <c r="AL99" i="42"/>
  <c r="AI100" i="42"/>
  <c r="AJ100" i="42"/>
  <c r="AK100" i="42"/>
  <c r="AL100" i="42"/>
  <c r="AI101" i="42"/>
  <c r="AJ101" i="42"/>
  <c r="AK101" i="42"/>
  <c r="AL101" i="42"/>
  <c r="AI102" i="42"/>
  <c r="AJ102" i="42"/>
  <c r="AK102" i="42"/>
  <c r="AL102" i="42"/>
  <c r="AI103" i="42"/>
  <c r="AJ103" i="42"/>
  <c r="AK103" i="42"/>
  <c r="AL103" i="42"/>
  <c r="AI104" i="42"/>
  <c r="AJ104" i="42"/>
  <c r="AK104" i="42"/>
  <c r="AL104" i="42"/>
  <c r="AJ97" i="42"/>
  <c r="AK97" i="42"/>
  <c r="AL97" i="42"/>
  <c r="AI97" i="42"/>
  <c r="AI87" i="42"/>
  <c r="AJ87" i="42"/>
  <c r="AK87" i="42"/>
  <c r="AL87" i="42"/>
  <c r="AI88" i="42"/>
  <c r="AJ88" i="42"/>
  <c r="AK88" i="42"/>
  <c r="AL88" i="42"/>
  <c r="AI89" i="42"/>
  <c r="AJ89" i="42"/>
  <c r="AK89" i="42"/>
  <c r="AL89" i="42"/>
  <c r="AI90" i="42"/>
  <c r="AJ90" i="42"/>
  <c r="AK90" i="42"/>
  <c r="AL90" i="42"/>
  <c r="AJ86" i="42"/>
  <c r="AK86" i="42"/>
  <c r="AL86" i="42"/>
  <c r="AI86" i="42"/>
  <c r="AI79" i="42"/>
  <c r="AJ79" i="42"/>
  <c r="AK79" i="42"/>
  <c r="AL79" i="42"/>
  <c r="AJ78" i="42"/>
  <c r="AK78" i="42"/>
  <c r="AL78" i="42"/>
  <c r="AI78" i="42"/>
  <c r="AJ71" i="42"/>
  <c r="AK71" i="42"/>
  <c r="AL71" i="42"/>
  <c r="AI71" i="42"/>
  <c r="AI55" i="42"/>
  <c r="AJ55" i="42"/>
  <c r="AK55" i="42"/>
  <c r="AL55" i="42"/>
  <c r="AI56" i="42"/>
  <c r="AJ56" i="42"/>
  <c r="AK56" i="42"/>
  <c r="AL56" i="42"/>
  <c r="AJ54" i="42"/>
  <c r="AK54" i="42"/>
  <c r="AL54" i="42"/>
  <c r="AI54" i="42"/>
  <c r="AI49" i="42"/>
  <c r="AJ49" i="42"/>
  <c r="AK49" i="42"/>
  <c r="AL49" i="42"/>
  <c r="AL48" i="42"/>
  <c r="AJ48" i="42"/>
  <c r="AK48" i="42"/>
  <c r="AI48" i="42"/>
  <c r="AI38" i="42"/>
  <c r="AJ38" i="42"/>
  <c r="AK38" i="42"/>
  <c r="AL38" i="42"/>
  <c r="AI39" i="42"/>
  <c r="AJ39" i="42"/>
  <c r="AK39" i="42"/>
  <c r="AL39" i="42"/>
  <c r="AI40" i="42"/>
  <c r="AJ40" i="42"/>
  <c r="AK40" i="42"/>
  <c r="AL40" i="42"/>
  <c r="AI41" i="42"/>
  <c r="AJ41" i="42"/>
  <c r="AK41" i="42"/>
  <c r="AL41" i="42"/>
  <c r="AJ37" i="42"/>
  <c r="AK37" i="42"/>
  <c r="AL37" i="42"/>
  <c r="W125" i="42"/>
  <c r="X125" i="42"/>
  <c r="Y125" i="42"/>
  <c r="Z125" i="42"/>
  <c r="AA125" i="42"/>
  <c r="V125" i="42"/>
  <c r="AB125" i="42" s="1"/>
  <c r="W119" i="42"/>
  <c r="X119" i="42"/>
  <c r="Y119" i="42"/>
  <c r="Z119" i="42"/>
  <c r="AA119" i="42"/>
  <c r="V119" i="42"/>
  <c r="AB119" i="42" s="1"/>
  <c r="V111" i="42"/>
  <c r="AB111" i="42" s="1"/>
  <c r="W111" i="42"/>
  <c r="X111" i="42"/>
  <c r="Y111" i="42"/>
  <c r="Z111" i="42"/>
  <c r="AA111" i="42"/>
  <c r="V112" i="42"/>
  <c r="AB112" i="42" s="1"/>
  <c r="W112" i="42"/>
  <c r="X112" i="42"/>
  <c r="Y112" i="42"/>
  <c r="Z112" i="42"/>
  <c r="AA112" i="42"/>
  <c r="V113" i="42"/>
  <c r="AB113" i="42" s="1"/>
  <c r="W113" i="42"/>
  <c r="X113" i="42"/>
  <c r="Y113" i="42"/>
  <c r="Z113" i="42"/>
  <c r="AA113" i="42"/>
  <c r="V114" i="42"/>
  <c r="W114" i="42"/>
  <c r="X114" i="42"/>
  <c r="Y114" i="42"/>
  <c r="Z114" i="42"/>
  <c r="AB114" i="42" s="1"/>
  <c r="AA114" i="42"/>
  <c r="W110" i="42"/>
  <c r="X110" i="42"/>
  <c r="Y110" i="42"/>
  <c r="Z110" i="42"/>
  <c r="AA110" i="42"/>
  <c r="V110" i="42"/>
  <c r="AB110" i="42" s="1"/>
  <c r="U98" i="42"/>
  <c r="U99" i="42"/>
  <c r="U100" i="42"/>
  <c r="U101" i="42"/>
  <c r="U102" i="42"/>
  <c r="U103" i="42"/>
  <c r="U104" i="42"/>
  <c r="U97" i="42"/>
  <c r="V98" i="42"/>
  <c r="W98" i="42"/>
  <c r="X98" i="42"/>
  <c r="Y98" i="42"/>
  <c r="Z98" i="42"/>
  <c r="AA98" i="42"/>
  <c r="V99" i="42"/>
  <c r="W99" i="42"/>
  <c r="X99" i="42"/>
  <c r="Y99" i="42"/>
  <c r="Z99" i="42"/>
  <c r="AA99" i="42"/>
  <c r="V100" i="42"/>
  <c r="AB100" i="42" s="1"/>
  <c r="W100" i="42"/>
  <c r="X100" i="42"/>
  <c r="Y100" i="42"/>
  <c r="Z100" i="42"/>
  <c r="AA100" i="42"/>
  <c r="V101" i="42"/>
  <c r="W101" i="42"/>
  <c r="X101" i="42"/>
  <c r="Y101" i="42"/>
  <c r="Z101" i="42"/>
  <c r="AA101" i="42"/>
  <c r="V102" i="42"/>
  <c r="W102" i="42"/>
  <c r="X102" i="42"/>
  <c r="Y102" i="42"/>
  <c r="Z102" i="42"/>
  <c r="AA102" i="42"/>
  <c r="V103" i="42"/>
  <c r="W103" i="42"/>
  <c r="X103" i="42"/>
  <c r="Y103" i="42"/>
  <c r="Z103" i="42"/>
  <c r="AA103" i="42"/>
  <c r="V104" i="42"/>
  <c r="W104" i="42"/>
  <c r="X104" i="42"/>
  <c r="Y104" i="42"/>
  <c r="Z104" i="42"/>
  <c r="AA104" i="42"/>
  <c r="W97" i="42"/>
  <c r="X97" i="42"/>
  <c r="Y97" i="42"/>
  <c r="Z97" i="42"/>
  <c r="AA97" i="42"/>
  <c r="V97" i="42"/>
  <c r="U55" i="42"/>
  <c r="U56" i="42"/>
  <c r="U54" i="42"/>
  <c r="V87" i="42"/>
  <c r="W87" i="42"/>
  <c r="X87" i="42"/>
  <c r="Y87" i="42"/>
  <c r="Z87" i="42"/>
  <c r="AA87" i="42"/>
  <c r="V88" i="42"/>
  <c r="W88" i="42"/>
  <c r="X88" i="42"/>
  <c r="Y88" i="42"/>
  <c r="Z88" i="42"/>
  <c r="AA88" i="42"/>
  <c r="V89" i="42"/>
  <c r="W89" i="42"/>
  <c r="X89" i="42"/>
  <c r="Y89" i="42"/>
  <c r="Z89" i="42"/>
  <c r="AA89" i="42"/>
  <c r="V90" i="42"/>
  <c r="W90" i="42"/>
  <c r="X90" i="42"/>
  <c r="Y90" i="42"/>
  <c r="Z90" i="42"/>
  <c r="AA90" i="42"/>
  <c r="W86" i="42"/>
  <c r="X86" i="42"/>
  <c r="Y86" i="42"/>
  <c r="Z86" i="42"/>
  <c r="AA86" i="42"/>
  <c r="V86" i="42"/>
  <c r="V79" i="42"/>
  <c r="W79" i="42"/>
  <c r="X79" i="42"/>
  <c r="Y79" i="42"/>
  <c r="Z79" i="42"/>
  <c r="AA79" i="42"/>
  <c r="W78" i="42"/>
  <c r="X78" i="42"/>
  <c r="Y78" i="42"/>
  <c r="Z78" i="42"/>
  <c r="AA78" i="42"/>
  <c r="V78" i="42"/>
  <c r="AI37" i="42"/>
  <c r="W71" i="42"/>
  <c r="X71" i="42"/>
  <c r="Y71" i="42"/>
  <c r="Z71" i="42"/>
  <c r="AA71" i="42"/>
  <c r="V71" i="42"/>
  <c r="V38" i="42"/>
  <c r="W38" i="42"/>
  <c r="X38" i="42"/>
  <c r="Y38" i="42"/>
  <c r="Z38" i="42"/>
  <c r="AA38" i="42"/>
  <c r="V39" i="42"/>
  <c r="W39" i="42"/>
  <c r="X39" i="42"/>
  <c r="Y39" i="42"/>
  <c r="Z39" i="42"/>
  <c r="AA39" i="42"/>
  <c r="V40" i="42"/>
  <c r="W40" i="42"/>
  <c r="X40" i="42"/>
  <c r="Y40" i="42"/>
  <c r="Z40" i="42"/>
  <c r="AA40" i="42"/>
  <c r="V41" i="42"/>
  <c r="W41" i="42"/>
  <c r="X41" i="42"/>
  <c r="Y41" i="42"/>
  <c r="Z41" i="42"/>
  <c r="AA41" i="42"/>
  <c r="W37" i="42"/>
  <c r="X37" i="42"/>
  <c r="Y37" i="42"/>
  <c r="Z37" i="42"/>
  <c r="AA37" i="42"/>
  <c r="AB101" i="42" l="1"/>
  <c r="AG101" i="42" s="1"/>
  <c r="AB102" i="42"/>
  <c r="AB103" i="42"/>
  <c r="AG103" i="42" s="1"/>
  <c r="AB104" i="42"/>
  <c r="AG104" i="42" s="1"/>
  <c r="AF110" i="42"/>
  <c r="AE111" i="42"/>
  <c r="AF112" i="42"/>
  <c r="AG102" i="42"/>
  <c r="AD114" i="42"/>
  <c r="AF114" i="42"/>
  <c r="AH114" i="42"/>
  <c r="AG114" i="42"/>
  <c r="AC114" i="42"/>
  <c r="AE114" i="42"/>
  <c r="AH100" i="42"/>
  <c r="AA56" i="42"/>
  <c r="Z56" i="42"/>
  <c r="Y56" i="42"/>
  <c r="X56" i="42"/>
  <c r="W56" i="42"/>
  <c r="V56" i="42"/>
  <c r="AA55" i="42"/>
  <c r="Z55" i="42"/>
  <c r="Y55" i="42"/>
  <c r="X55" i="42"/>
  <c r="W55" i="42"/>
  <c r="V55" i="42"/>
  <c r="AA49" i="42"/>
  <c r="Z49" i="42"/>
  <c r="Y49" i="42"/>
  <c r="X49" i="42"/>
  <c r="W49" i="42"/>
  <c r="V49" i="42"/>
  <c r="AA54" i="42"/>
  <c r="Z54" i="42"/>
  <c r="Y54" i="42"/>
  <c r="X54" i="42"/>
  <c r="W54" i="42"/>
  <c r="V54" i="42"/>
  <c r="AA48" i="42"/>
  <c r="Z48" i="42"/>
  <c r="Y48" i="42"/>
  <c r="X48" i="42"/>
  <c r="W48" i="42"/>
  <c r="V48" i="42"/>
  <c r="V37" i="42"/>
  <c r="AG54" i="40"/>
  <c r="AH54" i="40"/>
  <c r="AI54" i="40"/>
  <c r="AF54" i="40"/>
  <c r="AF49" i="40"/>
  <c r="AG49" i="40"/>
  <c r="AH49" i="40"/>
  <c r="AI49" i="40"/>
  <c r="AF50" i="40"/>
  <c r="AG50" i="40"/>
  <c r="AH50" i="40"/>
  <c r="AI50" i="40"/>
  <c r="AF51" i="40"/>
  <c r="AG51" i="40"/>
  <c r="AH51" i="40"/>
  <c r="AI51" i="40"/>
  <c r="AF52" i="40"/>
  <c r="AG52" i="40"/>
  <c r="AH52" i="40"/>
  <c r="AI52" i="40"/>
  <c r="AG48" i="40"/>
  <c r="AH48" i="40"/>
  <c r="AI48" i="40"/>
  <c r="AF48" i="40"/>
  <c r="T54" i="40"/>
  <c r="U54" i="40"/>
  <c r="V54" i="40"/>
  <c r="W54" i="40"/>
  <c r="X54" i="40"/>
  <c r="S54" i="40"/>
  <c r="S49" i="40"/>
  <c r="T49" i="40"/>
  <c r="U49" i="40"/>
  <c r="V49" i="40"/>
  <c r="W49" i="40"/>
  <c r="X49" i="40"/>
  <c r="S50" i="40"/>
  <c r="T50" i="40"/>
  <c r="U50" i="40"/>
  <c r="V50" i="40"/>
  <c r="W50" i="40"/>
  <c r="X50" i="40"/>
  <c r="S51" i="40"/>
  <c r="T51" i="40"/>
  <c r="U51" i="40"/>
  <c r="V51" i="40"/>
  <c r="W51" i="40"/>
  <c r="X51" i="40"/>
  <c r="S52" i="40"/>
  <c r="T52" i="40"/>
  <c r="U52" i="40"/>
  <c r="V52" i="40"/>
  <c r="W52" i="40"/>
  <c r="X52" i="40"/>
  <c r="T48" i="40"/>
  <c r="U48" i="40"/>
  <c r="V48" i="40"/>
  <c r="W48" i="40"/>
  <c r="X48" i="40"/>
  <c r="S48" i="40"/>
  <c r="AI37" i="40"/>
  <c r="AH37" i="40"/>
  <c r="AG37" i="40"/>
  <c r="AF37" i="40"/>
  <c r="X37" i="40"/>
  <c r="W37" i="40"/>
  <c r="V37" i="40"/>
  <c r="U37" i="40"/>
  <c r="T37" i="40"/>
  <c r="S37" i="40"/>
  <c r="AI36" i="40"/>
  <c r="AH36" i="40"/>
  <c r="AG36" i="40"/>
  <c r="AF36" i="40"/>
  <c r="X36" i="40"/>
  <c r="W36" i="40"/>
  <c r="V36" i="40"/>
  <c r="U36" i="40"/>
  <c r="T36" i="40"/>
  <c r="S36" i="40"/>
  <c r="AI35" i="40"/>
  <c r="AH35" i="40"/>
  <c r="AG35" i="40"/>
  <c r="AF35" i="40"/>
  <c r="X35" i="40"/>
  <c r="W35" i="40"/>
  <c r="V35" i="40"/>
  <c r="U35" i="40"/>
  <c r="T35" i="40"/>
  <c r="S35" i="40"/>
  <c r="AI34" i="40"/>
  <c r="AH34" i="40"/>
  <c r="AG34" i="40"/>
  <c r="AF34" i="40"/>
  <c r="X34" i="40"/>
  <c r="W34" i="40"/>
  <c r="V34" i="40"/>
  <c r="U34" i="40"/>
  <c r="T34" i="40"/>
  <c r="S34" i="40"/>
  <c r="AI33" i="40"/>
  <c r="AH33" i="40"/>
  <c r="AG33" i="40"/>
  <c r="AF33" i="40"/>
  <c r="X33" i="40"/>
  <c r="W33" i="40"/>
  <c r="V33" i="40"/>
  <c r="U33" i="40"/>
  <c r="T33" i="40"/>
  <c r="S33" i="40"/>
  <c r="AG111" i="42" l="1"/>
  <c r="AH110" i="42"/>
  <c r="AE110" i="42"/>
  <c r="AC110" i="42"/>
  <c r="AC101" i="42"/>
  <c r="AH101" i="42"/>
  <c r="AF101" i="42"/>
  <c r="AE101" i="42"/>
  <c r="AD101" i="42"/>
  <c r="AC104" i="42"/>
  <c r="AB56" i="42"/>
  <c r="AG56" i="42" s="1"/>
  <c r="AH104" i="42"/>
  <c r="AB98" i="42"/>
  <c r="AB55" i="42"/>
  <c r="AB54" i="42"/>
  <c r="AB97" i="42"/>
  <c r="AD97" i="42" s="1"/>
  <c r="AB99" i="42"/>
  <c r="AD99" i="42" s="1"/>
  <c r="AD110" i="42"/>
  <c r="AF111" i="42"/>
  <c r="AC111" i="42"/>
  <c r="AD112" i="42"/>
  <c r="AH103" i="42"/>
  <c r="AG110" i="42"/>
  <c r="AC102" i="42"/>
  <c r="AD111" i="42"/>
  <c r="AF103" i="42"/>
  <c r="AC103" i="42"/>
  <c r="AC112" i="42"/>
  <c r="AE112" i="42"/>
  <c r="AE103" i="42"/>
  <c r="AF102" i="42"/>
  <c r="AD103" i="42"/>
  <c r="AH111" i="42"/>
  <c r="AE102" i="42"/>
  <c r="AE104" i="42"/>
  <c r="AD102" i="42"/>
  <c r="AD104" i="42"/>
  <c r="AG112" i="42"/>
  <c r="AH112" i="42"/>
  <c r="AH102" i="42"/>
  <c r="AF104" i="42"/>
  <c r="AF113" i="42"/>
  <c r="AD113" i="42"/>
  <c r="AC113" i="42"/>
  <c r="AE113" i="42"/>
  <c r="AG113" i="42"/>
  <c r="AH113" i="42"/>
  <c r="AG100" i="42"/>
  <c r="AF100" i="42"/>
  <c r="AE100" i="42"/>
  <c r="AD100" i="42"/>
  <c r="AC100" i="42"/>
  <c r="AB89" i="42"/>
  <c r="AH89" i="42" s="1"/>
  <c r="AB90" i="42"/>
  <c r="AB88" i="42"/>
  <c r="AD88" i="42" s="1"/>
  <c r="AH55" i="42"/>
  <c r="AB49" i="42"/>
  <c r="AB39" i="42"/>
  <c r="AG39" i="42" s="1"/>
  <c r="AD119" i="42"/>
  <c r="AB87" i="42"/>
  <c r="AF87" i="42" s="1"/>
  <c r="AB78" i="42"/>
  <c r="AG78" i="42" s="1"/>
  <c r="AD54" i="42"/>
  <c r="AB48" i="42"/>
  <c r="AH48" i="42" s="1"/>
  <c r="AB79" i="42"/>
  <c r="AF79" i="42" s="1"/>
  <c r="AH125" i="42"/>
  <c r="AB38" i="42"/>
  <c r="AD38" i="42" s="1"/>
  <c r="AB86" i="42"/>
  <c r="AC86" i="42" s="1"/>
  <c r="AB37" i="42"/>
  <c r="AH37" i="42" s="1"/>
  <c r="AB40" i="42"/>
  <c r="AC40" i="42" s="1"/>
  <c r="AB71" i="42"/>
  <c r="AD71" i="42" s="1"/>
  <c r="AB41" i="42"/>
  <c r="AC41" i="42" s="1"/>
  <c r="Y48" i="40"/>
  <c r="AE48" i="40" s="1"/>
  <c r="Y36" i="40"/>
  <c r="AA36" i="40" s="1"/>
  <c r="Y35" i="40"/>
  <c r="AE35" i="40" s="1"/>
  <c r="Y49" i="40"/>
  <c r="Z49" i="40" s="1"/>
  <c r="Y54" i="40"/>
  <c r="Y51" i="40"/>
  <c r="AC51" i="40" s="1"/>
  <c r="Y37" i="40"/>
  <c r="Y34" i="40"/>
  <c r="Y33" i="40"/>
  <c r="AA33" i="40" s="1"/>
  <c r="Y52" i="40"/>
  <c r="Z52" i="40" s="1"/>
  <c r="Y50" i="40"/>
  <c r="AG55" i="42" l="1"/>
  <c r="AC55" i="42"/>
  <c r="AD56" i="42"/>
  <c r="AF55" i="42"/>
  <c r="AG89" i="42"/>
  <c r="AC89" i="42"/>
  <c r="AF89" i="42"/>
  <c r="AD89" i="42"/>
  <c r="AE55" i="42"/>
  <c r="AE89" i="42"/>
  <c r="AC90" i="42"/>
  <c r="AG90" i="42"/>
  <c r="AE90" i="42"/>
  <c r="AF90" i="42"/>
  <c r="AD90" i="42"/>
  <c r="AH90" i="42"/>
  <c r="AE88" i="42"/>
  <c r="AH56" i="42"/>
  <c r="AF88" i="42"/>
  <c r="AG88" i="42"/>
  <c r="AH88" i="42"/>
  <c r="AC56" i="42"/>
  <c r="AC88" i="42"/>
  <c r="AE56" i="42"/>
  <c r="AF56" i="42"/>
  <c r="AD78" i="42"/>
  <c r="AD55" i="42"/>
  <c r="AG99" i="42"/>
  <c r="AC97" i="42"/>
  <c r="AH99" i="42"/>
  <c r="AF99" i="42"/>
  <c r="AG49" i="42"/>
  <c r="AF49" i="42"/>
  <c r="AC49" i="42"/>
  <c r="AC99" i="42"/>
  <c r="AH49" i="42"/>
  <c r="AG119" i="42"/>
  <c r="AE49" i="42"/>
  <c r="AE97" i="42"/>
  <c r="AD49" i="42"/>
  <c r="AH39" i="42"/>
  <c r="AH97" i="42"/>
  <c r="AD39" i="42"/>
  <c r="AH119" i="42"/>
  <c r="AF97" i="42"/>
  <c r="AE40" i="42"/>
  <c r="AE39" i="42"/>
  <c r="AC39" i="42"/>
  <c r="AH40" i="42"/>
  <c r="AC119" i="42"/>
  <c r="AE38" i="42"/>
  <c r="AF119" i="42"/>
  <c r="AE119" i="42"/>
  <c r="AD125" i="42"/>
  <c r="AG40" i="42"/>
  <c r="AE99" i="42"/>
  <c r="AD87" i="42"/>
  <c r="AG48" i="42"/>
  <c r="AE86" i="42"/>
  <c r="AG87" i="42"/>
  <c r="AD86" i="42"/>
  <c r="AH87" i="42"/>
  <c r="AC87" i="42"/>
  <c r="AF125" i="42"/>
  <c r="AE87" i="42"/>
  <c r="AF39" i="42"/>
  <c r="AF40" i="42"/>
  <c r="AG97" i="42"/>
  <c r="AF54" i="42"/>
  <c r="AC54" i="42"/>
  <c r="AC78" i="42"/>
  <c r="AH78" i="42"/>
  <c r="AC71" i="42"/>
  <c r="AH54" i="42"/>
  <c r="AE78" i="42"/>
  <c r="AE54" i="42"/>
  <c r="AG54" i="42"/>
  <c r="AF78" i="42"/>
  <c r="AE98" i="42"/>
  <c r="AG98" i="42"/>
  <c r="AF98" i="42"/>
  <c r="AC98" i="42"/>
  <c r="AD98" i="42"/>
  <c r="AH38" i="42"/>
  <c r="AG38" i="42"/>
  <c r="AG37" i="42"/>
  <c r="AC38" i="42"/>
  <c r="AF38" i="42"/>
  <c r="AC79" i="42"/>
  <c r="AE79" i="42"/>
  <c r="AD79" i="42"/>
  <c r="AG125" i="42"/>
  <c r="AC125" i="42"/>
  <c r="AF71" i="42"/>
  <c r="AG71" i="42"/>
  <c r="AH71" i="42"/>
  <c r="AE71" i="42"/>
  <c r="AH98" i="42"/>
  <c r="AE48" i="42"/>
  <c r="AC48" i="42"/>
  <c r="AD48" i="42"/>
  <c r="AF48" i="42"/>
  <c r="AG79" i="42"/>
  <c r="AE125" i="42"/>
  <c r="AD37" i="42"/>
  <c r="AC37" i="42"/>
  <c r="AF37" i="42"/>
  <c r="AE37" i="42"/>
  <c r="AH86" i="42"/>
  <c r="AG86" i="42"/>
  <c r="AF86" i="42"/>
  <c r="AG41" i="42"/>
  <c r="AF41" i="42"/>
  <c r="AH41" i="42"/>
  <c r="AE41" i="42"/>
  <c r="AD41" i="42"/>
  <c r="AD40" i="42"/>
  <c r="AH79" i="42"/>
  <c r="AE36" i="40"/>
  <c r="AB36" i="40"/>
  <c r="AD36" i="40"/>
  <c r="AC36" i="40"/>
  <c r="Z36" i="40"/>
  <c r="Z35" i="40"/>
  <c r="AD48" i="40"/>
  <c r="AC48" i="40"/>
  <c r="AA48" i="40"/>
  <c r="Z48" i="40"/>
  <c r="AB48" i="40"/>
  <c r="AE49" i="40"/>
  <c r="AD49" i="40"/>
  <c r="AC35" i="40"/>
  <c r="AB49" i="40"/>
  <c r="AA35" i="40"/>
  <c r="AD35" i="40"/>
  <c r="AC49" i="40"/>
  <c r="AA49" i="40"/>
  <c r="AB35" i="40"/>
  <c r="AE33" i="40"/>
  <c r="AD33" i="40"/>
  <c r="AC33" i="40"/>
  <c r="AA54" i="40"/>
  <c r="AD54" i="40"/>
  <c r="AC54" i="40"/>
  <c r="AB54" i="40"/>
  <c r="Z54" i="40"/>
  <c r="AC34" i="40"/>
  <c r="AD34" i="40"/>
  <c r="AB34" i="40"/>
  <c r="AA34" i="40"/>
  <c r="Z34" i="40"/>
  <c r="AA37" i="40"/>
  <c r="Z37" i="40"/>
  <c r="AE52" i="40"/>
  <c r="AD52" i="40"/>
  <c r="AC52" i="40"/>
  <c r="AE51" i="40"/>
  <c r="AD50" i="40"/>
  <c r="AB50" i="40"/>
  <c r="AA50" i="40"/>
  <c r="AC50" i="40"/>
  <c r="AE50" i="40"/>
  <c r="AE54" i="40"/>
  <c r="AB52" i="40"/>
  <c r="AE34" i="40"/>
  <c r="AB51" i="40"/>
  <c r="AA51" i="40"/>
  <c r="Z51" i="40"/>
  <c r="Z50" i="40"/>
  <c r="AD37" i="40"/>
  <c r="AB33" i="40"/>
  <c r="AD51" i="40"/>
  <c r="AC37" i="40"/>
  <c r="Z33" i="40"/>
  <c r="AB37" i="40"/>
  <c r="AA52" i="40"/>
  <c r="AE37" i="40"/>
  <c r="AJ210" i="35" l="1"/>
  <c r="AK210" i="35"/>
  <c r="AL210" i="35"/>
  <c r="AI210" i="35"/>
  <c r="W210" i="35"/>
  <c r="X210" i="35"/>
  <c r="Y210" i="35"/>
  <c r="Z210" i="35"/>
  <c r="AA210" i="35"/>
  <c r="V210" i="35"/>
  <c r="AI195" i="35"/>
  <c r="AJ195" i="35"/>
  <c r="AK195" i="35"/>
  <c r="AL195" i="35"/>
  <c r="AI196" i="35"/>
  <c r="AJ196" i="35"/>
  <c r="AK196" i="35"/>
  <c r="AL196" i="35"/>
  <c r="AI197" i="35"/>
  <c r="AJ197" i="35"/>
  <c r="AK197" i="35"/>
  <c r="AL197" i="35"/>
  <c r="AI198" i="35"/>
  <c r="AJ198" i="35"/>
  <c r="AK198" i="35"/>
  <c r="AL198" i="35"/>
  <c r="AI199" i="35"/>
  <c r="AJ199" i="35"/>
  <c r="AK199" i="35"/>
  <c r="AL199" i="35"/>
  <c r="AI200" i="35"/>
  <c r="AJ200" i="35"/>
  <c r="AK200" i="35"/>
  <c r="AL200" i="35"/>
  <c r="AI201" i="35"/>
  <c r="AJ201" i="35"/>
  <c r="AK201" i="35"/>
  <c r="AL201" i="35"/>
  <c r="AI202" i="35"/>
  <c r="AJ202" i="35"/>
  <c r="AK202" i="35"/>
  <c r="AL202" i="35"/>
  <c r="AJ194" i="35"/>
  <c r="AK194" i="35"/>
  <c r="AL194" i="35"/>
  <c r="AI194" i="35"/>
  <c r="V195" i="35"/>
  <c r="W195" i="35"/>
  <c r="X195" i="35"/>
  <c r="Y195" i="35"/>
  <c r="Z195" i="35"/>
  <c r="AA195" i="35"/>
  <c r="V196" i="35"/>
  <c r="W196" i="35"/>
  <c r="X196" i="35"/>
  <c r="Y196" i="35"/>
  <c r="Z196" i="35"/>
  <c r="AA196" i="35"/>
  <c r="V197" i="35"/>
  <c r="W197" i="35"/>
  <c r="X197" i="35"/>
  <c r="Y197" i="35"/>
  <c r="Z197" i="35"/>
  <c r="AA197" i="35"/>
  <c r="V198" i="35"/>
  <c r="W198" i="35"/>
  <c r="X198" i="35"/>
  <c r="Y198" i="35"/>
  <c r="Z198" i="35"/>
  <c r="AA198" i="35"/>
  <c r="V199" i="35"/>
  <c r="W199" i="35"/>
  <c r="X199" i="35"/>
  <c r="Y199" i="35"/>
  <c r="Z199" i="35"/>
  <c r="AA199" i="35"/>
  <c r="V200" i="35"/>
  <c r="W200" i="35"/>
  <c r="X200" i="35"/>
  <c r="Y200" i="35"/>
  <c r="Z200" i="35"/>
  <c r="AA200" i="35"/>
  <c r="V201" i="35"/>
  <c r="W201" i="35"/>
  <c r="X201" i="35"/>
  <c r="Y201" i="35"/>
  <c r="Z201" i="35"/>
  <c r="AA201" i="35"/>
  <c r="V202" i="35"/>
  <c r="W202" i="35"/>
  <c r="X202" i="35"/>
  <c r="Y202" i="35"/>
  <c r="Z202" i="35"/>
  <c r="AA202" i="35"/>
  <c r="W194" i="35"/>
  <c r="X194" i="35"/>
  <c r="Y194" i="35"/>
  <c r="Z194" i="35"/>
  <c r="AA194" i="35"/>
  <c r="V194" i="35"/>
  <c r="AJ186" i="35"/>
  <c r="AK186" i="35"/>
  <c r="AL186" i="35"/>
  <c r="AI186" i="35"/>
  <c r="W186" i="35"/>
  <c r="X186" i="35"/>
  <c r="Y186" i="35"/>
  <c r="Z186" i="35"/>
  <c r="AA186" i="35"/>
  <c r="V186" i="35"/>
  <c r="AI158" i="35"/>
  <c r="AJ158" i="35"/>
  <c r="AK158" i="35"/>
  <c r="AL158" i="35"/>
  <c r="AI159" i="35"/>
  <c r="AJ159" i="35"/>
  <c r="AK159" i="35"/>
  <c r="AL159" i="35"/>
  <c r="AI160" i="35"/>
  <c r="AJ160" i="35"/>
  <c r="AK160" i="35"/>
  <c r="AL160" i="35"/>
  <c r="AJ157" i="35"/>
  <c r="AK157" i="35"/>
  <c r="AL157" i="35"/>
  <c r="AI157" i="35"/>
  <c r="U158" i="35"/>
  <c r="V158" i="35"/>
  <c r="W158" i="35"/>
  <c r="X158" i="35"/>
  <c r="Y158" i="35"/>
  <c r="Z158" i="35"/>
  <c r="AA158" i="35"/>
  <c r="U159" i="35"/>
  <c r="V159" i="35"/>
  <c r="W159" i="35"/>
  <c r="X159" i="35"/>
  <c r="Y159" i="35"/>
  <c r="Z159" i="35"/>
  <c r="AA159" i="35"/>
  <c r="U160" i="35"/>
  <c r="V160" i="35"/>
  <c r="W160" i="35"/>
  <c r="X160" i="35"/>
  <c r="Y160" i="35"/>
  <c r="Z160" i="35"/>
  <c r="AA160" i="35"/>
  <c r="V157" i="35"/>
  <c r="W157" i="35"/>
  <c r="X157" i="35"/>
  <c r="Y157" i="35"/>
  <c r="Z157" i="35"/>
  <c r="AA157" i="35"/>
  <c r="U157" i="35"/>
  <c r="AJ149" i="35"/>
  <c r="AK149" i="35"/>
  <c r="AL149" i="35"/>
  <c r="AI149" i="35"/>
  <c r="W149" i="35"/>
  <c r="X149" i="35"/>
  <c r="Y149" i="35"/>
  <c r="Z149" i="35"/>
  <c r="AA149" i="35"/>
  <c r="V149" i="35"/>
  <c r="AJ141" i="35"/>
  <c r="AK141" i="35"/>
  <c r="AL141" i="35"/>
  <c r="AI141" i="35"/>
  <c r="V141" i="35"/>
  <c r="W141" i="35"/>
  <c r="X141" i="35"/>
  <c r="Y141" i="35"/>
  <c r="Z141" i="35"/>
  <c r="AA141" i="35"/>
  <c r="U141" i="35"/>
  <c r="AI134" i="35"/>
  <c r="AJ134" i="35"/>
  <c r="AK134" i="35"/>
  <c r="AL134" i="35"/>
  <c r="AI135" i="35"/>
  <c r="AJ135" i="35"/>
  <c r="AK135" i="35"/>
  <c r="AL135" i="35"/>
  <c r="AJ133" i="35"/>
  <c r="AK133" i="35"/>
  <c r="AL133" i="35"/>
  <c r="AI133" i="35"/>
  <c r="U134" i="35"/>
  <c r="V134" i="35"/>
  <c r="W134" i="35"/>
  <c r="X134" i="35"/>
  <c r="Y134" i="35"/>
  <c r="Z134" i="35"/>
  <c r="AA134" i="35"/>
  <c r="U135" i="35"/>
  <c r="V135" i="35"/>
  <c r="W135" i="35"/>
  <c r="X135" i="35"/>
  <c r="Y135" i="35"/>
  <c r="Z135" i="35"/>
  <c r="AA135" i="35"/>
  <c r="V133" i="35"/>
  <c r="W133" i="35"/>
  <c r="X133" i="35"/>
  <c r="Y133" i="35"/>
  <c r="Z133" i="35"/>
  <c r="AA133" i="35"/>
  <c r="U133" i="35"/>
  <c r="AI125" i="35"/>
  <c r="AJ125" i="35"/>
  <c r="AK125" i="35"/>
  <c r="AL125" i="35"/>
  <c r="AJ124" i="35"/>
  <c r="AK124" i="35"/>
  <c r="AL124" i="35"/>
  <c r="AI124" i="35"/>
  <c r="V125" i="35"/>
  <c r="W125" i="35"/>
  <c r="X125" i="35"/>
  <c r="Y125" i="35"/>
  <c r="Z125" i="35"/>
  <c r="AA125" i="35"/>
  <c r="W124" i="35"/>
  <c r="X124" i="35"/>
  <c r="Y124" i="35"/>
  <c r="Z124" i="35"/>
  <c r="AA124" i="35"/>
  <c r="V124" i="35"/>
  <c r="AI116" i="35"/>
  <c r="AJ116" i="35"/>
  <c r="AK116" i="35"/>
  <c r="AL116" i="35"/>
  <c r="AI117" i="35"/>
  <c r="AJ117" i="35"/>
  <c r="AK117" i="35"/>
  <c r="AL117" i="35"/>
  <c r="AI118" i="35"/>
  <c r="AJ118" i="35"/>
  <c r="AK118" i="35"/>
  <c r="AL118" i="35"/>
  <c r="AJ115" i="35"/>
  <c r="AK115" i="35"/>
  <c r="AL115" i="35"/>
  <c r="AI115" i="35"/>
  <c r="V105" i="35"/>
  <c r="U116" i="35"/>
  <c r="V116" i="35"/>
  <c r="W116" i="35"/>
  <c r="X116" i="35"/>
  <c r="Y116" i="35"/>
  <c r="Z116" i="35"/>
  <c r="AA116" i="35"/>
  <c r="U117" i="35"/>
  <c r="V117" i="35"/>
  <c r="W117" i="35"/>
  <c r="X117" i="35"/>
  <c r="Y117" i="35"/>
  <c r="Z117" i="35"/>
  <c r="AA117" i="35"/>
  <c r="U118" i="35"/>
  <c r="V118" i="35"/>
  <c r="W118" i="35"/>
  <c r="X118" i="35"/>
  <c r="Y118" i="35"/>
  <c r="Z118" i="35"/>
  <c r="AA118" i="35"/>
  <c r="V115" i="35"/>
  <c r="W115" i="35"/>
  <c r="X115" i="35"/>
  <c r="Y115" i="35"/>
  <c r="Z115" i="35"/>
  <c r="AA115" i="35"/>
  <c r="U115" i="35"/>
  <c r="AI102" i="35"/>
  <c r="AJ102" i="35"/>
  <c r="AK102" i="35"/>
  <c r="AL102" i="35"/>
  <c r="AI103" i="35"/>
  <c r="AJ103" i="35"/>
  <c r="AK103" i="35"/>
  <c r="AL103" i="35"/>
  <c r="AI104" i="35"/>
  <c r="AJ104" i="35"/>
  <c r="AK104" i="35"/>
  <c r="AL104" i="35"/>
  <c r="AI105" i="35"/>
  <c r="AJ105" i="35"/>
  <c r="AK105" i="35"/>
  <c r="AL105" i="35"/>
  <c r="AI106" i="35"/>
  <c r="AJ106" i="35"/>
  <c r="AK106" i="35"/>
  <c r="AL106" i="35"/>
  <c r="AI107" i="35"/>
  <c r="AJ107" i="35"/>
  <c r="AK107" i="35"/>
  <c r="AL107" i="35"/>
  <c r="AJ101" i="35"/>
  <c r="AK101" i="35"/>
  <c r="AL101" i="35"/>
  <c r="AI101" i="35"/>
  <c r="V102" i="35"/>
  <c r="W102" i="35"/>
  <c r="X102" i="35"/>
  <c r="Y102" i="35"/>
  <c r="Z102" i="35"/>
  <c r="AA102" i="35"/>
  <c r="V103" i="35"/>
  <c r="W103" i="35"/>
  <c r="X103" i="35"/>
  <c r="Y103" i="35"/>
  <c r="Z103" i="35"/>
  <c r="AA103" i="35"/>
  <c r="V104" i="35"/>
  <c r="W104" i="35"/>
  <c r="X104" i="35"/>
  <c r="Y104" i="35"/>
  <c r="Z104" i="35"/>
  <c r="AA104" i="35"/>
  <c r="W105" i="35"/>
  <c r="X105" i="35"/>
  <c r="Y105" i="35"/>
  <c r="Z105" i="35"/>
  <c r="AA105" i="35"/>
  <c r="V106" i="35"/>
  <c r="W106" i="35"/>
  <c r="X106" i="35"/>
  <c r="Y106" i="35"/>
  <c r="Z106" i="35"/>
  <c r="AA106" i="35"/>
  <c r="V107" i="35"/>
  <c r="W107" i="35"/>
  <c r="X107" i="35"/>
  <c r="Y107" i="35"/>
  <c r="Z107" i="35"/>
  <c r="AA107" i="35"/>
  <c r="W101" i="35"/>
  <c r="X101" i="35"/>
  <c r="Y101" i="35"/>
  <c r="Z101" i="35"/>
  <c r="AA101" i="35"/>
  <c r="V101" i="35"/>
  <c r="AI83" i="35"/>
  <c r="AJ83" i="35"/>
  <c r="AK83" i="35"/>
  <c r="AL83" i="35"/>
  <c r="AI84" i="35"/>
  <c r="AJ84" i="35"/>
  <c r="AK84" i="35"/>
  <c r="AL84" i="35"/>
  <c r="AJ82" i="35"/>
  <c r="AK82" i="35"/>
  <c r="AL82" i="35"/>
  <c r="AI82" i="35"/>
  <c r="V83" i="35"/>
  <c r="W83" i="35"/>
  <c r="X83" i="35"/>
  <c r="Y83" i="35"/>
  <c r="Z83" i="35"/>
  <c r="AA83" i="35"/>
  <c r="V84" i="35"/>
  <c r="W84" i="35"/>
  <c r="X84" i="35"/>
  <c r="Y84" i="35"/>
  <c r="Z84" i="35"/>
  <c r="AA84" i="35"/>
  <c r="W82" i="35"/>
  <c r="X82" i="35"/>
  <c r="Y82" i="35"/>
  <c r="Z82" i="35"/>
  <c r="AA82" i="35"/>
  <c r="V82" i="35"/>
  <c r="AL76" i="35"/>
  <c r="AJ76" i="35"/>
  <c r="AK76" i="35"/>
  <c r="AI76" i="35"/>
  <c r="W76" i="35"/>
  <c r="X76" i="35"/>
  <c r="Y76" i="35"/>
  <c r="Z76" i="35"/>
  <c r="AA76" i="35"/>
  <c r="V76" i="35"/>
  <c r="AJ65" i="35"/>
  <c r="AK65" i="35"/>
  <c r="AL65" i="35"/>
  <c r="AI65" i="35"/>
  <c r="W65" i="35"/>
  <c r="X65" i="35"/>
  <c r="Y65" i="35"/>
  <c r="Z65" i="35"/>
  <c r="AA65" i="35"/>
  <c r="V65" i="35"/>
  <c r="AJ58" i="35"/>
  <c r="AK58" i="35"/>
  <c r="AL58" i="35"/>
  <c r="AI58" i="35"/>
  <c r="W58" i="35"/>
  <c r="X58" i="35"/>
  <c r="Y58" i="35"/>
  <c r="Z58" i="35"/>
  <c r="AA58" i="35"/>
  <c r="V58" i="35"/>
  <c r="AI36" i="35"/>
  <c r="AJ36" i="35"/>
  <c r="AK36" i="35"/>
  <c r="AL36" i="35"/>
  <c r="AI37" i="35"/>
  <c r="AJ37" i="35"/>
  <c r="AK37" i="35"/>
  <c r="AL37" i="35"/>
  <c r="AI38" i="35"/>
  <c r="AJ38" i="35"/>
  <c r="AK38" i="35"/>
  <c r="AL38" i="35"/>
  <c r="AI39" i="35"/>
  <c r="AJ39" i="35"/>
  <c r="AK39" i="35"/>
  <c r="AL39" i="35"/>
  <c r="AJ35" i="35"/>
  <c r="AK35" i="35"/>
  <c r="AL35" i="35"/>
  <c r="AI35" i="35"/>
  <c r="V36" i="35"/>
  <c r="W36" i="35"/>
  <c r="X36" i="35"/>
  <c r="Y36" i="35"/>
  <c r="Z36" i="35"/>
  <c r="AA36" i="35"/>
  <c r="V37" i="35"/>
  <c r="W37" i="35"/>
  <c r="X37" i="35"/>
  <c r="Y37" i="35"/>
  <c r="Z37" i="35"/>
  <c r="AA37" i="35"/>
  <c r="V38" i="35"/>
  <c r="W38" i="35"/>
  <c r="X38" i="35"/>
  <c r="Y38" i="35"/>
  <c r="Z38" i="35"/>
  <c r="AA38" i="35"/>
  <c r="V39" i="35"/>
  <c r="W39" i="35"/>
  <c r="X39" i="35"/>
  <c r="Y39" i="35"/>
  <c r="Z39" i="35"/>
  <c r="AA39" i="35"/>
  <c r="W35" i="35"/>
  <c r="X35" i="35"/>
  <c r="Y35" i="35"/>
  <c r="Z35" i="35"/>
  <c r="AA35" i="35"/>
  <c r="V35" i="35"/>
  <c r="AB116" i="35" l="1"/>
  <c r="AB134" i="35"/>
  <c r="AB135" i="35"/>
  <c r="AB141" i="35"/>
  <c r="AB117" i="35"/>
  <c r="AB159" i="35"/>
  <c r="AB115" i="35"/>
  <c r="AB118" i="35"/>
  <c r="AB157" i="35"/>
  <c r="AB160" i="35"/>
  <c r="AB158" i="35"/>
  <c r="AB133" i="35"/>
  <c r="AB83" i="35"/>
  <c r="AF83" i="35" s="1"/>
  <c r="AC83" i="35" l="1"/>
  <c r="AE83" i="35"/>
  <c r="AH83" i="35"/>
  <c r="AD83" i="35"/>
  <c r="AG83" i="35"/>
  <c r="AB36" i="35" l="1"/>
  <c r="AD36" i="35" s="1"/>
  <c r="AB186" i="35"/>
  <c r="AG186" i="35" s="1"/>
  <c r="AB201" i="35"/>
  <c r="AG201" i="35" s="1"/>
  <c r="AB35" i="35"/>
  <c r="AD35" i="35" s="1"/>
  <c r="AB37" i="35"/>
  <c r="AD37" i="35" s="1"/>
  <c r="AB38" i="35"/>
  <c r="AE38" i="35" s="1"/>
  <c r="AB65" i="35"/>
  <c r="AE65" i="35" s="1"/>
  <c r="AB105" i="35"/>
  <c r="AG105" i="35" s="1"/>
  <c r="AG135" i="35"/>
  <c r="AB202" i="35"/>
  <c r="AG202" i="35" s="1"/>
  <c r="AC134" i="35"/>
  <c r="AB200" i="35"/>
  <c r="AC200" i="35" s="1"/>
  <c r="AB104" i="35"/>
  <c r="AG104" i="35" s="1"/>
  <c r="AB106" i="35"/>
  <c r="AF106" i="35" s="1"/>
  <c r="AB149" i="35"/>
  <c r="AG149" i="35" s="1"/>
  <c r="AG158" i="35"/>
  <c r="AG160" i="35"/>
  <c r="AB194" i="35"/>
  <c r="AF194" i="35" s="1"/>
  <c r="AB58" i="35"/>
  <c r="AG58" i="35" s="1"/>
  <c r="AB39" i="35"/>
  <c r="AB76" i="35"/>
  <c r="AF76" i="35" s="1"/>
  <c r="AF115" i="35"/>
  <c r="AF117" i="35"/>
  <c r="AB82" i="35"/>
  <c r="AF82" i="35" s="1"/>
  <c r="AB84" i="35"/>
  <c r="AF84" i="35" s="1"/>
  <c r="AB102" i="35"/>
  <c r="AF102" i="35" s="1"/>
  <c r="AG118" i="35"/>
  <c r="AF159" i="35"/>
  <c r="AB197" i="35"/>
  <c r="AD197" i="35" s="1"/>
  <c r="AB198" i="35"/>
  <c r="AF198" i="35" s="1"/>
  <c r="AB101" i="35"/>
  <c r="AF101" i="35" s="1"/>
  <c r="AE116" i="35"/>
  <c r="AB124" i="35"/>
  <c r="AE124" i="35" s="1"/>
  <c r="AB125" i="35"/>
  <c r="AF125" i="35" s="1"/>
  <c r="AF157" i="35"/>
  <c r="AB196" i="35"/>
  <c r="AE196" i="35" s="1"/>
  <c r="AB103" i="35"/>
  <c r="AE103" i="35" s="1"/>
  <c r="AB107" i="35"/>
  <c r="AE107" i="35" s="1"/>
  <c r="AE133" i="35"/>
  <c r="AE141" i="35"/>
  <c r="AB195" i="35"/>
  <c r="AE195" i="35" s="1"/>
  <c r="AB199" i="35"/>
  <c r="AE199" i="35" s="1"/>
  <c r="AB210" i="35"/>
  <c r="AE210" i="35" s="1"/>
  <c r="AH194" i="35" l="1"/>
  <c r="AF65" i="35"/>
  <c r="AF158" i="35"/>
  <c r="AG102" i="35"/>
  <c r="AD202" i="35"/>
  <c r="AF149" i="35"/>
  <c r="AE149" i="35"/>
  <c r="AC149" i="35"/>
  <c r="AF36" i="35"/>
  <c r="AD135" i="35"/>
  <c r="AG194" i="35"/>
  <c r="AE135" i="35"/>
  <c r="AD201" i="35"/>
  <c r="AD65" i="35"/>
  <c r="AF35" i="35"/>
  <c r="AC35" i="35"/>
  <c r="AE160" i="35"/>
  <c r="AC106" i="35"/>
  <c r="AD38" i="35"/>
  <c r="AH106" i="35"/>
  <c r="AC186" i="35"/>
  <c r="AD186" i="35"/>
  <c r="AG134" i="35"/>
  <c r="AC160" i="35"/>
  <c r="AF160" i="35"/>
  <c r="AE84" i="35"/>
  <c r="AC201" i="35"/>
  <c r="AD105" i="35"/>
  <c r="AD76" i="35"/>
  <c r="AF104" i="35"/>
  <c r="AC37" i="35"/>
  <c r="AH37" i="35"/>
  <c r="AE197" i="35"/>
  <c r="AC102" i="35"/>
  <c r="AH117" i="35"/>
  <c r="AE102" i="35"/>
  <c r="AG36" i="35"/>
  <c r="AE37" i="35"/>
  <c r="AH36" i="35"/>
  <c r="AC159" i="35"/>
  <c r="AD84" i="35"/>
  <c r="AC198" i="35"/>
  <c r="AF135" i="35"/>
  <c r="AD115" i="35"/>
  <c r="AE82" i="35"/>
  <c r="AF200" i="35"/>
  <c r="AH186" i="35"/>
  <c r="AH135" i="35"/>
  <c r="AC82" i="35"/>
  <c r="AG106" i="35"/>
  <c r="AC36" i="35"/>
  <c r="AE134" i="35"/>
  <c r="AC135" i="35"/>
  <c r="AH102" i="35"/>
  <c r="AE36" i="35"/>
  <c r="AG38" i="35"/>
  <c r="AH35" i="35"/>
  <c r="AE186" i="35"/>
  <c r="AF186" i="35"/>
  <c r="AE157" i="35"/>
  <c r="AD106" i="35"/>
  <c r="AH65" i="35"/>
  <c r="AG82" i="35"/>
  <c r="AE104" i="35"/>
  <c r="AF38" i="35"/>
  <c r="AE200" i="35"/>
  <c r="AC38" i="35"/>
  <c r="AG200" i="35"/>
  <c r="AE35" i="35"/>
  <c r="AE106" i="35"/>
  <c r="AH38" i="35"/>
  <c r="AF103" i="35"/>
  <c r="AE201" i="35"/>
  <c r="AE105" i="35"/>
  <c r="AH202" i="35"/>
  <c r="AG116" i="35"/>
  <c r="AG103" i="35"/>
  <c r="AC157" i="35"/>
  <c r="AF105" i="35"/>
  <c r="AD133" i="35"/>
  <c r="AC202" i="35"/>
  <c r="AD157" i="35"/>
  <c r="AE58" i="35"/>
  <c r="AE202" i="35"/>
  <c r="AC58" i="35"/>
  <c r="AF37" i="35"/>
  <c r="AF133" i="35"/>
  <c r="AH201" i="35"/>
  <c r="AF195" i="35"/>
  <c r="AC116" i="35"/>
  <c r="AH105" i="35"/>
  <c r="AF201" i="35"/>
  <c r="AH195" i="35"/>
  <c r="AH84" i="35"/>
  <c r="AG195" i="35"/>
  <c r="AC105" i="35"/>
  <c r="AG37" i="35"/>
  <c r="AG210" i="35"/>
  <c r="AF202" i="35"/>
  <c r="AG65" i="35"/>
  <c r="AC65" i="35"/>
  <c r="AG35" i="35"/>
  <c r="AD210" i="35"/>
  <c r="AC133" i="35"/>
  <c r="AH103" i="35"/>
  <c r="AD103" i="35"/>
  <c r="AC125" i="35"/>
  <c r="AD101" i="35"/>
  <c r="AC117" i="35"/>
  <c r="AG199" i="35"/>
  <c r="AG196" i="35"/>
  <c r="AF134" i="35"/>
  <c r="AE118" i="35"/>
  <c r="AH115" i="35"/>
  <c r="AD107" i="35"/>
  <c r="AD194" i="35"/>
  <c r="AE159" i="35"/>
  <c r="AG141" i="35"/>
  <c r="AG133" i="35"/>
  <c r="AD117" i="35"/>
  <c r="AD82" i="35"/>
  <c r="AH82" i="35"/>
  <c r="AF197" i="35"/>
  <c r="AE158" i="35"/>
  <c r="AF124" i="35"/>
  <c r="AE115" i="35"/>
  <c r="AH159" i="35"/>
  <c r="AF141" i="35"/>
  <c r="AH125" i="35"/>
  <c r="AF199" i="35"/>
  <c r="AE194" i="35"/>
  <c r="AH149" i="35"/>
  <c r="AD149" i="35"/>
  <c r="AH124" i="35"/>
  <c r="AG115" i="35"/>
  <c r="AD102" i="35"/>
  <c r="AH198" i="35"/>
  <c r="AC199" i="35"/>
  <c r="AD196" i="35"/>
  <c r="AH196" i="35"/>
  <c r="AC101" i="35"/>
  <c r="AG101" i="35"/>
  <c r="AC141" i="35"/>
  <c r="AD118" i="35"/>
  <c r="AH118" i="35"/>
  <c r="AF107" i="35"/>
  <c r="AH39" i="35"/>
  <c r="AF39" i="35"/>
  <c r="AD39" i="35"/>
  <c r="AD159" i="35"/>
  <c r="AD198" i="35"/>
  <c r="AF118" i="35"/>
  <c r="AH197" i="35"/>
  <c r="AH158" i="35"/>
  <c r="AD158" i="35"/>
  <c r="AD124" i="35"/>
  <c r="AC115" i="35"/>
  <c r="AH104" i="35"/>
  <c r="AD104" i="35"/>
  <c r="AG76" i="35"/>
  <c r="AG39" i="35"/>
  <c r="AF196" i="35"/>
  <c r="AD125" i="35"/>
  <c r="AH210" i="35"/>
  <c r="AG198" i="35"/>
  <c r="AC196" i="35"/>
  <c r="AG159" i="35"/>
  <c r="AE125" i="35"/>
  <c r="AD116" i="35"/>
  <c r="AH116" i="35"/>
  <c r="AC103" i="35"/>
  <c r="AH76" i="35"/>
  <c r="AF210" i="35"/>
  <c r="AE198" i="35"/>
  <c r="AD195" i="35"/>
  <c r="AG157" i="35"/>
  <c r="AG125" i="35"/>
  <c r="AC118" i="35"/>
  <c r="AE101" i="35"/>
  <c r="AC84" i="35"/>
  <c r="AG84" i="35"/>
  <c r="AH199" i="35"/>
  <c r="AC194" i="35"/>
  <c r="AH133" i="35"/>
  <c r="AE117" i="35"/>
  <c r="AE76" i="35"/>
  <c r="AE39" i="35"/>
  <c r="AC195" i="35"/>
  <c r="AH157" i="35"/>
  <c r="AG107" i="35"/>
  <c r="AH101" i="35"/>
  <c r="AD58" i="35"/>
  <c r="AH58" i="35"/>
  <c r="AF58" i="35"/>
  <c r="AH141" i="35"/>
  <c r="AC210" i="35"/>
  <c r="AH160" i="35"/>
  <c r="AD160" i="35"/>
  <c r="AC158" i="35"/>
  <c r="AG117" i="35"/>
  <c r="AC104" i="35"/>
  <c r="AC76" i="35"/>
  <c r="AC39" i="35"/>
  <c r="AH200" i="35"/>
  <c r="AD200" i="35"/>
  <c r="AD141" i="35"/>
  <c r="AF116" i="35"/>
  <c r="AC124" i="35"/>
  <c r="AG124" i="35"/>
  <c r="AH107" i="35"/>
  <c r="AC197" i="35"/>
  <c r="AG197" i="35"/>
  <c r="AD199" i="35"/>
  <c r="AC107" i="35"/>
  <c r="AH134" i="35"/>
  <c r="AD134" i="35"/>
</calcChain>
</file>

<file path=xl/sharedStrings.xml><?xml version="1.0" encoding="utf-8"?>
<sst xmlns="http://schemas.openxmlformats.org/spreadsheetml/2006/main" count="1416" uniqueCount="497">
  <si>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</si>
  <si>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</si>
  <si>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</si>
  <si>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</si>
  <si>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</si>
  <si>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</si>
  <si>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</si>
  <si>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</si>
  <si>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</si>
  <si>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</si>
  <si>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</si>
  <si>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</si>
  <si>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</si>
  <si>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</si>
  <si>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</si>
  <si>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</si>
  <si>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</si>
  <si>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</si>
  <si>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</si>
  <si>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</si>
  <si>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</si>
  <si>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</si>
  <si>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</si>
  <si>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</si>
  <si>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</si>
  <si>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</si>
  <si>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</si>
  <si>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</si>
  <si>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</si>
  <si>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</si>
  <si>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</si>
  <si>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</si>
  <si>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</si>
  <si>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</si>
  <si>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</si>
  <si>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</si>
  <si>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</si>
  <si>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</si>
  <si>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</si>
  <si>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</si>
  <si>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</si>
  <si>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</si>
  <si>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</si>
  <si>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</si>
  <si>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</si>
  <si>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</si>
  <si>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</si>
  <si>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</si>
  <si>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</si>
  <si>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</si>
  <si>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</si>
  <si>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</si>
  <si>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</si>
  <si>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</si>
  <si>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</si>
  <si>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</si>
  <si>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</si>
  <si>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</si>
  <si>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</si>
  <si>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</si>
  <si>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</si>
  <si>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</si>
  <si>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</si>
  <si>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</si>
  <si>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</si>
  <si>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</si>
  <si>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</si>
  <si>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</si>
  <si>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</si>
  <si>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</si>
  <si>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</si>
  <si>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</si>
  <si>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</si>
  <si>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</si>
  <si>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</si>
  <si>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</si>
  <si>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</si>
  <si>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</si>
  <si>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</si>
  <si>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</si>
  <si>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</si>
  <si>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</si>
  <si>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</si>
  <si>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</si>
  <si>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</si>
  <si>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</si>
  <si>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</si>
  <si>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</si>
  <si>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</si>
  <si>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</si>
  <si>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</si>
  <si>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</si>
  <si>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</si>
  <si>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</si>
  <si>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</si>
  <si>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</si>
  <si>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</si>
  <si>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</si>
  <si>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</si>
  <si>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</si>
  <si>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</si>
  <si>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</si>
  <si>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</si>
  <si>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</si>
  <si>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</si>
  <si>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</si>
  <si>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</si>
  <si>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</si>
  <si>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</si>
  <si>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</si>
  <si>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</si>
  <si>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</si>
  <si>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</si>
  <si>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</si>
  <si>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</si>
  <si>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</si>
  <si>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</si>
  <si>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</si>
  <si>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</si>
  <si>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</si>
  <si>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</si>
  <si>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</si>
  <si>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</si>
  <si>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</si>
  <si>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</si>
  <si>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</si>
  <si>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</si>
  <si>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</si>
  <si>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</si>
  <si>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</si>
  <si>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</si>
  <si>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</si>
  <si>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</si>
  <si>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</si>
  <si>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</si>
  <si>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</si>
  <si>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</si>
  <si>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</si>
  <si>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</si>
  <si>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</si>
  <si>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</si>
  <si>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</si>
  <si>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</si>
  <si>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</si>
  <si>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</si>
  <si>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</si>
  <si>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</si>
  <si>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</si>
  <si>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</si>
  <si>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</si>
  <si>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</si>
  <si>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</si>
  <si>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</si>
  <si>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</si>
  <si>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</si>
  <si>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</si>
  <si>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</si>
  <si>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</si>
  <si>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</si>
  <si>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</si>
  <si>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</si>
  <si>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</si>
  <si>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</si>
  <si>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</si>
  <si>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</si>
  <si>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</si>
  <si>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</si>
  <si>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</si>
  <si>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Los estudios me resultaban interesantes</t>
  </si>
  <si>
    <t>Página web de la Universidad</t>
  </si>
  <si>
    <t>Alguna persona relacionada con la UJA</t>
  </si>
  <si>
    <t>Otro</t>
  </si>
  <si>
    <t>Grado de satisfacción general con la acogida en la universidad</t>
  </si>
  <si>
    <t>No he participado</t>
  </si>
  <si>
    <t>SI</t>
  </si>
  <si>
    <t>NO</t>
  </si>
  <si>
    <t>Tutor o tutora de la UJA</t>
  </si>
  <si>
    <t>Tutor o tutora externo/a</t>
  </si>
  <si>
    <t>Aprendizaje adquirido en las prácticas</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</si>
  <si>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</si>
  <si>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</si>
  <si>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</si>
  <si>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</si>
  <si>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</si>
  <si>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</si>
  <si>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</si>
  <si>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</si>
  <si>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</si>
  <si>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</si>
  <si>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</si>
  <si>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</si>
  <si>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</si>
  <si>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</si>
  <si>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</si>
  <si>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</si>
  <si>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</si>
  <si>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</si>
  <si>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</si>
  <si>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</si>
  <si>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</si>
  <si>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</si>
  <si>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</si>
  <si>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</si>
  <si>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</si>
  <si>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</si>
  <si>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</si>
  <si>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</si>
  <si>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</si>
  <si>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</si>
  <si>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2.1.1</t>
  </si>
  <si>
    <t>2.3.1</t>
  </si>
  <si>
    <t>3.1.1</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</si>
  <si>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</si>
  <si>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</si>
  <si>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</si>
  <si>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</si>
  <si>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</si>
  <si>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</si>
  <si>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</si>
  <si>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</si>
  <si>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</si>
  <si>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</si>
  <si>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6.1.1</t>
  </si>
  <si>
    <t>7.1.1</t>
  </si>
  <si>
    <t>8.1.1</t>
  </si>
  <si>
    <t>8.1.2</t>
  </si>
  <si>
    <t>8.1.3</t>
  </si>
  <si>
    <t>10.1.1</t>
  </si>
  <si>
    <t>11.1.1</t>
  </si>
  <si>
    <t>[Tutor o tutora de la UJA] Grado de satisfacción con los siguientes aspectos:</t>
  </si>
  <si>
    <t>[Tutor o tutora externo/a] Grado de satisfacción con los siguientes aspectos:</t>
  </si>
  <si>
    <t>[Aprendizaje adquirido en las prácticas] Grado de satisfacción con los siguientes aspectos:</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</si>
  <si>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</si>
  <si>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</si>
  <si>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</si>
  <si>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</si>
  <si>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</si>
  <si>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t>
  </si>
  <si>
    <t>b Existen múltiples modos. Se muestra el valor más pequeño</t>
  </si>
  <si>
    <t>a</t>
  </si>
  <si>
    <t>BLOQUE 1. DATOS ESTUDIANTES</t>
  </si>
  <si>
    <t>BLOQUE 2: ELECCIÓN MÁSTER</t>
  </si>
  <si>
    <t>2.1. Valora la influencia de los siguientes aspectos en tu elección del máster:</t>
  </si>
  <si>
    <t>Por la orientación recibida en mis estudios de Grado</t>
  </si>
  <si>
    <t>2.1.2</t>
  </si>
  <si>
    <t>2.1.3</t>
  </si>
  <si>
    <t>2.1.4</t>
  </si>
  <si>
    <t>2.1.5</t>
  </si>
  <si>
    <t>2.2. Principalmente, he conocido la existencia de este Máster en la Universidad de Jaén (UJA), a través de:</t>
  </si>
  <si>
    <t>2.3. Valora de 1 a 5:</t>
  </si>
  <si>
    <t>BLOQUE 3: ORIENTACIÓN ACADÉMICA</t>
  </si>
  <si>
    <t>La información proporcionada por la universidad para el desarrollo de tus estudios</t>
  </si>
  <si>
    <t>3.1. Señala tu grado de satisfacción con respecto a:</t>
  </si>
  <si>
    <t>3.2. ¿Eres estudiante de Necesidades Educativas Especiales (NEE)?</t>
  </si>
  <si>
    <t>3.3.  Valoración de las Necesidades Educativas Especiales (NEE)</t>
  </si>
  <si>
    <t>3.3.1</t>
  </si>
  <si>
    <t>Grado de satisfacción con el asesoramiento facilitado</t>
  </si>
  <si>
    <t>BLOQUE 4: PLANIFICACIÓN Y COORDINACIÓN DOCENTE</t>
  </si>
  <si>
    <t>4.1. Señala el grado de satisfacción con respecto a:</t>
  </si>
  <si>
    <t>4.1.1</t>
  </si>
  <si>
    <t>4.1.2</t>
  </si>
  <si>
    <t>4.1.3</t>
  </si>
  <si>
    <t>Adecuación de la actividad docente (horarios, exámenes…)</t>
  </si>
  <si>
    <t>Coordinación de módulos a lo largo del Máster</t>
  </si>
  <si>
    <t>Coordinación entre los contenidos de las materias/asignaturas de un mismo módulo</t>
  </si>
  <si>
    <t>Adecuación de las prácticas al máster</t>
  </si>
  <si>
    <t>Formación recibida en la Universidad para realizar las tareas demandadas por la empresa/institución</t>
  </si>
  <si>
    <t>Oferta de prácticas de empresa/externas</t>
  </si>
  <si>
    <t>Grado de satisfacción general con las prácticas de empresa/externas</t>
  </si>
  <si>
    <t>BLOQUE 6: INSTALACIONES DOCENTES</t>
  </si>
  <si>
    <t>6.1. Grado de satisfacción general (acondicionamiento, equipamiento, iluminación, mobiliario, etc.) para el desarrollo de la enseñanza, con:</t>
  </si>
  <si>
    <t>6.1.2</t>
  </si>
  <si>
    <t>6.1.3</t>
  </si>
  <si>
    <t>6.1.4</t>
  </si>
  <si>
    <t>BLOQUE 7: DIGITALIZACIÓN</t>
  </si>
  <si>
    <t>BLOQUE 8: INFORMACIÓN PÚBLICA</t>
  </si>
  <si>
    <t>7.1. Grado de satisfacción general con el uso de:</t>
  </si>
  <si>
    <t>7.1.2</t>
  </si>
  <si>
    <t>8.1. Grado de satisfacción general con la información que está publicada sobre el máster a través de:</t>
  </si>
  <si>
    <t>BLOQUE 9: JORNADAS DE ORIENTACIÓN PROFESIONAL</t>
  </si>
  <si>
    <t>9.1. JORNADAS DE ORIENTACIÓN PROFESIONAL</t>
  </si>
  <si>
    <t>Grado de satisfacción general con las actividades de orientación profesional organizadas en el máster</t>
  </si>
  <si>
    <t>9.1.1</t>
  </si>
  <si>
    <t>BLOQUE 10: VALORACIÓN DEL MÁSTER</t>
  </si>
  <si>
    <t>Grado de satisfacción general con el máster</t>
  </si>
  <si>
    <t>10.1. Valoración de 1 a 5:</t>
  </si>
  <si>
    <t>BLOQUE 11: SERVICIOS. BIBLIOTECA</t>
  </si>
  <si>
    <t>11.1. Grado de satisfacción con los siguientes aspectos:</t>
  </si>
  <si>
    <t>11.1.2</t>
  </si>
  <si>
    <t>11.1.3</t>
  </si>
  <si>
    <t>11.1.4</t>
  </si>
  <si>
    <t>BLOQUE 12: SERVICIO DE DEPORTES</t>
  </si>
  <si>
    <t>12.1. ¿Conoces el Servicio de Deportes de la UJA?</t>
  </si>
  <si>
    <t>12.2. De las siguientes opciones, indica con las que más te identifiques (dos como máximo):</t>
  </si>
  <si>
    <t>12.4. Indica el motivo principal:</t>
  </si>
  <si>
    <t>12.3. ¿Eres usuario/a de sus actividades y/o instalaciones deportivas?</t>
  </si>
  <si>
    <t>12.5. Valoración Servicio de Deportes</t>
  </si>
  <si>
    <t>12.5.1</t>
  </si>
  <si>
    <t>BLOQUE 13. OTROS SERVICIOS DE LA UJA</t>
  </si>
  <si>
    <t>13.1. Valora los siguientes servicios</t>
  </si>
  <si>
    <t>13.1.1</t>
  </si>
  <si>
    <t>13.1.2</t>
  </si>
  <si>
    <t>13.1.3</t>
  </si>
  <si>
    <t>13.1.4</t>
  </si>
  <si>
    <t>13.1.5</t>
  </si>
  <si>
    <t>13.1.6</t>
  </si>
  <si>
    <t>13.1.7</t>
  </si>
  <si>
    <t>13.1.8</t>
  </si>
  <si>
    <t>13.1.9</t>
  </si>
  <si>
    <t>BLOQUE 14: VALORACIÓN GLOBAL DE LA UJA</t>
  </si>
  <si>
    <t>14.1. VALORACIÓN GLOBAL DE LA UJA</t>
  </si>
  <si>
    <t>14.1.1</t>
  </si>
  <si>
    <t>UJA</t>
  </si>
  <si>
    <t>OTRA</t>
  </si>
  <si>
    <t>1.1. Indica la Universidad donde cursaste el Grado:</t>
  </si>
  <si>
    <t>No la he utilizado</t>
  </si>
  <si>
    <t>No la he consultado</t>
  </si>
  <si>
    <t>No los he consultado/utilizado</t>
  </si>
  <si>
    <t>[Las salidas profesionales] Valora la influencia de los siguientes aspectos en tu elección del máster:</t>
  </si>
  <si>
    <t>[Los estudios me resultaban interesantes] Valora la influencia de los siguientes aspectos en tu elección del máster:</t>
  </si>
  <si>
    <t>[Por proximidad al domicilio familiar] Valora la influencia de los siguientes aspectos en tu elección del máster:</t>
  </si>
  <si>
    <t>[Me merece confianza esta Universidad] Valora la influencia de los siguientes aspectos en tu elección del máster:</t>
  </si>
  <si>
    <t>[Por la orientación recibida en mis estudios de Grado] Valora la influencia de los siguientes aspectos en tu elección del máster:</t>
  </si>
  <si>
    <t>[La acogida en la universidad] Señala el grado de satisfacción con respecto a:</t>
  </si>
  <si>
    <t>[La información proporcionada por la Universidad para el desarrollo de tus estudios] Señala el grado de satisfacción con respecto a:</t>
  </si>
  <si>
    <t>[El asesoramiento facilitado (NEE)] Señala el grado de satisfacción con respecto a:</t>
  </si>
  <si>
    <t>[Adecuación de la actividad docente (horarios, exámenes…)] Grado de satisfacción con los siguientes aspectos:</t>
  </si>
  <si>
    <t>[Coordinación de módulos a lo largo del Máster] Grado de satisfacción con los siguientes aspectos:</t>
  </si>
  <si>
    <t>[Coordinación entre los contenidos de las materias/asignaturas de un mismo módulo] Grado de satisfacción con los siguientes aspectos:</t>
  </si>
  <si>
    <t>[Adecuación de las prácticas al máster] Grado de satisfacción con los siguientes aspectos:</t>
  </si>
  <si>
    <t>[Formación recibida en la Universidad para realizar las tareas demandadas por la empresa/institución] Grado de satisfacción con los siguientes aspectos:</t>
  </si>
  <si>
    <t>[Oferta de prácticas de empresa/externas] Grado de satisfacción con los siguientes aspectos:</t>
  </si>
  <si>
    <t>[Grado de satisfacción general con las prácticas de empresa/externas] Grado de satisfacción con los siguientes aspectos:</t>
  </si>
  <si>
    <t>[Aulas específicas*] Grado de satisfacción general (acondicionamiento, equipamiento, iluminación, mobiliario, etc.) para el desarrollo de la enseñanza, con:</t>
  </si>
  <si>
    <t>[Página web] Grado de satisfacción general con la información que está publicada sobre el Máster a través de:</t>
  </si>
  <si>
    <t>[Redes sociales] Grado de satisfacción general con la información que está publicada sobre el Máster a través de:</t>
  </si>
  <si>
    <t>[Correo electrónico] Grado de satisfacción general con la información que está publicada sobre el Máster a través de:</t>
  </si>
  <si>
    <t>[Las actividades de orientación profesional organizadas en el Máster] Señala el grado de satisfacción con respecto a:</t>
  </si>
  <si>
    <t>[Grado de satisfacción general con el Máster] Valore con respecto a:</t>
  </si>
  <si>
    <t>[Los fondos documentales relacionados con tu titulación (diversidad de libros, revistas, etc.)] Señala el grado de satisfacción con respecto a:</t>
  </si>
  <si>
    <t>[La suficiencia de los fondos documentales disponibles (número de ejemplares)] Señala el grado de satisfacción con respecto a:</t>
  </si>
  <si>
    <t>[La accesibilidad a los recursos documentales] Señala el grado de satisfacción con respecto a:</t>
  </si>
  <si>
    <t>[Las instalaciones de los servicios bibliotecarios] Señala el grado de satisfacción con respecto a:</t>
  </si>
  <si>
    <t>[Satisfacción general con el Servicio de Deportes] Valore con respecto a:</t>
  </si>
  <si>
    <t>[Grado de conocimiento de la figura del Defensor Universitario] Valora los siguientes ítems respecto a:</t>
  </si>
  <si>
    <t>[Grado de conocimiento del Buzón de Quejas y Sugerencias] Valora los siguientes ítems respecto a:</t>
  </si>
  <si>
    <t>[Grado de conocimiento del Servicio de Atención y Ayudas al Estudiante] Valora los siguientes ítems respecto a:</t>
  </si>
  <si>
    <t>[Grado de conocimiento del Gabinete de Psicología] Valora los siguientes ítems respecto a:</t>
  </si>
  <si>
    <t>[Grado de conocimiento del Aula Verde] Valora los siguientes ítems respecto a:</t>
  </si>
  <si>
    <t>[Grado de conocimiento de la iniciativa “UJA Comparte Coche”] Valora los siguientes ítems respecto a:</t>
  </si>
  <si>
    <t>[Grado de conocimiento del Servicio de Actividades Culturales] Valora los siguientes ítems respecto a:</t>
  </si>
  <si>
    <t>[Grado de conocimiento del Centro de Estudios Avanzado de Lenguas Modernas (CEALM)] Valora los siguientes ítems respecto a:</t>
  </si>
  <si>
    <t>[Grado de conocimiento del Servicio Central de Apoyo a la Investigación] Valora los siguientes ítems respecto a:</t>
  </si>
  <si>
    <t>[Grado de satisfacción general con la Universidad de Jaén] Valore con respecto a:</t>
  </si>
  <si>
    <t>Gestión sobre prácticas externas curriculares</t>
  </si>
  <si>
    <t xml:space="preserve">5. He participado activamente en la elaboración de la Guía Docente de las asignaturas que imparto. : </t>
  </si>
  <si>
    <t xml:space="preserve">6. La planificación de los contenidos y actividades de las asignaturas que imparto me parece adecuada. : </t>
  </si>
  <si>
    <t>GRADO DE SATISFACCIÓN DEL PROFESORADO CON EL TÍTULO</t>
  </si>
  <si>
    <t>Coordinación de la atención a la diversidad (Necesidades de Apoyo Educativo)</t>
  </si>
  <si>
    <t>Coordinación de contratos de movilidad</t>
  </si>
  <si>
    <t>Gestión del Trabajo Fin de Máster (TFM)</t>
  </si>
  <si>
    <t>Gestión de horarios docentes por parte del Centro</t>
  </si>
  <si>
    <t>BLOQUE 2. Titulación</t>
  </si>
  <si>
    <t>Coordinación entre profesorado de las distintas materias/asignaturas del Máster</t>
  </si>
  <si>
    <t>Adecuación de los horarios (duración de las sesiones, asignación de días…)</t>
  </si>
  <si>
    <t>Atención de los servicios prestados por el personal de apoyo a la docencia (PAS)</t>
  </si>
  <si>
    <t>Atención por parte de los responsables académicos del Máster</t>
  </si>
  <si>
    <t>Infraestructura asignada para el desarrollo de la actividad docente</t>
  </si>
  <si>
    <t>Grado de satisfacción general con el Máster</t>
  </si>
  <si>
    <t>BLOQUE 1. Centro /Coordinación del Máster</t>
  </si>
  <si>
    <t>GRADO DE SATISFACCIÓN DEL PROFESORADO CON EL CENTRO / COORDINACIÓN DEL MÁSTER</t>
  </si>
  <si>
    <t>1.1. Selecciona tu situación actual:</t>
  </si>
  <si>
    <t>Sigo estudiando</t>
  </si>
  <si>
    <t>Preparando oposiciones</t>
  </si>
  <si>
    <t>Buscando trabajo</t>
  </si>
  <si>
    <t>Desempleado</t>
  </si>
  <si>
    <t>Trabajando en un sector relacionado con la titulación cursada</t>
  </si>
  <si>
    <t>Trabajando en un sector diferente al de la titulación cursada</t>
  </si>
  <si>
    <t>BLOQUE 2: GRADO DE SATISFACCIÓN CON EL TFM</t>
  </si>
  <si>
    <t>2.1. Valora de 1 a 5:</t>
  </si>
  <si>
    <t>Procedimiento de asignación del tema de TFM</t>
  </si>
  <si>
    <t>Labor del/de la tutor/a del TFM</t>
  </si>
  <si>
    <t>Sistema de entrega del TFM</t>
  </si>
  <si>
    <t>Sistema de defensa del TFM</t>
  </si>
  <si>
    <t>Grado de satisfacción general con el TFM</t>
  </si>
  <si>
    <t>BLOQUE 3: GRADO DE SATISFACCIÓN CON LA TITULACIÓN CURSADA</t>
  </si>
  <si>
    <t>3.1. Valora de 1 a 5:</t>
  </si>
  <si>
    <t>Formación teórica recibida a lo largo del título</t>
  </si>
  <si>
    <t>Formación práctica recibida a lo largo del título</t>
  </si>
  <si>
    <t>3.1.2</t>
  </si>
  <si>
    <t>3.2.  Valora el grado de satisfacción respecto a:</t>
  </si>
  <si>
    <t>3.2.1</t>
  </si>
  <si>
    <t>3.2.2</t>
  </si>
  <si>
    <t>3.2.3</t>
  </si>
  <si>
    <t>Prácticas externas curriculares</t>
  </si>
  <si>
    <t>Prácticas externas extracurriculares</t>
  </si>
  <si>
    <t>Programa de movilidad</t>
  </si>
  <si>
    <t>3.3. Si pudieras volver atrás, ¿volverías a elegir esta titulación?</t>
  </si>
  <si>
    <t>3.4. ¿Volverías a estudiarla en la UJA?</t>
  </si>
  <si>
    <t>3.4. Valora con respecto a:</t>
  </si>
  <si>
    <t>Grado de satisfacción general con la titulación cursada</t>
  </si>
  <si>
    <t>3.4.1</t>
  </si>
  <si>
    <t>BLOQUE 4: GRADO DE SATISFACCIÓN CON EL CENTRO (Facultad/Escuela/Centro de Estudios de Postgrado)</t>
  </si>
  <si>
    <t>4.1. Valora con respecto a:</t>
  </si>
  <si>
    <t>BLOQUE 5: GRADO DE SATISFACCIÓN CON LOS RECURSOS, INSTALACIONES E INFRAESTRUCTURAS</t>
  </si>
  <si>
    <t>5.1. Valora con respecto a:</t>
  </si>
  <si>
    <t>5.1.1</t>
  </si>
  <si>
    <t>5.1.2</t>
  </si>
  <si>
    <t>5.1.3</t>
  </si>
  <si>
    <t>5.1.4</t>
  </si>
  <si>
    <t>5.1.5</t>
  </si>
  <si>
    <t>Aulas docentes</t>
  </si>
  <si>
    <t>Aulas específicas (informática, laboratorios, etc.)</t>
  </si>
  <si>
    <t>Disponibilidad de medios y recursos (bibliográficos, virtuales, audiovisuales…).</t>
  </si>
  <si>
    <t>Utilidad de la página web de la UJA</t>
  </si>
  <si>
    <t>Adecuación de los espacios no docentes (cafetería, zonas recreativas, instalaciones deportivas…).</t>
  </si>
  <si>
    <t>BLOQUE 6: GRADO DE SATISFACCIÓN CON LOS MEDIOS Y SERVICIOS FACILITADOS AL/A LA EGRESADO/A</t>
  </si>
  <si>
    <t>6.1. Grado de satisfacción general con la información que está publicada sobre el máster a través de:</t>
  </si>
  <si>
    <t>6.1.5</t>
  </si>
  <si>
    <t>6.1.6</t>
  </si>
  <si>
    <t>6.1.7</t>
  </si>
  <si>
    <t>6.1.8</t>
  </si>
  <si>
    <t>Contribución de las actividades formativas complementarias a la titulación para favorecer la empleabilidad y desarrollo profesional y personal (Programa FoCo)</t>
  </si>
  <si>
    <t>Información proporcionada por la UJA acerca de todas las salidas laborales y posibilidades de la titulación</t>
  </si>
  <si>
    <t xml:space="preserve">Asesoramiento recibido en materia de empleabilidad (UJA Empleo…) </t>
  </si>
  <si>
    <t>Recursos proporcionados para posibilitar el emprendimiento profesional (UJA Emprende, redes de emprendimiento, incentivos…)</t>
  </si>
  <si>
    <t>Mecanismos establecidos para mantener la vinculación con la Universidad y su comunidad (Alumni Generación UJA)</t>
  </si>
  <si>
    <t>Redes de cooperación y contacto con organismos y entidades nacionales e internacionales para la promoción de los egresados y egresadas</t>
  </si>
  <si>
    <t>Portal de Talento UJA</t>
  </si>
  <si>
    <t>Grado de satisfacción general con los medios y servicios facilitados al/a la estudiante egresado/a</t>
  </si>
  <si>
    <t>BLOQUE 8: GRADO DE SATISFACCIÓN CON LA FORMACIÓN GLOBAL RECIBIDA</t>
  </si>
  <si>
    <t>8.1. Valora con respecto a:</t>
  </si>
  <si>
    <t>Grado de satisfacción general con la formación global recibida en la UJA</t>
  </si>
  <si>
    <t>BLOQUE 7: GRADO DE SATISFACCIÓN CON LA FORMACIÓN PARA EL EMPLEO</t>
  </si>
  <si>
    <t>7.1. Valora con respecto a:</t>
  </si>
  <si>
    <t>Facilidades que ha proporcionado la formación para la inserción laboral</t>
  </si>
  <si>
    <t>Competencias y habilidades adquiridas para tu desarrollo profesional</t>
  </si>
  <si>
    <t>Aplicabilidad de la formación para la práctica profesional</t>
  </si>
  <si>
    <t>Reconocimiento de mi formación en el ámbito profesional</t>
  </si>
  <si>
    <t>Prestigio de la Universidad de Jaén en el ámbito laboral</t>
  </si>
  <si>
    <t>7.1.3</t>
  </si>
  <si>
    <t>7.1.4</t>
  </si>
  <si>
    <t>7.1.5</t>
  </si>
  <si>
    <t>BLOQUE 9: GRADO DE SATISFACCIÓN GENERAL CON LA UJA</t>
  </si>
  <si>
    <t>Grado de satisfacción general con la UJA</t>
  </si>
  <si>
    <t>9.1. Valora con respecto a:</t>
  </si>
  <si>
    <t>Grado de satisfacción con la información recibida para la realización de mis estudios</t>
  </si>
  <si>
    <t>Grado de satisfacción general con el Centro (Facultad/Escuela/Centro de Estudios de Postgrado)</t>
  </si>
  <si>
    <t>[Procedimiento de asignación del tema de TFM] Valora con respecto a:</t>
  </si>
  <si>
    <t>[Labor del/de la tutor/a del TFM] Valora con respecto a:</t>
  </si>
  <si>
    <t>[Sistema de entrega del TFM] Valora con respecto a:</t>
  </si>
  <si>
    <t>[Sistema de defensa del TFM] Valora con respecto a:</t>
  </si>
  <si>
    <t>[Grado de satisfacción general con el TFM] Valora con respecto a:</t>
  </si>
  <si>
    <t>[Formación teórica recibida a lo largo del título] Valora con respecto a:</t>
  </si>
  <si>
    <t>[Formación práctica recibida a lo largo del título] Valora con respecto a:</t>
  </si>
  <si>
    <t>[Prácticas externas curriculares] Valora el grado de satisfacción respecto a:</t>
  </si>
  <si>
    <t>[Prácticas externas extracurriculares] Valora el grado de satisfacción respecto a:</t>
  </si>
  <si>
    <t>[Programa de movilidad] Valora el grado de satisfacción respecto a:</t>
  </si>
  <si>
    <t>[Grado de satisfacción general con la titulación cursada] Valora con respecto a:</t>
  </si>
  <si>
    <t>[Grado de satisfacción con la información recibida para la realización de mis estudios] Valora con respecto a:</t>
  </si>
  <si>
    <t>[Grado de satisfacción general con el Centro (Facultad/Escuela/Centro de Estudios de Postgrado)] Valora con respecto a:</t>
  </si>
  <si>
    <t>[Aulas docentes] Valora con respecto a:</t>
  </si>
  <si>
    <t>[Aulas específicas (informática, laboratorios, etc.)] Valora con respecto a:</t>
  </si>
  <si>
    <t>[Disponibilidad de medios y recursos (bibliográficos, virtuales, audiovisuales…).] Valora con respecto a:</t>
  </si>
  <si>
    <t>[Utilidad de la página web de la UJA] Valora con respecto a:</t>
  </si>
  <si>
    <t>[Adecuación de los espacios no docentes (cafetería, zonas recreativas, instalaciones deportivas…).] Valora con respecto a:</t>
  </si>
  <si>
    <t>[Contribución de las actividades formativas complementarias a la titulación para favorecer la empleabilidad y desarrollo profesional y personal (Programa FoCo)] Valora con respecto a:</t>
  </si>
  <si>
    <t>[Información proporcionada por la UJA acerca de todas las salidas laborales y posibilidades de la titulación] Valora con respecto a:</t>
  </si>
  <si>
    <t>[Asesoramiento recibido en materia de empleabilidad (UJA Empleo…)] Valora con respecto a:</t>
  </si>
  <si>
    <t>[Recursos proporcionados para posibilitar el emprendimiento profesional (UJA Emprende, redes de emprendimiento, incentivos…)] Valora con respecto a:</t>
  </si>
  <si>
    <t>[Mecanismos establecidos para mantener la vinculación con la Universidad y su comunidad (Alumni Generación UJA)] Valora con respecto a:</t>
  </si>
  <si>
    <t>[Redes de cooperación y contacto con organismos y entidades nacionales e internacionales para la promoción de los egresados y egresadas] Valora con respecto a:</t>
  </si>
  <si>
    <t>[Portal de Talento UJA] Valora con respecto a:</t>
  </si>
  <si>
    <t>[Grado de satisfacción general con los medios y servicios facilitados al/a la estudiante egresado/a] Valora con respecto a:</t>
  </si>
  <si>
    <t>[Facilidades que ha proporcionado la formación para la inserción laboral] Valora con respecto a:</t>
  </si>
  <si>
    <t>[Competencias y habilidades adquiridas para tu desarrollo profesional] Valora con respecto a:</t>
  </si>
  <si>
    <t>[Aplicabilidad de la formación para la práctica profesional] Valora con respecto a:</t>
  </si>
  <si>
    <t>[Reconocimiento de mi formación en el ámbito profesional] Valora con respecto a:</t>
  </si>
  <si>
    <t>[Prestigio de la Universidad de Jaén en el ámbito laboral] Valora con respecto a:</t>
  </si>
  <si>
    <t>[Grado de satisfacción general con la formación global recibida en la UJA] Valora con respecto a:</t>
  </si>
  <si>
    <t>[Grado de satisfacción general con la UJA] Valora con respecto a:</t>
  </si>
  <si>
    <t>RESULTADOS DE LA ENCUESTA DE  SATISFACCIÓN DE ESTUDIANTES DEL MASTER UNIVERSITARIO EN DERECHO PÚBLICO Y DE LA ADMINISTRACIÓN PÚBLICA. Curso Académico 2022-2023</t>
  </si>
  <si>
    <t>RESULTADOS DE LA ENCUESTA DE  SATISFACCIÓN DE PROFESORES DEL MASTER UNIVERSITARIO EN DERECHO PÚBLICO Y DE LA ADMINISTRACIÓN PÚBLICA. Curso Académico 2022-2023</t>
  </si>
  <si>
    <t>RESULTADOS DE LA ENCUESTA DE SATISFACCIÓN DE LOS EGRESADOS DEL MASTER UNIVERSITARIO EN DERECHO PÚBLICO Y DE LA ADMINISTRACIÓN PÚBLICA. Curso Académico 2022-2023</t>
  </si>
  <si>
    <t>a Selecciona el Máster que estás cursando = Máster Universitario en Derecho Público y de la Administración Pública</t>
  </si>
  <si>
    <t>[Acciones desarrolladas para la atención a la diversidad (estudiantes de Necesidades Educativas Especiales)] Indica tu grado de satisfacción con respecto a las siguientes cuestiones relacionadas con el Máster Universitario en Derecho Público y de la Ad</t>
  </si>
  <si>
    <t>[Gestión sobre programas de movilidad] Indica tu grado de satisfacción con respecto a las siguientes cuestiones relacionadas con el Máster Universitario en Derecho Público y de la Administración Pública:</t>
  </si>
  <si>
    <t>[Gestión sobre prácticas externas curriculares] Indica tu grado de satisfacción con respecto a las siguientes cuestiones relacionadas con el Máster Universitario en Derecho Público y de la Administración Pública:</t>
  </si>
  <si>
    <t>[Procedimiento de defensa del Trabajo Fin de Máster (TFM)] Indica tu grado de satisfacción con respecto a las siguientes cuestiones relacionadas con el Máster Universitario en Derecho Público y de la Administración Pública:</t>
  </si>
  <si>
    <t>[Metodología de asignación de horarios docentes] Indica tu grado de satisfacción con respecto a las siguientes cuestiones relacionadas con el Máster Universitario en Derecho Público y de la Administración Pública:</t>
  </si>
  <si>
    <t>[Coordinación entre las materias/asignaturas del Máster] Indica tu grado de satisfacción con respecto a las siguientes cuestiones relacionadas con el Máster Universitario en Derecho Público y de la Administración Pública:</t>
  </si>
  <si>
    <t>[Adecuación de los horarios (duración de las sesiones, asignación de días…)] Indica tu grado de satisfacción con respecto a las siguientes cuestiones relacionadas con el Máster Universitario en Derecho Público y de la Administración Pública:</t>
  </si>
  <si>
    <t>[Atención de los servicios prestados por el personal de apoyo a la docencia] Indica tu grado de satisfacción con respecto a las siguientes cuestiones relacionadas con el Máster Universitario en Derecho Público y de la Administración Pública:</t>
  </si>
  <si>
    <t>[Atención por parte de los responsables académicos del Máster] Indica tu grado de satisfacción con respecto a las siguientes cuestiones relacionadas con el Máster Universitario en Derecho Público y de la Administración Pública:</t>
  </si>
  <si>
    <t>[Infraestructura necesaria para el desarrollo de la actividad docente] Indica tu grado de satisfacción con respecto a las siguientes cuestiones relacionadas con el Máster Universitario en Derecho Público y de la Administración Pública:</t>
  </si>
  <si>
    <t>[Grado de satisfacción general con el Máster] Indica tu grado de satisfacción con respecto a las siguientes cuestiones relacionadas con el Máster Universitario en Derecho Público y de la Administración Pública:</t>
  </si>
  <si>
    <t>a Selecciona la titulación que has cursado: = Máster Universitario en Derecho Público y de la Administración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</si>
</sst>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
    <numFmt numFmtId="166" formatCode="####.0"/>
    <numFmt numFmtId="167" formatCode="#,###.00"/>
    <numFmt numFmtId="168" formatCode="###0.00"/>
    <numFmt numFmtId="169" formatCode="####.00%"/>
    <numFmt numFmtId="170" formatCode="####"/>
  </numFmts>
  <fonts count="48">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b/>
      <sz val="14"/>
      <name val="Calibri"/>
      <family val="2"/>
      <scheme val="minor"/>
    </font>
    <font>
      <sz val="9"/>
      <color indexed="8"/>
      <name val="Calibri"/>
      <family val="2"/>
      <scheme val="minor"/>
    </font>
    <font>
      <sz val="14"/>
      <color theme="1"/>
      <name val="Calibri"/>
      <family val="2"/>
      <scheme val="minor"/>
    </font>
    <font>
      <b/>
      <sz val="16"/>
      <color rgb="FFFF0000"/>
      <name val="Calibri"/>
      <family val="2"/>
      <scheme val="minor"/>
    </font>
    <font>
      <b/>
      <sz val="8"/>
      <name val="Calibri"/>
      <family val="2"/>
      <scheme val="minor"/>
    </font>
    <font>
      <sz val="16"/>
      <color rgb="FFFF0000"/>
      <name val="Calibri"/>
      <family val="2"/>
      <scheme val="minor"/>
    </font>
    <font>
      <sz val="9"/>
      <color rgb="FFFF0000"/>
      <name val="Arial"/>
      <family val="2"/>
    </font>
    <font>
      <sz val="10"/>
      <color rgb="FFFF0000"/>
      <name val="Arial"/>
      <family val="2"/>
    </font>
    <font>
      <sz val="11"/>
      <color rgb="FFFF0000"/>
      <name val="Times New Roman"/>
      <family val="1"/>
    </font>
    <font>
      <b/>
      <sz val="16"/>
      <color theme="1"/>
      <name val="Calibri"/>
      <family val="2"/>
      <scheme val="minor"/>
    </font>
    <font>
      <b/>
      <i/>
      <sz val="16"/>
      <color theme="1"/>
      <name val="Calibri"/>
      <family val="2"/>
      <scheme val="minor"/>
    </font>
    <font>
      <b/>
      <sz val="12"/>
      <name val="Arial"/>
      <family val="2"/>
    </font>
    <font>
      <sz val="12"/>
      <name val="Calibri"/>
      <family val="2"/>
      <scheme val="minor"/>
    </font>
    <font>
      <u/>
      <sz val="11"/>
      <color theme="10"/>
      <name val="Calibri"/>
      <family val="2"/>
      <scheme val="minor"/>
    </font>
    <font>
      <i/>
      <sz val="11"/>
      <name val="Times New Roman"/>
      <family val="1"/>
    </font>
    <font>
      <b/>
      <sz val="10"/>
      <name val="Calibri"/>
      <family val="2"/>
      <scheme val="minor"/>
    </font>
    <font>
      <sz val="14"/>
      <name val="Arial"/>
      <family val="2"/>
    </font>
    <font>
      <b/>
      <sz val="16"/>
      <name val="Arial"/>
      <family val="2"/>
    </font>
    <font>
      <sz val="8"/>
      <name val="Arial"/>
      <family val="2"/>
    </font>
    <font>
      <b/>
      <sz val="11"/>
      <name val="Calibri"/>
      <family val="2"/>
      <scheme val="minor"/>
    </font>
    <font>
      <sz val="8"/>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399975585192419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s>
  <cellStyleXfs count="12">
    <xf numFmtId="0" fontId="0" fillId="0" borderId="0"/>
    <xf numFmtId="0" fontId="9" fillId="0" borderId="0"/>
    <xf numFmtId="0" fontId="10" fillId="0" borderId="0"/>
    <xf numFmtId="0" fontId="10" fillId="0" borderId="0"/>
    <xf numFmtId="0" fontId="9" fillId="0" borderId="0"/>
    <xf numFmtId="9" fontId="16"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40" fillId="0" borderId="0" applyNumberFormat="0" applyFill="0" applyBorder="0" applyAlignment="0" applyProtection="0"/>
    <xf numFmtId="0" fontId="9" fillId="0" borderId="0"/>
    <xf numFmtId="0" fontId="9" fillId="0" borderId="0"/>
  </cellStyleXfs>
  <cellXfs count="311">
    <xf numFmtId="0" fontId="0" fillId="0" borderId="0" xfId="0"/>
    <xf numFmtId="0" fontId="7" fillId="0" borderId="0" xfId="0" applyFont="1"/>
    <xf numFmtId="0" fontId="8" fillId="0" borderId="0" xfId="0" applyFont="1"/>
    <xf numFmtId="0" fontId="0" fillId="0" borderId="0" xfId="0" applyAlignment="1">
      <alignment wrapText="1"/>
    </xf>
    <xf numFmtId="0" fontId="0" fillId="0" borderId="0" xfId="0" applyFont="1" applyFill="1" applyAlignment="1">
      <alignment wrapText="1"/>
    </xf>
    <xf numFmtId="0" fontId="10" fillId="0" borderId="0" xfId="2"/>
    <xf numFmtId="0" fontId="12" fillId="0" borderId="0" xfId="2" applyFont="1" applyBorder="1" applyAlignment="1"/>
    <xf numFmtId="0" fontId="11" fillId="0" borderId="22" xfId="2" applyFont="1" applyBorder="1" applyAlignment="1">
      <alignment horizontal="center" wrapText="1"/>
    </xf>
    <xf numFmtId="0" fontId="11" fillId="0" borderId="23" xfId="2" applyFont="1" applyBorder="1" applyAlignment="1">
      <alignment horizontal="center" wrapText="1"/>
    </xf>
    <xf numFmtId="0" fontId="11" fillId="0" borderId="28" xfId="2" applyFont="1" applyBorder="1" applyAlignment="1">
      <alignment horizontal="center" wrapText="1"/>
    </xf>
    <xf numFmtId="0" fontId="11" fillId="0" borderId="29" xfId="2" applyFont="1" applyBorder="1" applyAlignment="1">
      <alignment horizontal="center" wrapText="1"/>
    </xf>
    <xf numFmtId="0" fontId="11" fillId="0" borderId="30" xfId="2" applyFont="1" applyBorder="1" applyAlignment="1">
      <alignment horizontal="center" wrapText="1"/>
    </xf>
    <xf numFmtId="0" fontId="11" fillId="0" borderId="31" xfId="2" applyFont="1" applyBorder="1" applyAlignment="1">
      <alignment horizontal="left" vertical="top" wrapText="1"/>
    </xf>
    <xf numFmtId="165" fontId="11" fillId="0" borderId="32" xfId="2" applyNumberFormat="1" applyFont="1" applyBorder="1" applyAlignment="1">
      <alignment horizontal="right" vertical="top"/>
    </xf>
    <xf numFmtId="165" fontId="11" fillId="0" borderId="33" xfId="2" applyNumberFormat="1" applyFont="1" applyBorder="1" applyAlignment="1">
      <alignment horizontal="right" vertical="top"/>
    </xf>
    <xf numFmtId="164" fontId="11" fillId="0" borderId="33" xfId="2" applyNumberFormat="1" applyFont="1" applyBorder="1" applyAlignment="1">
      <alignment horizontal="right" vertical="top"/>
    </xf>
    <xf numFmtId="164" fontId="11" fillId="0" borderId="34" xfId="2" applyNumberFormat="1" applyFont="1" applyBorder="1" applyAlignment="1">
      <alignment horizontal="right" vertical="top"/>
    </xf>
    <xf numFmtId="0" fontId="11" fillId="0" borderId="35" xfId="2" applyFont="1" applyBorder="1" applyAlignment="1">
      <alignment horizontal="left" vertical="top" wrapText="1"/>
    </xf>
    <xf numFmtId="165" fontId="11" fillId="0" borderId="36" xfId="2" applyNumberFormat="1" applyFont="1" applyBorder="1" applyAlignment="1">
      <alignment horizontal="right" vertical="top"/>
    </xf>
    <xf numFmtId="165" fontId="11" fillId="0" borderId="37" xfId="2" applyNumberFormat="1" applyFont="1" applyBorder="1" applyAlignment="1">
      <alignment horizontal="right" vertical="top"/>
    </xf>
    <xf numFmtId="164" fontId="11" fillId="0" borderId="37" xfId="2" applyNumberFormat="1" applyFont="1" applyBorder="1" applyAlignment="1">
      <alignment horizontal="right" vertical="top"/>
    </xf>
    <xf numFmtId="164" fontId="11" fillId="0" borderId="38" xfId="2" applyNumberFormat="1" applyFont="1" applyBorder="1" applyAlignment="1">
      <alignment horizontal="right" vertical="top"/>
    </xf>
    <xf numFmtId="0" fontId="11" fillId="0" borderId="27" xfId="2" applyFont="1" applyBorder="1" applyAlignment="1">
      <alignment horizontal="left" vertical="top" wrapText="1"/>
    </xf>
    <xf numFmtId="165" fontId="11" fillId="0" borderId="39" xfId="2" applyNumberFormat="1" applyFont="1" applyBorder="1" applyAlignment="1">
      <alignment horizontal="right" vertical="top"/>
    </xf>
    <xf numFmtId="165" fontId="11" fillId="0" borderId="40" xfId="2" applyNumberFormat="1" applyFont="1" applyBorder="1" applyAlignment="1">
      <alignment horizontal="right" vertical="top"/>
    </xf>
    <xf numFmtId="164" fontId="11" fillId="0" borderId="40" xfId="2" applyNumberFormat="1" applyFont="1" applyBorder="1" applyAlignment="1">
      <alignment horizontal="right" vertical="top"/>
    </xf>
    <xf numFmtId="164" fontId="11" fillId="0" borderId="41" xfId="2" applyNumberFormat="1" applyFont="1" applyBorder="1" applyAlignment="1">
      <alignment horizontal="right" vertical="top"/>
    </xf>
    <xf numFmtId="0" fontId="11" fillId="0" borderId="43" xfId="2" applyFont="1" applyBorder="1" applyAlignment="1">
      <alignment horizontal="center" wrapText="1"/>
    </xf>
    <xf numFmtId="0" fontId="11" fillId="0" borderId="44" xfId="2" applyFont="1" applyBorder="1" applyAlignment="1">
      <alignment horizontal="center" wrapText="1"/>
    </xf>
    <xf numFmtId="0" fontId="11" fillId="0" borderId="45" xfId="2" applyFont="1" applyBorder="1" applyAlignment="1">
      <alignment horizontal="center" wrapText="1"/>
    </xf>
    <xf numFmtId="0" fontId="11" fillId="0" borderId="47" xfId="2" applyFont="1" applyBorder="1" applyAlignment="1">
      <alignment horizontal="left" vertical="top" wrapText="1"/>
    </xf>
    <xf numFmtId="166" fontId="11" fillId="0" borderId="33" xfId="2" applyNumberFormat="1" applyFont="1" applyBorder="1" applyAlignment="1">
      <alignment horizontal="right" vertical="top"/>
    </xf>
    <xf numFmtId="166" fontId="11" fillId="0" borderId="34" xfId="2" applyNumberFormat="1" applyFont="1" applyBorder="1" applyAlignment="1">
      <alignment horizontal="right" vertical="top"/>
    </xf>
    <xf numFmtId="0" fontId="11" fillId="0" borderId="49" xfId="2" applyFont="1" applyBorder="1" applyAlignment="1">
      <alignment horizontal="left" vertical="top" wrapText="1"/>
    </xf>
    <xf numFmtId="166" fontId="11" fillId="0" borderId="37" xfId="2" applyNumberFormat="1" applyFont="1" applyBorder="1" applyAlignment="1">
      <alignment horizontal="right" vertical="top"/>
    </xf>
    <xf numFmtId="166" fontId="11" fillId="0" borderId="38" xfId="2" applyNumberFormat="1" applyFont="1" applyBorder="1" applyAlignment="1">
      <alignment horizontal="right" vertical="top"/>
    </xf>
    <xf numFmtId="0" fontId="10" fillId="0" borderId="38" xfId="2" applyBorder="1" applyAlignment="1">
      <alignment horizontal="center" vertical="center"/>
    </xf>
    <xf numFmtId="0" fontId="11" fillId="0" borderId="48" xfId="2" applyFont="1" applyBorder="1" applyAlignment="1">
      <alignment horizontal="left" vertical="top" wrapText="1"/>
    </xf>
    <xf numFmtId="0" fontId="10" fillId="0" borderId="37" xfId="2" applyBorder="1" applyAlignment="1">
      <alignment horizontal="center" vertical="center"/>
    </xf>
    <xf numFmtId="166" fontId="11" fillId="0" borderId="40" xfId="2" applyNumberFormat="1" applyFont="1" applyBorder="1" applyAlignment="1">
      <alignment horizontal="right" vertical="top"/>
    </xf>
    <xf numFmtId="0" fontId="10" fillId="0" borderId="40" xfId="2" applyBorder="1" applyAlignment="1">
      <alignment horizontal="center" vertical="center"/>
    </xf>
    <xf numFmtId="0" fontId="10" fillId="0" borderId="41" xfId="2" applyBorder="1" applyAlignment="1">
      <alignment horizontal="center" vertical="center"/>
    </xf>
    <xf numFmtId="0" fontId="11" fillId="0" borderId="50" xfId="2" applyFont="1" applyBorder="1" applyAlignment="1">
      <alignment horizontal="left" vertical="top" wrapText="1"/>
    </xf>
    <xf numFmtId="0" fontId="11" fillId="0" borderId="21" xfId="2" applyFont="1" applyBorder="1" applyAlignment="1">
      <alignment horizontal="left" vertical="top" wrapText="1"/>
    </xf>
    <xf numFmtId="165" fontId="11" fillId="0" borderId="43" xfId="2" applyNumberFormat="1" applyFont="1" applyBorder="1" applyAlignment="1">
      <alignment horizontal="right" vertical="top"/>
    </xf>
    <xf numFmtId="165" fontId="11" fillId="0" borderId="44" xfId="2" applyNumberFormat="1" applyFont="1" applyBorder="1" applyAlignment="1">
      <alignment horizontal="right" vertical="top"/>
    </xf>
    <xf numFmtId="164" fontId="11" fillId="0" borderId="44" xfId="2" applyNumberFormat="1" applyFont="1" applyBorder="1" applyAlignment="1">
      <alignment horizontal="right" vertical="top"/>
    </xf>
    <xf numFmtId="164" fontId="11" fillId="0" borderId="45" xfId="2" applyNumberFormat="1" applyFont="1" applyBorder="1" applyAlignment="1">
      <alignment horizontal="right" vertical="top"/>
    </xf>
    <xf numFmtId="0" fontId="14" fillId="0" borderId="0" xfId="2" applyFont="1" applyBorder="1" applyAlignment="1"/>
    <xf numFmtId="0" fontId="15" fillId="0" borderId="35" xfId="2" quotePrefix="1" applyFont="1" applyBorder="1" applyAlignment="1">
      <alignment horizontal="left" vertical="top" wrapText="1"/>
    </xf>
    <xf numFmtId="0" fontId="15" fillId="0" borderId="27" xfId="2" quotePrefix="1" applyFont="1" applyBorder="1" applyAlignment="1">
      <alignment horizontal="left" vertical="top" wrapText="1"/>
    </xf>
    <xf numFmtId="0" fontId="11" fillId="0" borderId="27" xfId="2" applyFont="1" applyBorder="1" applyAlignment="1">
      <alignment horizontal="left" vertical="top" wrapText="1"/>
    </xf>
    <xf numFmtId="0" fontId="11" fillId="0" borderId="22" xfId="3" applyFont="1" applyBorder="1" applyAlignment="1">
      <alignment horizontal="center" wrapText="1"/>
    </xf>
    <xf numFmtId="0" fontId="11" fillId="0" borderId="23" xfId="3" applyFont="1" applyBorder="1" applyAlignment="1">
      <alignment horizontal="center" wrapText="1"/>
    </xf>
    <xf numFmtId="0" fontId="10" fillId="0" borderId="0" xfId="3"/>
    <xf numFmtId="0" fontId="11" fillId="0" borderId="28" xfId="3" applyFont="1" applyBorder="1" applyAlignment="1">
      <alignment horizontal="center" wrapText="1"/>
    </xf>
    <xf numFmtId="0" fontId="11" fillId="0" borderId="29" xfId="3" applyFont="1" applyBorder="1" applyAlignment="1">
      <alignment horizontal="center" wrapText="1"/>
    </xf>
    <xf numFmtId="0" fontId="11" fillId="0" borderId="30" xfId="3" applyFont="1" applyBorder="1" applyAlignment="1">
      <alignment horizontal="center" wrapText="1"/>
    </xf>
    <xf numFmtId="0" fontId="11" fillId="0" borderId="31" xfId="3" applyFont="1" applyBorder="1" applyAlignment="1">
      <alignment horizontal="left" vertical="top" wrapText="1"/>
    </xf>
    <xf numFmtId="165" fontId="11" fillId="0" borderId="32" xfId="3" applyNumberFormat="1" applyFont="1" applyBorder="1" applyAlignment="1">
      <alignment horizontal="right" vertical="top"/>
    </xf>
    <xf numFmtId="165" fontId="11" fillId="0" borderId="33" xfId="3" applyNumberFormat="1" applyFont="1" applyBorder="1" applyAlignment="1">
      <alignment horizontal="right" vertical="top"/>
    </xf>
    <xf numFmtId="167" fontId="11" fillId="0" borderId="33" xfId="3" applyNumberFormat="1" applyFont="1" applyBorder="1" applyAlignment="1">
      <alignment horizontal="right" vertical="top"/>
    </xf>
    <xf numFmtId="165" fontId="11" fillId="0" borderId="34" xfId="3" applyNumberFormat="1" applyFont="1" applyBorder="1" applyAlignment="1">
      <alignment horizontal="right" vertical="top"/>
    </xf>
    <xf numFmtId="0" fontId="11" fillId="0" borderId="35" xfId="3" applyFont="1" applyBorder="1" applyAlignment="1">
      <alignment horizontal="left" vertical="top" wrapText="1"/>
    </xf>
    <xf numFmtId="165" fontId="11" fillId="0" borderId="36" xfId="3" applyNumberFormat="1" applyFont="1" applyBorder="1" applyAlignment="1">
      <alignment horizontal="right" vertical="top"/>
    </xf>
    <xf numFmtId="165" fontId="11" fillId="0" borderId="37" xfId="3" applyNumberFormat="1" applyFont="1" applyBorder="1" applyAlignment="1">
      <alignment horizontal="right" vertical="top"/>
    </xf>
    <xf numFmtId="167" fontId="11" fillId="0" borderId="37" xfId="3" applyNumberFormat="1" applyFont="1" applyBorder="1" applyAlignment="1">
      <alignment horizontal="right" vertical="top"/>
    </xf>
    <xf numFmtId="165" fontId="11" fillId="0" borderId="38" xfId="3" applyNumberFormat="1" applyFont="1" applyBorder="1" applyAlignment="1">
      <alignment horizontal="right" vertical="top"/>
    </xf>
    <xf numFmtId="0" fontId="11" fillId="0" borderId="27" xfId="3" applyFont="1" applyBorder="1" applyAlignment="1">
      <alignment horizontal="left" vertical="top" wrapText="1"/>
    </xf>
    <xf numFmtId="165" fontId="11" fillId="0" borderId="39" xfId="3" applyNumberFormat="1" applyFont="1" applyBorder="1" applyAlignment="1">
      <alignment horizontal="right" vertical="top"/>
    </xf>
    <xf numFmtId="165" fontId="11" fillId="0" borderId="40" xfId="3" applyNumberFormat="1" applyFont="1" applyBorder="1" applyAlignment="1">
      <alignment horizontal="right" vertical="top"/>
    </xf>
    <xf numFmtId="167" fontId="11" fillId="0" borderId="40" xfId="3" applyNumberFormat="1" applyFont="1" applyBorder="1" applyAlignment="1">
      <alignment horizontal="right" vertical="top"/>
    </xf>
    <xf numFmtId="165" fontId="11" fillId="0" borderId="41" xfId="3" applyNumberFormat="1" applyFont="1" applyBorder="1" applyAlignment="1">
      <alignment horizontal="right" vertical="top"/>
    </xf>
    <xf numFmtId="0" fontId="12" fillId="0" borderId="0" xfId="3" applyFont="1" applyBorder="1" applyAlignment="1"/>
    <xf numFmtId="0" fontId="11" fillId="0" borderId="43" xfId="3" applyFont="1" applyBorder="1" applyAlignment="1">
      <alignment horizontal="center" wrapText="1"/>
    </xf>
    <xf numFmtId="0" fontId="11" fillId="0" borderId="44" xfId="3" applyFont="1" applyBorder="1" applyAlignment="1">
      <alignment horizontal="center" wrapText="1"/>
    </xf>
    <xf numFmtId="0" fontId="11" fillId="0" borderId="45" xfId="3" applyFont="1" applyBorder="1" applyAlignment="1">
      <alignment horizontal="center" wrapText="1"/>
    </xf>
    <xf numFmtId="0" fontId="11" fillId="0" borderId="47" xfId="3" applyFont="1" applyBorder="1" applyAlignment="1">
      <alignment horizontal="left" vertical="top" wrapText="1"/>
    </xf>
    <xf numFmtId="0" fontId="11" fillId="0" borderId="49" xfId="3" applyFont="1" applyBorder="1" applyAlignment="1">
      <alignment horizontal="left" vertical="top" wrapText="1"/>
    </xf>
    <xf numFmtId="0" fontId="11" fillId="0" borderId="50" xfId="3" applyFont="1" applyBorder="1" applyAlignment="1">
      <alignment horizontal="left" vertical="top" wrapText="1"/>
    </xf>
    <xf numFmtId="166" fontId="11" fillId="0" borderId="33" xfId="3" applyNumberFormat="1" applyFont="1" applyBorder="1" applyAlignment="1">
      <alignment horizontal="right" vertical="top"/>
    </xf>
    <xf numFmtId="166" fontId="11" fillId="0" borderId="34" xfId="3" applyNumberFormat="1" applyFont="1" applyBorder="1" applyAlignment="1">
      <alignment horizontal="right" vertical="top"/>
    </xf>
    <xf numFmtId="166" fontId="11" fillId="0" borderId="37" xfId="3" applyNumberFormat="1" applyFont="1" applyBorder="1" applyAlignment="1">
      <alignment horizontal="right" vertical="top"/>
    </xf>
    <xf numFmtId="166" fontId="11" fillId="0" borderId="38" xfId="3" applyNumberFormat="1" applyFont="1" applyBorder="1" applyAlignment="1">
      <alignment horizontal="right" vertical="top"/>
    </xf>
    <xf numFmtId="166" fontId="11" fillId="0" borderId="40" xfId="3" applyNumberFormat="1" applyFont="1" applyBorder="1" applyAlignment="1">
      <alignment horizontal="right" vertical="top"/>
    </xf>
    <xf numFmtId="0" fontId="10" fillId="0" borderId="41" xfId="3" applyBorder="1" applyAlignment="1">
      <alignment horizontal="center" vertical="center"/>
    </xf>
    <xf numFmtId="167" fontId="11" fillId="0" borderId="33" xfId="2" applyNumberFormat="1" applyFont="1" applyBorder="1" applyAlignment="1">
      <alignment horizontal="right" vertical="top"/>
    </xf>
    <xf numFmtId="165" fontId="11" fillId="0" borderId="34" xfId="2" applyNumberFormat="1" applyFont="1" applyBorder="1" applyAlignment="1">
      <alignment horizontal="right" vertical="top"/>
    </xf>
    <xf numFmtId="167" fontId="11" fillId="0" borderId="37" xfId="2" applyNumberFormat="1" applyFont="1" applyBorder="1" applyAlignment="1">
      <alignment horizontal="right" vertical="top"/>
    </xf>
    <xf numFmtId="165" fontId="11" fillId="0" borderId="38" xfId="2" applyNumberFormat="1" applyFont="1" applyBorder="1" applyAlignment="1">
      <alignment horizontal="right" vertical="top"/>
    </xf>
    <xf numFmtId="167" fontId="11" fillId="0" borderId="40" xfId="2" applyNumberFormat="1" applyFont="1" applyBorder="1" applyAlignment="1">
      <alignment horizontal="right" vertical="top"/>
    </xf>
    <xf numFmtId="165" fontId="11" fillId="0" borderId="41" xfId="2" applyNumberFormat="1" applyFont="1" applyBorder="1" applyAlignment="1">
      <alignment horizontal="right" vertical="top"/>
    </xf>
    <xf numFmtId="0" fontId="7" fillId="0" borderId="0" xfId="0" applyFont="1" applyFill="1"/>
    <xf numFmtId="0" fontId="0" fillId="0" borderId="0" xfId="0" applyFill="1" applyBorder="1" applyAlignment="1">
      <alignment wrapText="1"/>
    </xf>
    <xf numFmtId="0" fontId="20" fillId="5" borderId="9"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0" fillId="0" borderId="0" xfId="0" applyFont="1" applyAlignment="1">
      <alignment wrapText="1"/>
    </xf>
    <xf numFmtId="0" fontId="24" fillId="7" borderId="2" xfId="0" applyFont="1" applyFill="1" applyBorder="1" applyAlignment="1">
      <alignment vertical="center" wrapText="1"/>
    </xf>
    <xf numFmtId="0" fontId="20" fillId="7" borderId="0" xfId="0" applyFont="1" applyFill="1" applyBorder="1" applyAlignment="1">
      <alignment horizontal="center" vertical="center" wrapText="1"/>
    </xf>
    <xf numFmtId="0" fontId="24" fillId="7" borderId="0" xfId="0" applyFont="1" applyFill="1" applyBorder="1" applyAlignment="1">
      <alignment vertical="center" wrapText="1"/>
    </xf>
    <xf numFmtId="0" fontId="24"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26" fillId="7" borderId="0" xfId="0" applyFont="1" applyFill="1" applyBorder="1" applyAlignment="1">
      <alignment horizontal="center" vertical="center" wrapText="1"/>
    </xf>
    <xf numFmtId="0" fontId="26" fillId="7" borderId="0" xfId="0" applyFont="1" applyFill="1" applyBorder="1" applyAlignment="1">
      <alignment vertical="center" wrapText="1"/>
    </xf>
    <xf numFmtId="0" fontId="22"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0" fillId="0" borderId="0" xfId="0" applyFont="1"/>
    <xf numFmtId="0" fontId="20" fillId="7" borderId="0" xfId="0" applyFont="1" applyFill="1" applyBorder="1" applyAlignment="1">
      <alignment horizontal="left" vertical="center" wrapText="1"/>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8" fillId="0" borderId="0" xfId="1" applyFont="1" applyBorder="1" applyAlignment="1">
      <alignment horizontal="left" vertical="top" wrapText="1"/>
    </xf>
    <xf numFmtId="10" fontId="29" fillId="0" borderId="0" xfId="0" applyNumberFormat="1" applyFont="1" applyBorder="1" applyAlignment="1">
      <alignment vertical="center" wrapText="1"/>
    </xf>
    <xf numFmtId="10" fontId="29" fillId="0" borderId="0" xfId="0" applyNumberFormat="1"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10" fontId="23" fillId="0" borderId="1" xfId="5" applyNumberFormat="1" applyFont="1" applyBorder="1" applyAlignment="1">
      <alignment horizontal="center" vertical="center"/>
    </xf>
    <xf numFmtId="0" fontId="20" fillId="5" borderId="11"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5" fillId="0" borderId="0" xfId="0" applyFont="1" applyAlignment="1">
      <alignment vertical="center"/>
    </xf>
    <xf numFmtId="0" fontId="9" fillId="0" borderId="0" xfId="6"/>
    <xf numFmtId="0" fontId="15" fillId="0" borderId="0" xfId="6" applyFont="1" applyFill="1" applyBorder="1" applyAlignment="1">
      <alignment horizontal="center" wrapText="1"/>
    </xf>
    <xf numFmtId="0" fontId="15" fillId="0" borderId="0" xfId="6" applyFont="1" applyFill="1" applyBorder="1" applyAlignment="1">
      <alignment horizontal="left" vertical="top" wrapText="1"/>
    </xf>
    <xf numFmtId="165" fontId="15" fillId="0" borderId="0" xfId="6" applyNumberFormat="1" applyFont="1" applyFill="1" applyBorder="1" applyAlignment="1">
      <alignment horizontal="right" vertical="top"/>
    </xf>
    <xf numFmtId="166" fontId="15" fillId="0" borderId="0" xfId="6" applyNumberFormat="1" applyFont="1" applyFill="1" applyBorder="1" applyAlignment="1">
      <alignment horizontal="right" vertical="top"/>
    </xf>
    <xf numFmtId="0" fontId="9" fillId="0" borderId="0" xfId="6" applyFill="1" applyBorder="1" applyAlignment="1">
      <alignment horizontal="center" vertical="center"/>
    </xf>
    <xf numFmtId="0" fontId="13" fillId="0" borderId="0" xfId="6" applyFont="1" applyFill="1" applyBorder="1" applyAlignment="1">
      <alignment vertical="center" wrapText="1"/>
    </xf>
    <xf numFmtId="0" fontId="9" fillId="0" borderId="0" xfId="6" applyFont="1" applyFill="1" applyBorder="1" applyAlignment="1">
      <alignment vertical="center"/>
    </xf>
    <xf numFmtId="0" fontId="9" fillId="0" borderId="0" xfId="6" applyFill="1" applyBorder="1" applyAlignment="1">
      <alignment vertical="center" wrapText="1"/>
    </xf>
    <xf numFmtId="0" fontId="15" fillId="0" borderId="0" xfId="6" applyFont="1" applyFill="1" applyBorder="1" applyAlignment="1">
      <alignment vertical="top" wrapText="1"/>
    </xf>
    <xf numFmtId="0" fontId="17" fillId="0" borderId="0" xfId="0" applyFont="1" applyFill="1" applyBorder="1" applyAlignment="1">
      <alignment horizontal="left" vertical="center" wrapText="1"/>
    </xf>
    <xf numFmtId="0" fontId="9" fillId="0" borderId="0" xfId="6" applyFill="1"/>
    <xf numFmtId="0" fontId="0" fillId="0" borderId="0" xfId="0" applyFill="1"/>
    <xf numFmtId="0" fontId="20" fillId="5" borderId="13" xfId="0" applyFont="1" applyFill="1" applyBorder="1" applyAlignment="1">
      <alignment horizontal="center" vertical="center" wrapText="1"/>
    </xf>
    <xf numFmtId="0" fontId="29" fillId="0" borderId="0" xfId="0" applyFont="1" applyBorder="1" applyAlignment="1">
      <alignment wrapText="1"/>
    </xf>
    <xf numFmtId="10" fontId="23" fillId="0" borderId="0" xfId="5" applyNumberFormat="1" applyFont="1" applyBorder="1" applyAlignment="1">
      <alignment horizontal="center" vertical="center"/>
    </xf>
    <xf numFmtId="0" fontId="29" fillId="0" borderId="1" xfId="0" applyFont="1" applyBorder="1" applyAlignment="1">
      <alignment horizontal="center"/>
    </xf>
    <xf numFmtId="0" fontId="0" fillId="0" borderId="0" xfId="0" applyFont="1" applyFill="1" applyAlignment="1"/>
    <xf numFmtId="0" fontId="29" fillId="7" borderId="1" xfId="0" applyFont="1" applyFill="1" applyBorder="1" applyAlignment="1">
      <alignment horizontal="center"/>
    </xf>
    <xf numFmtId="0" fontId="26" fillId="7" borderId="0" xfId="0" applyFont="1" applyFill="1" applyBorder="1" applyAlignment="1">
      <alignment horizontal="left" vertical="center" wrapText="1"/>
    </xf>
    <xf numFmtId="0" fontId="20" fillId="0" borderId="1" xfId="0" applyFont="1" applyFill="1" applyBorder="1" applyAlignment="1">
      <alignment vertical="center" wrapText="1"/>
    </xf>
    <xf numFmtId="0" fontId="20" fillId="7" borderId="0" xfId="0" applyFont="1" applyFill="1" applyBorder="1" applyAlignment="1">
      <alignment vertical="center" wrapText="1"/>
    </xf>
    <xf numFmtId="0" fontId="20" fillId="7" borderId="1" xfId="0" applyFont="1" applyFill="1" applyBorder="1" applyAlignment="1">
      <alignment vertical="center" wrapText="1"/>
    </xf>
    <xf numFmtId="0" fontId="20" fillId="5" borderId="55" xfId="0" applyFont="1" applyFill="1" applyBorder="1" applyAlignment="1">
      <alignment horizontal="center" vertical="center" wrapText="1"/>
    </xf>
    <xf numFmtId="0" fontId="29" fillId="7" borderId="54" xfId="0" applyFont="1" applyFill="1" applyBorder="1" applyAlignment="1">
      <alignment horizontal="center"/>
    </xf>
    <xf numFmtId="0" fontId="31" fillId="4"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xf numFmtId="0" fontId="4" fillId="0" borderId="0" xfId="0" applyFont="1" applyAlignment="1">
      <alignment horizontal="center" vertical="center" wrapText="1" shrinkToFit="1"/>
    </xf>
    <xf numFmtId="0" fontId="5" fillId="0" borderId="0" xfId="0" applyFont="1" applyBorder="1" applyAlignment="1">
      <alignment vertical="center"/>
    </xf>
    <xf numFmtId="0" fontId="9" fillId="0" borderId="0" xfId="6" applyBorder="1"/>
    <xf numFmtId="0" fontId="7" fillId="0" borderId="0" xfId="0" applyFont="1" applyBorder="1"/>
    <xf numFmtId="0" fontId="23" fillId="0" borderId="1" xfId="5" applyNumberFormat="1" applyFont="1" applyBorder="1" applyAlignment="1">
      <alignment horizontal="center" vertical="center"/>
    </xf>
    <xf numFmtId="0" fontId="32" fillId="0" borderId="0" xfId="0" applyFont="1" applyAlignment="1">
      <alignment vertical="center"/>
    </xf>
    <xf numFmtId="166" fontId="33" fillId="0" borderId="0" xfId="6" applyNumberFormat="1" applyFont="1" applyFill="1" applyBorder="1" applyAlignment="1">
      <alignment horizontal="right" vertical="top"/>
    </xf>
    <xf numFmtId="0" fontId="34" fillId="0" borderId="0" xfId="6" applyFont="1"/>
    <xf numFmtId="0" fontId="35" fillId="0" borderId="0" xfId="0" applyFont="1"/>
    <xf numFmtId="0" fontId="36" fillId="0" borderId="0" xfId="0" applyFont="1" applyAlignment="1"/>
    <xf numFmtId="0" fontId="36" fillId="0" borderId="1" xfId="0" applyFont="1" applyBorder="1" applyAlignment="1"/>
    <xf numFmtId="0" fontId="37" fillId="0" borderId="1" xfId="0" applyFont="1" applyBorder="1" applyAlignment="1"/>
    <xf numFmtId="0" fontId="22" fillId="0" borderId="0" xfId="0" applyFont="1"/>
    <xf numFmtId="0" fontId="22" fillId="0" borderId="0" xfId="0" applyFont="1" applyFill="1"/>
    <xf numFmtId="0" fontId="22" fillId="0" borderId="0" xfId="0" applyFont="1" applyAlignment="1">
      <alignment wrapText="1"/>
    </xf>
    <xf numFmtId="0" fontId="22" fillId="0" borderId="0" xfId="0" applyFont="1" applyFill="1" applyAlignment="1">
      <alignment wrapText="1"/>
    </xf>
    <xf numFmtId="0" fontId="5" fillId="0" borderId="1" xfId="0" applyFont="1" applyBorder="1" applyAlignment="1"/>
    <xf numFmtId="0" fontId="40" fillId="0" borderId="0" xfId="9"/>
    <xf numFmtId="0" fontId="4" fillId="0" borderId="0" xfId="0" applyFont="1" applyAlignment="1">
      <alignment horizontal="center" vertical="center" wrapText="1" shrinkToFit="1"/>
    </xf>
    <xf numFmtId="0" fontId="0" fillId="0" borderId="0" xfId="0"/>
    <xf numFmtId="0" fontId="0" fillId="0" borderId="0" xfId="0" applyAlignment="1">
      <alignment horizontal="left"/>
    </xf>
    <xf numFmtId="0" fontId="4" fillId="0" borderId="0" xfId="0" applyFont="1" applyAlignment="1">
      <alignment horizontal="left" vertical="center" wrapText="1" shrinkToFit="1"/>
    </xf>
    <xf numFmtId="0" fontId="0" fillId="8" borderId="0" xfId="0" applyFill="1" applyAlignment="1">
      <alignment horizontal="left"/>
    </xf>
    <xf numFmtId="0" fontId="4" fillId="9" borderId="0" xfId="0" applyFont="1" applyFill="1" applyAlignment="1">
      <alignment horizontal="center" vertical="center" wrapText="1" shrinkToFit="1"/>
    </xf>
    <xf numFmtId="0" fontId="0" fillId="9" borderId="0" xfId="0" applyFill="1" applyAlignment="1">
      <alignment horizontal="left"/>
    </xf>
    <xf numFmtId="0" fontId="0" fillId="9" borderId="0" xfId="0" applyFill="1"/>
    <xf numFmtId="0" fontId="45" fillId="0" borderId="0" xfId="0" applyFont="1" applyAlignment="1">
      <alignment horizontal="center" vertical="center" wrapText="1"/>
    </xf>
    <xf numFmtId="0" fontId="43" fillId="5" borderId="58" xfId="0" applyFont="1" applyFill="1" applyBorder="1" applyAlignment="1">
      <alignment horizontal="center" vertical="center" wrapText="1"/>
    </xf>
    <xf numFmtId="0" fontId="43" fillId="5" borderId="59" xfId="0" applyFont="1" applyFill="1" applyBorder="1" applyAlignment="1">
      <alignment horizontal="center" vertical="center" wrapText="1"/>
    </xf>
    <xf numFmtId="0" fontId="43" fillId="5" borderId="60" xfId="0" applyFont="1" applyFill="1" applyBorder="1" applyAlignment="1">
      <alignment horizontal="center" vertical="center" wrapText="1"/>
    </xf>
    <xf numFmtId="0" fontId="21" fillId="6" borderId="16" xfId="0" applyFont="1" applyFill="1" applyBorder="1" applyAlignment="1">
      <alignment horizontal="center" vertical="center" wrapText="1"/>
    </xf>
    <xf numFmtId="0" fontId="21" fillId="5" borderId="61" xfId="0" applyFont="1" applyFill="1" applyBorder="1" applyAlignment="1">
      <alignment horizontal="center" vertical="center" wrapText="1"/>
    </xf>
    <xf numFmtId="0" fontId="39" fillId="0" borderId="1" xfId="0" applyFont="1" applyBorder="1" applyAlignment="1">
      <alignment horizontal="center" vertical="center" wrapText="1"/>
    </xf>
    <xf numFmtId="165" fontId="23" fillId="0" borderId="1" xfId="10" applyNumberFormat="1" applyFont="1" applyBorder="1" applyAlignment="1">
      <alignment horizontal="center" vertical="center" wrapText="1"/>
    </xf>
    <xf numFmtId="165" fontId="23" fillId="0" borderId="1" xfId="11" applyNumberFormat="1" applyFont="1" applyBorder="1" applyAlignment="1">
      <alignment horizontal="center" vertical="center" wrapText="1"/>
    </xf>
    <xf numFmtId="169" fontId="23" fillId="0" borderId="1" xfId="11" applyNumberFormat="1" applyFont="1" applyBorder="1" applyAlignment="1">
      <alignment horizontal="center" vertical="center" wrapText="1"/>
    </xf>
    <xf numFmtId="164" fontId="23" fillId="0" borderId="1" xfId="10" applyNumberFormat="1" applyFont="1" applyBorder="1" applyAlignment="1">
      <alignment horizontal="center" vertical="center" wrapText="1"/>
    </xf>
    <xf numFmtId="170" fontId="23" fillId="0" borderId="1" xfId="10" applyNumberFormat="1" applyFont="1" applyBorder="1" applyAlignment="1">
      <alignment horizontal="center" vertical="center" wrapText="1"/>
    </xf>
    <xf numFmtId="0" fontId="22" fillId="0" borderId="0" xfId="0" applyFont="1" applyAlignment="1">
      <alignment horizontal="center" vertical="center" wrapText="1"/>
    </xf>
    <xf numFmtId="0" fontId="20" fillId="0" borderId="0" xfId="0" applyFont="1" applyAlignment="1">
      <alignment horizontal="left" vertical="center" wrapText="1"/>
    </xf>
    <xf numFmtId="165" fontId="23" fillId="0" borderId="0" xfId="11" applyNumberFormat="1" applyFont="1" applyAlignment="1">
      <alignment horizontal="center" vertical="center"/>
    </xf>
    <xf numFmtId="169" fontId="23" fillId="0" borderId="0" xfId="11" applyNumberFormat="1" applyFont="1" applyAlignment="1">
      <alignment horizontal="center" vertical="center"/>
    </xf>
    <xf numFmtId="164" fontId="23" fillId="0" borderId="0" xfId="11" applyNumberFormat="1" applyFont="1" applyAlignment="1">
      <alignment horizontal="center" vertical="center"/>
    </xf>
    <xf numFmtId="0" fontId="42" fillId="9" borderId="0" xfId="0" applyFont="1" applyFill="1" applyAlignment="1">
      <alignment horizontal="center" vertical="center" wrapText="1" shrinkToFit="1"/>
    </xf>
    <xf numFmtId="0" fontId="47" fillId="0" borderId="0" xfId="0" applyFont="1" applyAlignment="1">
      <alignment horizontal="center" vertical="center" wrapText="1"/>
    </xf>
    <xf numFmtId="0" fontId="20" fillId="5" borderId="58" xfId="0" applyFont="1" applyFill="1" applyBorder="1" applyAlignment="1">
      <alignment horizontal="center" vertical="center" wrapText="1"/>
    </xf>
    <xf numFmtId="0" fontId="20" fillId="5" borderId="59" xfId="0" applyFont="1" applyFill="1" applyBorder="1" applyAlignment="1">
      <alignment horizontal="center" vertical="center" wrapText="1"/>
    </xf>
    <xf numFmtId="0" fontId="20" fillId="5" borderId="60" xfId="0" applyFont="1" applyFill="1" applyBorder="1" applyAlignment="1">
      <alignment horizontal="center" vertical="center" wrapText="1"/>
    </xf>
    <xf numFmtId="168" fontId="23" fillId="0" borderId="1" xfId="10" applyNumberFormat="1" applyFont="1" applyBorder="1" applyAlignment="1">
      <alignment horizontal="center" vertical="center" wrapText="1"/>
    </xf>
    <xf numFmtId="0" fontId="46" fillId="10" borderId="1" xfId="0" applyFont="1" applyFill="1" applyBorder="1" applyAlignment="1">
      <alignment vertical="center" wrapText="1"/>
    </xf>
    <xf numFmtId="168" fontId="46" fillId="10" borderId="1" xfId="0" applyNumberFormat="1" applyFont="1" applyFill="1" applyBorder="1" applyAlignment="1">
      <alignment vertical="center" wrapText="1"/>
    </xf>
    <xf numFmtId="165" fontId="46" fillId="10" borderId="1" xfId="0" applyNumberFormat="1" applyFont="1" applyFill="1" applyBorder="1" applyAlignment="1">
      <alignment vertical="center" wrapText="1"/>
    </xf>
    <xf numFmtId="0" fontId="29" fillId="0" borderId="0" xfId="0" applyFont="1"/>
    <xf numFmtId="0" fontId="0" fillId="0" borderId="0" xfId="0" applyAlignment="1"/>
    <xf numFmtId="0" fontId="4" fillId="0" borderId="0" xfId="0" applyFont="1" applyAlignment="1">
      <alignment horizontal="center" vertical="center" wrapText="1" shrinkToFit="1"/>
    </xf>
    <xf numFmtId="0" fontId="6" fillId="0" borderId="0" xfId="0" applyFont="1" applyBorder="1" applyAlignment="1">
      <alignment horizontal="center" vertical="center" wrapText="1"/>
    </xf>
    <xf numFmtId="0" fontId="0" fillId="0" borderId="0" xfId="0"/>
    <xf numFmtId="0" fontId="7" fillId="0" borderId="1" xfId="0" applyFont="1" applyBorder="1"/>
    <xf numFmtId="0" fontId="29" fillId="0" borderId="0" xfId="0" applyFont="1" applyBorder="1" applyAlignment="1">
      <alignment horizontal="center"/>
    </xf>
    <xf numFmtId="0" fontId="40" fillId="0" borderId="0" xfId="9" applyBorder="1" applyAlignment="1">
      <alignment horizontal="left"/>
    </xf>
    <xf numFmtId="0" fontId="39" fillId="4" borderId="1" xfId="0" applyFont="1" applyFill="1" applyBorder="1" applyAlignment="1">
      <alignment horizontal="center" vertical="center" wrapText="1"/>
    </xf>
    <xf numFmtId="0" fontId="29" fillId="7" borderId="16" xfId="0" applyFont="1" applyFill="1" applyBorder="1" applyAlignment="1"/>
    <xf numFmtId="0" fontId="29" fillId="7" borderId="17" xfId="0" applyFont="1" applyFill="1" applyBorder="1" applyAlignment="1"/>
    <xf numFmtId="0" fontId="29" fillId="7" borderId="54" xfId="0" applyFont="1" applyFill="1" applyBorder="1" applyAlignment="1"/>
    <xf numFmtId="0" fontId="29" fillId="7" borderId="56" xfId="0" applyFont="1" applyFill="1" applyBorder="1" applyAlignment="1"/>
    <xf numFmtId="0" fontId="29" fillId="7" borderId="4" xfId="0" applyFont="1" applyFill="1" applyBorder="1" applyAlignment="1"/>
    <xf numFmtId="0" fontId="29" fillId="7" borderId="5" xfId="0" applyFont="1" applyFill="1" applyBorder="1" applyAlignment="1"/>
    <xf numFmtId="0" fontId="0" fillId="0" borderId="0" xfId="0"/>
    <xf numFmtId="0" fontId="0" fillId="0" borderId="0" xfId="0"/>
    <xf numFmtId="0" fontId="0" fillId="0" borderId="0" xfId="0"/>
    <xf numFmtId="0" fontId="10" fillId="0" borderId="21" xfId="2" applyBorder="1" applyAlignment="1">
      <alignment horizontal="center" vertical="center" wrapText="1"/>
    </xf>
    <xf numFmtId="0" fontId="10" fillId="0" borderId="42" xfId="2" applyFont="1" applyBorder="1" applyAlignment="1">
      <alignment horizontal="center" vertical="center"/>
    </xf>
    <xf numFmtId="0" fontId="10" fillId="0" borderId="27" xfId="2" applyFont="1" applyBorder="1" applyAlignment="1">
      <alignment horizontal="center" vertical="center"/>
    </xf>
    <xf numFmtId="0" fontId="11" fillId="0" borderId="24" xfId="2" applyFont="1" applyBorder="1" applyAlignment="1">
      <alignment horizontal="center" wrapText="1"/>
    </xf>
    <xf numFmtId="0" fontId="10" fillId="0" borderId="25" xfId="2" applyFont="1" applyBorder="1" applyAlignment="1">
      <alignment horizontal="center" vertical="center"/>
    </xf>
    <xf numFmtId="0" fontId="10" fillId="0" borderId="26" xfId="2" applyFont="1" applyBorder="1" applyAlignment="1">
      <alignment horizontal="center" vertical="center"/>
    </xf>
    <xf numFmtId="0" fontId="13" fillId="0" borderId="0" xfId="2" applyFont="1" applyBorder="1" applyAlignment="1">
      <alignment horizontal="center" vertical="center" wrapText="1"/>
    </xf>
    <xf numFmtId="0" fontId="10" fillId="0" borderId="0" xfId="2" applyFont="1" applyBorder="1" applyAlignment="1">
      <alignment horizontal="center" vertical="center"/>
    </xf>
    <xf numFmtId="0" fontId="11" fillId="0" borderId="46" xfId="2" applyFont="1" applyBorder="1" applyAlignment="1">
      <alignment horizontal="left" vertical="top" wrapText="1"/>
    </xf>
    <xf numFmtId="0" fontId="10" fillId="0" borderId="48" xfId="2" applyFont="1" applyBorder="1" applyAlignment="1">
      <alignment horizontal="center" vertical="center"/>
    </xf>
    <xf numFmtId="0" fontId="11" fillId="0" borderId="27" xfId="2" applyFont="1" applyBorder="1" applyAlignment="1">
      <alignment horizontal="left" vertical="top" wrapText="1"/>
    </xf>
    <xf numFmtId="0" fontId="10" fillId="0" borderId="50" xfId="2" applyFont="1" applyBorder="1" applyAlignment="1">
      <alignment horizontal="center" vertical="center"/>
    </xf>
    <xf numFmtId="0" fontId="11" fillId="0" borderId="51" xfId="2" applyFont="1" applyBorder="1" applyAlignment="1">
      <alignment horizontal="left" vertical="top" wrapText="1"/>
    </xf>
    <xf numFmtId="0" fontId="10" fillId="0" borderId="52" xfId="2" applyFont="1" applyBorder="1" applyAlignment="1">
      <alignment horizontal="center" vertical="center"/>
    </xf>
    <xf numFmtId="0" fontId="10" fillId="0" borderId="21" xfId="3" applyBorder="1" applyAlignment="1">
      <alignment horizontal="center" vertical="center" wrapText="1"/>
    </xf>
    <xf numFmtId="0" fontId="10" fillId="0" borderId="27" xfId="3" applyFont="1" applyBorder="1" applyAlignment="1">
      <alignment horizontal="center" vertical="center"/>
    </xf>
    <xf numFmtId="0" fontId="11" fillId="0" borderId="24" xfId="3" applyFont="1" applyBorder="1" applyAlignment="1">
      <alignment horizontal="center" wrapText="1"/>
    </xf>
    <xf numFmtId="0" fontId="10" fillId="0" borderId="25" xfId="3" applyFont="1" applyBorder="1" applyAlignment="1">
      <alignment horizontal="center" vertical="center"/>
    </xf>
    <xf numFmtId="0" fontId="10" fillId="0" borderId="26" xfId="3" applyFont="1" applyBorder="1" applyAlignment="1">
      <alignment horizontal="center" vertical="center"/>
    </xf>
    <xf numFmtId="0" fontId="13" fillId="0" borderId="0" xfId="3" applyFont="1" applyBorder="1" applyAlignment="1">
      <alignment horizontal="center" vertical="center" wrapText="1"/>
    </xf>
    <xf numFmtId="0" fontId="10" fillId="0" borderId="0" xfId="3" applyFont="1" applyBorder="1" applyAlignment="1">
      <alignment horizontal="center" vertical="center"/>
    </xf>
    <xf numFmtId="0" fontId="10" fillId="0" borderId="42" xfId="3" applyFont="1" applyBorder="1" applyAlignment="1">
      <alignment horizontal="center" vertical="center"/>
    </xf>
    <xf numFmtId="0" fontId="11" fillId="0" borderId="51" xfId="3" applyFont="1" applyBorder="1" applyAlignment="1">
      <alignment horizontal="left" vertical="top" wrapText="1"/>
    </xf>
    <xf numFmtId="0" fontId="10" fillId="0" borderId="48" xfId="3" applyFont="1" applyBorder="1" applyAlignment="1">
      <alignment horizontal="center" vertical="center"/>
    </xf>
    <xf numFmtId="0" fontId="10" fillId="0" borderId="52" xfId="3" applyFont="1" applyBorder="1" applyAlignment="1">
      <alignment horizontal="center" vertical="center"/>
    </xf>
    <xf numFmtId="0" fontId="40" fillId="0" borderId="2" xfId="9" applyBorder="1" applyAlignment="1">
      <alignment horizontal="left"/>
    </xf>
    <xf numFmtId="0" fontId="17" fillId="4" borderId="4"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54" xfId="0" applyFont="1" applyFill="1" applyBorder="1" applyAlignment="1">
      <alignment horizontal="left"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29" fillId="0" borderId="1" xfId="0" applyFont="1" applyBorder="1" applyAlignment="1">
      <alignment horizontal="left" wrapText="1"/>
    </xf>
    <xf numFmtId="0" fontId="17" fillId="0" borderId="0" xfId="0" applyFont="1" applyAlignment="1">
      <alignment horizontal="left" wrapText="1"/>
    </xf>
    <xf numFmtId="0" fontId="17" fillId="4" borderId="0" xfId="0" applyFont="1" applyFill="1" applyBorder="1" applyAlignment="1">
      <alignment horizontal="left" vertical="center" wrapText="1"/>
    </xf>
    <xf numFmtId="0" fontId="18" fillId="3" borderId="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53"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30" fillId="0" borderId="0" xfId="0" applyFont="1" applyAlignment="1">
      <alignment horizontal="left" wrapText="1"/>
    </xf>
    <xf numFmtId="0" fontId="17" fillId="7" borderId="18" xfId="0" applyFont="1" applyFill="1" applyBorder="1" applyAlignment="1">
      <alignment horizontal="left" vertical="center" wrapText="1"/>
    </xf>
    <xf numFmtId="0" fontId="17" fillId="4" borderId="5" xfId="0" applyFont="1" applyFill="1" applyBorder="1" applyAlignment="1">
      <alignment horizontal="left" vertical="center" wrapText="1"/>
    </xf>
    <xf numFmtId="0" fontId="30" fillId="7" borderId="0" xfId="0" applyFont="1" applyFill="1" applyBorder="1" applyAlignment="1">
      <alignment horizontal="left" vertical="center" wrapText="1"/>
    </xf>
    <xf numFmtId="0" fontId="30" fillId="7" borderId="18"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0" fillId="7" borderId="16" xfId="0" applyFont="1" applyFill="1" applyBorder="1" applyAlignment="1">
      <alignment horizontal="left" vertical="center" wrapText="1"/>
    </xf>
    <xf numFmtId="0" fontId="20" fillId="7" borderId="17" xfId="0" applyFont="1" applyFill="1" applyBorder="1" applyAlignment="1">
      <alignment horizontal="left" vertical="center" wrapText="1"/>
    </xf>
    <xf numFmtId="0" fontId="20" fillId="7" borderId="54" xfId="0" applyFont="1" applyFill="1" applyBorder="1" applyAlignment="1">
      <alignment horizontal="left" vertical="center" wrapText="1"/>
    </xf>
    <xf numFmtId="0" fontId="20" fillId="7" borderId="16" xfId="0" applyFont="1" applyFill="1" applyBorder="1" applyAlignment="1">
      <alignment horizontal="center" vertical="center" wrapText="1"/>
    </xf>
    <xf numFmtId="0" fontId="20" fillId="7" borderId="54"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40" fillId="0" borderId="2" xfId="9" applyFill="1" applyBorder="1" applyAlignment="1">
      <alignment horizontal="left" vertical="center" wrapText="1"/>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4" fillId="0" borderId="0" xfId="0" applyFont="1" applyAlignment="1">
      <alignment horizontal="center" vertical="center" wrapText="1" shrinkToFit="1"/>
    </xf>
    <xf numFmtId="0" fontId="6" fillId="0" borderId="0" xfId="0" applyFont="1" applyBorder="1" applyAlignment="1">
      <alignment horizontal="center" vertical="center" wrapText="1"/>
    </xf>
    <xf numFmtId="0" fontId="36" fillId="4" borderId="0" xfId="0" applyFont="1" applyFill="1" applyAlignment="1">
      <alignment horizontal="left"/>
    </xf>
    <xf numFmtId="0" fontId="40" fillId="0" borderId="2" xfId="9" applyBorder="1" applyAlignment="1">
      <alignment horizontal="left" wrapText="1"/>
    </xf>
    <xf numFmtId="0" fontId="4" fillId="0" borderId="0" xfId="0" applyFont="1" applyBorder="1" applyAlignment="1">
      <alignment horizontal="left" vertical="center" wrapText="1" shrinkToFit="1"/>
    </xf>
    <xf numFmtId="0" fontId="20" fillId="0" borderId="1" xfId="0" applyFont="1" applyBorder="1" applyAlignment="1">
      <alignment horizontal="left" vertical="center" wrapText="1"/>
    </xf>
    <xf numFmtId="0" fontId="20" fillId="0" borderId="16" xfId="0" applyFont="1" applyBorder="1" applyAlignment="1">
      <alignment horizontal="left" vertical="center" wrapText="1"/>
    </xf>
    <xf numFmtId="0" fontId="27" fillId="10" borderId="1" xfId="0" applyFont="1" applyFill="1" applyBorder="1" applyAlignment="1">
      <alignment horizontal="left" vertical="center" wrapText="1"/>
    </xf>
    <xf numFmtId="0" fontId="27" fillId="10" borderId="16" xfId="0" applyFont="1" applyFill="1" applyBorder="1" applyAlignment="1">
      <alignment horizontal="left" vertical="center" wrapText="1"/>
    </xf>
    <xf numFmtId="0" fontId="42" fillId="4" borderId="4" xfId="0" applyFont="1" applyFill="1" applyBorder="1" applyAlignment="1">
      <alignment horizontal="left" vertical="center" wrapText="1"/>
    </xf>
    <xf numFmtId="0" fontId="46" fillId="10" borderId="1" xfId="0" applyFont="1" applyFill="1" applyBorder="1" applyAlignment="1">
      <alignment horizontal="left" vertical="center" wrapText="1"/>
    </xf>
    <xf numFmtId="0" fontId="44" fillId="9" borderId="0" xfId="0" applyFont="1" applyFill="1" applyAlignment="1">
      <alignment horizontal="left" vertical="center" wrapText="1" shrinkToFit="1"/>
    </xf>
    <xf numFmtId="0" fontId="19" fillId="2" borderId="57"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55" xfId="0" applyFont="1" applyFill="1" applyBorder="1" applyAlignment="1">
      <alignment horizontal="center" vertical="center" wrapText="1"/>
    </xf>
    <xf numFmtId="0" fontId="19" fillId="2" borderId="56"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18" fillId="3" borderId="0" xfId="0" applyFont="1" applyFill="1" applyAlignment="1">
      <alignment horizontal="center" vertical="center" wrapText="1"/>
    </xf>
    <xf numFmtId="0" fontId="24" fillId="0" borderId="0" xfId="0" applyFont="1" applyAlignment="1">
      <alignment horizontal="left" vertical="center" wrapText="1" shrinkToFit="1"/>
    </xf>
    <xf numFmtId="0" fontId="0" fillId="0" borderId="0" xfId="0"/>
    <xf numFmtId="0" fontId="41" fillId="0" borderId="0" xfId="0" applyFont="1" applyAlignment="1">
      <alignment horizontal="center"/>
    </xf>
    <xf numFmtId="0" fontId="38" fillId="0" borderId="0" xfId="0" applyFont="1" applyAlignment="1">
      <alignment horizontal="center" vertical="center" wrapText="1" shrinkToFit="1"/>
    </xf>
    <xf numFmtId="0" fontId="40" fillId="0" borderId="57" xfId="9" applyFill="1" applyBorder="1" applyAlignment="1">
      <alignment horizontal="left" vertical="center" wrapText="1"/>
    </xf>
  </cellXfs>
  <cellStyles count="12">
    <cellStyle name="Hipervínculo" xfId="9" builtinId="8"/>
    <cellStyle name="Normal" xfId="0" builtinId="0"/>
    <cellStyle name="Normal 2" xfId="2" xr:uid="{00000000-0005-0000-0000-000002000000}"/>
    <cellStyle name="Normal 2 2" xfId="7" xr:uid="{00000000-0005-0000-0000-000003000000}"/>
    <cellStyle name="Normal 3" xfId="4" xr:uid="{00000000-0005-0000-0000-000004000000}"/>
    <cellStyle name="Normal_Biología" xfId="1" xr:uid="{00000000-0005-0000-0000-000005000000}"/>
    <cellStyle name="Normal_Datos" xfId="3" xr:uid="{00000000-0005-0000-0000-000006000000}"/>
    <cellStyle name="Normal_Global" xfId="10" xr:uid="{10092049-9183-4764-A346-95EC7ACD75E1}"/>
    <cellStyle name="Normal_Global_1" xfId="6" xr:uid="{00000000-0005-0000-0000-000007000000}"/>
    <cellStyle name="Normal_Hoja2" xfId="11" xr:uid="{C8C3BB62-C8C6-4417-85D7-A74BE1FB7892}"/>
    <cellStyle name="Porcentaje" xfId="5" builtinId="5"/>
    <cellStyle name="Porcentaje 2" xfId="8"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Alumnos!$L$44</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D3E-49C9-8363-1D1D6D77FCE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D3E-49C9-8363-1D1D6D77FCE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D3E-49C9-8363-1D1D6D77FCE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D3E-49C9-8363-1D1D6D77FCE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D3E-49C9-8363-1D1D6D77FCE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E-49C9-8363-1D1D6D77FCE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Alumnos!$L$45:$L$48</c:f>
              <c:numCache>
                <c:formatCode>General</c:formatCode>
                <c:ptCount val="4"/>
                <c:pt idx="0">
                  <c:v>5</c:v>
                </c:pt>
                <c:pt idx="2">
                  <c:v>1</c:v>
                </c:pt>
              </c:numCache>
            </c:numRef>
          </c:val>
          <c:extLst>
            <c:ext xmlns:c16="http://schemas.microsoft.com/office/drawing/2014/chart" uri="{C3380CC4-5D6E-409C-BE32-E72D297353CC}">
              <c16:uniqueId val="{00000009-5D3E-49C9-8363-1D1D6D77FCE8}"/>
            </c:ext>
          </c:extLst>
        </c:ser>
        <c:ser>
          <c:idx val="1"/>
          <c:order val="1"/>
          <c:tx>
            <c:strRef>
              <c:f>Alumnos!$M$44</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Alumnos!$M$45:$M$48</c:f>
              <c:numCache>
                <c:formatCode>General</c:formatCode>
                <c:ptCount val="4"/>
              </c:numCache>
            </c:numRef>
          </c:val>
          <c:extLst xmlns:c15="http://schemas.microsoft.com/office/drawing/2012/chart">
            <c:ext xmlns:c16="http://schemas.microsoft.com/office/drawing/2014/chart" uri="{C3380CC4-5D6E-409C-BE32-E72D297353CC}">
              <c16:uniqueId val="{0000000A-5D3E-49C9-8363-1D1D6D77FCE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9-B4AE-494C-A429-33990A5DA5FE}"/>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2277-47B9-9B75-F8817FC8988E}"/>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2277-47B9-9B75-F8817FC8988E}"/>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2277-47B9-9B75-F8817FC8988E}"/>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2277-47B9-9B75-F8817FC8988E}"/>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2277-47B9-9B75-F8817FC8988E}"/>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2277-47B9-9B75-F8817FC8988E}"/>
              </c:ext>
            </c:extLst>
          </c:dPt>
          <c:dLbls>
            <c:spPr>
              <a:noFill/>
              <a:ln>
                <a:noFill/>
              </a:ln>
              <a:effectLst>
                <a:outerShdw blurRad="50800" dist="50800" dir="5400000" sx="2000" sy="2000" algn="ctr" rotWithShape="0">
                  <a:srgbClr val="000000">
                    <a:alpha val="43137"/>
                  </a:srgb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Egresados!$I$23:$I$29</c:f>
              <c:strCache>
                <c:ptCount val="7"/>
                <c:pt idx="0">
                  <c:v>Sigo estudiando</c:v>
                </c:pt>
                <c:pt idx="1">
                  <c:v>Preparando oposiciones</c:v>
                </c:pt>
                <c:pt idx="2">
                  <c:v>Buscando trabajo</c:v>
                </c:pt>
                <c:pt idx="3">
                  <c:v>Desempleado</c:v>
                </c:pt>
                <c:pt idx="4">
                  <c:v>Trabajando en un sector relacionado con la titulación cursada</c:v>
                </c:pt>
                <c:pt idx="5">
                  <c:v>Trabajando en un sector diferente al de la titulación cursada</c:v>
                </c:pt>
                <c:pt idx="6">
                  <c:v>Otro</c:v>
                </c:pt>
              </c:strCache>
            </c:strRef>
          </c:cat>
          <c:val>
            <c:numRef>
              <c:f>Egresados!$P$23:$P$29</c:f>
              <c:numCache>
                <c:formatCode>General</c:formatCode>
                <c:ptCount val="7"/>
                <c:pt idx="1">
                  <c:v>1</c:v>
                </c:pt>
                <c:pt idx="4">
                  <c:v>9</c:v>
                </c:pt>
                <c:pt idx="5">
                  <c:v>1</c:v>
                </c:pt>
              </c:numCache>
            </c:numRef>
          </c:val>
          <c:extLst>
            <c:ext xmlns:c16="http://schemas.microsoft.com/office/drawing/2014/chart" uri="{C3380CC4-5D6E-409C-BE32-E72D297353CC}">
              <c16:uniqueId val="{00000000-B4AE-494C-A429-33990A5DA5FE}"/>
            </c:ext>
          </c:extLst>
        </c:ser>
        <c:dLbls>
          <c:showLegendKey val="0"/>
          <c:showVal val="0"/>
          <c:showCatName val="0"/>
          <c:showSerName val="0"/>
          <c:showPercent val="0"/>
          <c:showBubbleSize val="0"/>
          <c:showLeaderLines val="1"/>
        </c:dLbls>
      </c:pie3DChart>
      <c:spPr>
        <a:noFill/>
        <a:ln>
          <a:noFill/>
        </a:ln>
        <a:effectLst/>
      </c:spPr>
    </c:plotArea>
    <c:legend>
      <c:legendPos val="r"/>
      <c:overlay val="0"/>
      <c:spPr>
        <a:noFill/>
        <a:ln>
          <a:noFill/>
        </a:ln>
        <a:effectLst>
          <a:glow>
            <a:schemeClr val="accent1">
              <a:alpha val="40000"/>
            </a:schemeClr>
          </a:glow>
        </a:effectLst>
      </c:spPr>
      <c:txPr>
        <a:bodyPr rot="0" spcFirstLastPara="1" vertOverflow="ellipsis" vert="horz" wrap="square" anchor="ctr" anchorCtr="1"/>
        <a:lstStyle/>
        <a:p>
          <a:pPr rtl="0">
            <a:defRPr sz="900" b="0" i="0" u="none" strike="noStrike" kern="1200" baseline="0">
              <a:ln>
                <a:noFill/>
              </a:ln>
              <a:solidFill>
                <a:schemeClr val="tx1">
                  <a:lumMod val="65000"/>
                  <a:lumOff val="35000"/>
                </a:schemeClr>
              </a:solidFill>
              <a:effectLst>
                <a:glow>
                  <a:schemeClr val="accent1">
                    <a:alpha val="40000"/>
                  </a:schemeClr>
                </a:glow>
              </a:effectLst>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48431" y="204109"/>
          <a:ext cx="698712" cy="696126"/>
        </a:xfrm>
        <a:prstGeom prst="rect">
          <a:avLst/>
        </a:prstGeom>
        <a:noFill/>
        <a:ln w="9525">
          <a:noFill/>
          <a:miter lim="800000"/>
          <a:headEnd/>
          <a:tailEnd/>
        </a:ln>
      </xdr:spPr>
    </xdr:pic>
    <xdr:clientData/>
  </xdr:twoCellAnchor>
  <xdr:twoCellAnchor>
    <xdr:from>
      <xdr:col>19</xdr:col>
      <xdr:colOff>15875</xdr:colOff>
      <xdr:row>41</xdr:row>
      <xdr:rowOff>285750</xdr:rowOff>
    </xdr:from>
    <xdr:to>
      <xdr:col>32</xdr:col>
      <xdr:colOff>419099</xdr:colOff>
      <xdr:row>52</xdr:row>
      <xdr:rowOff>0</xdr:rowOff>
    </xdr:to>
    <xdr:graphicFrame macro="">
      <xdr:nvGraphicFramePr>
        <xdr:cNvPr id="3" name="2 Gráfico">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2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máster</a:t>
          </a:r>
        </a:p>
        <a:p>
          <a:pPr algn="l"/>
          <a:r>
            <a:rPr lang="es-ES" sz="1400" b="1" i="0" u="sng" baseline="0">
              <a:solidFill>
                <a:sysClr val="windowText" lastClr="000000"/>
              </a:solidFill>
            </a:rPr>
            <a:t>Tamaño muestral</a:t>
          </a:r>
          <a:r>
            <a:rPr lang="es-ES" sz="1400" b="1" i="0" u="none" baseline="0">
              <a:solidFill>
                <a:sysClr val="windowText" lastClr="000000"/>
              </a:solidFill>
            </a:rPr>
            <a:t>: 39;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junio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6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39</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6 / 66 =</a:t>
          </a:r>
          <a:r>
            <a:rPr lang="es-ES" sz="1400" b="1" i="0" u="none" strike="noStrike" baseline="0">
              <a:solidFill>
                <a:sysClr val="windowText" lastClr="000000"/>
              </a:solidFill>
              <a:latin typeface="+mn-lt"/>
              <a:ea typeface="+mn-ea"/>
              <a:cs typeface="+mn-cs"/>
            </a:rPr>
            <a:t> 9,09 %</a:t>
          </a:r>
          <a:endParaRPr lang="es-ES" sz="1400" b="1" i="0" u="non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816428</xdr:colOff>
      <xdr:row>0</xdr:row>
      <xdr:rowOff>164986</xdr:rowOff>
    </xdr:from>
    <xdr:to>
      <xdr:col>18</xdr:col>
      <xdr:colOff>78830</xdr:colOff>
      <xdr:row>4</xdr:row>
      <xdr:rowOff>116795</xdr:rowOff>
    </xdr:to>
    <xdr:pic>
      <xdr:nvPicPr>
        <xdr:cNvPr id="2" name="Picture 1">
          <a:extLst>
            <a:ext uri="{FF2B5EF4-FFF2-40B4-BE49-F238E27FC236}">
              <a16:creationId xmlns:a16="http://schemas.microsoft.com/office/drawing/2014/main" id="{52330835-1C9A-4C14-97BA-0FC23CED422F}"/>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164785" y="164986"/>
          <a:ext cx="731974" cy="713809"/>
        </a:xfrm>
        <a:prstGeom prst="rect">
          <a:avLst/>
        </a:prstGeom>
        <a:noFill/>
        <a:ln w="9525">
          <a:noFill/>
          <a:miter lim="800000"/>
          <a:headEnd/>
          <a:tailEnd/>
        </a:ln>
      </xdr:spPr>
    </xdr:pic>
    <xdr:clientData/>
  </xdr:twoCellAnchor>
  <xdr:twoCellAnchor>
    <xdr:from>
      <xdr:col>10</xdr:col>
      <xdr:colOff>290055</xdr:colOff>
      <xdr:row>10</xdr:row>
      <xdr:rowOff>326799</xdr:rowOff>
    </xdr:from>
    <xdr:to>
      <xdr:col>24</xdr:col>
      <xdr:colOff>394607</xdr:colOff>
      <xdr:row>17</xdr:row>
      <xdr:rowOff>326570</xdr:rowOff>
    </xdr:to>
    <xdr:sp macro="" textlink="">
      <xdr:nvSpPr>
        <xdr:cNvPr id="3" name="3 CuadroTexto">
          <a:extLst>
            <a:ext uri="{FF2B5EF4-FFF2-40B4-BE49-F238E27FC236}">
              <a16:creationId xmlns:a16="http://schemas.microsoft.com/office/drawing/2014/main" id="{639A63B6-67C5-41A9-865F-C945D19E6FD4}"/>
            </a:ext>
          </a:extLst>
        </xdr:cNvPr>
        <xdr:cNvSpPr txBox="1"/>
      </xdr:nvSpPr>
      <xdr:spPr>
        <a:xfrm>
          <a:off x="8073341" y="2585585"/>
          <a:ext cx="9030837" cy="247627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 </a:t>
          </a:r>
        </a:p>
        <a:p>
          <a:pPr algn="l"/>
          <a:r>
            <a:rPr lang="es-ES" sz="1600" b="1" i="0" u="sng"/>
            <a:t>POBLACIÓN</a:t>
          </a:r>
          <a:r>
            <a:rPr lang="es-ES" sz="1600" b="1" i="0" u="sng" baseline="0"/>
            <a:t> ESTUDIO: </a:t>
          </a:r>
          <a:r>
            <a:rPr lang="es-ES" sz="1600" b="1" i="0" u="none" baseline="0"/>
            <a:t>PDI que imparte docencia en el máster</a:t>
          </a:r>
        </a:p>
        <a:p>
          <a:pPr algn="l"/>
          <a:r>
            <a:rPr lang="es-ES" sz="1600" b="1" i="0" u="sng" baseline="0"/>
            <a:t>Tamaño muestral</a:t>
          </a:r>
          <a:r>
            <a:rPr lang="es-ES" sz="1600" b="1" i="0" u="none" baseline="0"/>
            <a:t>: 19; calculado para un error de muestreo del (+)(-)10% y un nivel de confianza del 95%</a:t>
          </a:r>
        </a:p>
        <a:p>
          <a:pPr algn="l"/>
          <a:r>
            <a:rPr lang="es-ES" sz="1600" b="1" i="0" u="sng" baseline="0"/>
            <a:t>Tipo de muestreo</a:t>
          </a:r>
          <a:r>
            <a:rPr lang="es-ES" sz="1600" b="1" i="0" u="none" baseline="0"/>
            <a:t>: aleatorio simple</a:t>
          </a:r>
        </a:p>
        <a:p>
          <a:pPr algn="l"/>
          <a:r>
            <a:rPr lang="es-ES" sz="1600" b="1" i="0" u="none" baseline="0"/>
            <a:t>Fecha recogida: junio 2023</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a:t>
          </a:r>
          <a:r>
            <a:rPr lang="es-ES" sz="1600" b="1" i="0" u="none" strike="noStrike">
              <a:solidFill>
                <a:schemeClr val="dk1"/>
              </a:solidFill>
              <a:latin typeface="+mn-lt"/>
              <a:ea typeface="+mn-ea"/>
              <a:cs typeface="+mn-cs"/>
            </a:rPr>
            <a:t>: 4  /</a:t>
          </a:r>
          <a:r>
            <a:rPr lang="es-ES" sz="1600" b="1" i="0" u="sng" strike="noStrike">
              <a:solidFill>
                <a:schemeClr val="dk1"/>
              </a:solidFill>
              <a:latin typeface="+mn-lt"/>
              <a:ea typeface="+mn-ea"/>
              <a:cs typeface="+mn-cs"/>
            </a:rPr>
            <a:t>Nº encuestas </a:t>
          </a:r>
          <a:r>
            <a:rPr lang="es-ES" sz="1600" b="1" i="0" u="sng" strike="noStrike">
              <a:solidFill>
                <a:sysClr val="windowText" lastClr="000000"/>
              </a:solidFill>
              <a:latin typeface="+mn-lt"/>
              <a:ea typeface="+mn-ea"/>
              <a:cs typeface="+mn-cs"/>
            </a:rPr>
            <a:t>necesarias</a:t>
          </a:r>
          <a:r>
            <a:rPr lang="es-ES" sz="1600" b="1" i="0" u="none" strike="noStrike">
              <a:solidFill>
                <a:sysClr val="windowText" lastClr="000000"/>
              </a:solidFill>
              <a:latin typeface="+mn-lt"/>
              <a:ea typeface="+mn-ea"/>
              <a:cs typeface="+mn-cs"/>
            </a:rPr>
            <a:t>:  19</a:t>
          </a:r>
        </a:p>
        <a:p>
          <a:pPr algn="l"/>
          <a:r>
            <a:rPr lang="es-ES" sz="1600" b="1" i="0" u="sng" strike="noStrike">
              <a:solidFill>
                <a:schemeClr val="dk1"/>
              </a:solidFill>
              <a:latin typeface="+mn-lt"/>
              <a:ea typeface="+mn-ea"/>
              <a:cs typeface="+mn-cs"/>
            </a:rPr>
            <a:t>Porcentaje de encuestas recogidas sobre </a:t>
          </a:r>
          <a:r>
            <a:rPr lang="es-ES" sz="1600" b="1" i="0" u="sng" strike="noStrike" baseline="0">
              <a:solidFill>
                <a:schemeClr val="dk1"/>
              </a:solidFill>
              <a:latin typeface="+mn-lt"/>
              <a:ea typeface="+mn-ea"/>
              <a:cs typeface="+mn-cs"/>
            </a:rPr>
            <a:t> PDI</a:t>
          </a:r>
          <a:r>
            <a:rPr lang="es-ES" sz="1600" b="1" i="0" u="sng" strike="noStrike">
              <a:solidFill>
                <a:schemeClr val="dk1"/>
              </a:solidFill>
              <a:latin typeface="+mn-lt"/>
              <a:ea typeface="+mn-ea"/>
              <a:cs typeface="+mn-cs"/>
            </a:rPr>
            <a:t> localizables (con e-mail): </a:t>
          </a:r>
          <a:r>
            <a:rPr lang="es-ES" sz="1600" b="1" i="0" u="none" strike="noStrike" baseline="0">
              <a:solidFill>
                <a:schemeClr val="dk1"/>
              </a:solidFill>
              <a:latin typeface="+mn-lt"/>
              <a:ea typeface="+mn-ea"/>
              <a:cs typeface="+mn-cs"/>
            </a:rPr>
            <a:t> 4 </a:t>
          </a:r>
          <a:r>
            <a:rPr lang="es-ES" sz="1600" b="1" i="0" u="none" strike="noStrike">
              <a:solidFill>
                <a:sysClr val="windowText" lastClr="000000"/>
              </a:solidFill>
              <a:latin typeface="+mn-lt"/>
              <a:ea typeface="+mn-ea"/>
              <a:cs typeface="+mn-cs"/>
            </a:rPr>
            <a:t>/ 24 </a:t>
          </a:r>
          <a:r>
            <a:rPr lang="es-ES" sz="1600" b="1" i="0" u="none" strike="noStrike">
              <a:solidFill>
                <a:schemeClr val="dk1"/>
              </a:solidFill>
              <a:latin typeface="+mn-lt"/>
              <a:ea typeface="+mn-ea"/>
              <a:cs typeface="+mn-cs"/>
            </a:rPr>
            <a:t>= 16,67 %</a:t>
          </a:r>
          <a:endParaRPr lang="es-ES" sz="1600" b="1" i="0" u="none"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a:extLst>
            <a:ext uri="{FF2B5EF4-FFF2-40B4-BE49-F238E27FC236}">
              <a16:creationId xmlns:a16="http://schemas.microsoft.com/office/drawing/2014/main" id="{66F4CF50-5F24-4AD4-BCC6-8E49EDB591B5}"/>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50812" y="204109"/>
          <a:ext cx="693950" cy="696126"/>
        </a:xfrm>
        <a:prstGeom prst="rect">
          <a:avLst/>
        </a:prstGeom>
        <a:noFill/>
        <a:ln w="9525">
          <a:noFill/>
          <a:miter lim="800000"/>
          <a:headEnd/>
          <a:tailEnd/>
        </a:ln>
      </xdr:spPr>
    </xdr:pic>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CA08488E-7DA6-44F7-B0DE-9D9F90D2AA33}"/>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Egresados del máster</a:t>
          </a:r>
        </a:p>
        <a:p>
          <a:pPr algn="l"/>
          <a:r>
            <a:rPr lang="es-ES" sz="1400" b="1" i="0" u="sng" baseline="0">
              <a:solidFill>
                <a:sysClr val="windowText" lastClr="000000"/>
              </a:solidFill>
            </a:rPr>
            <a:t>Tamaño muestral</a:t>
          </a:r>
          <a:r>
            <a:rPr lang="es-ES" sz="1400" b="1" i="0" u="none" baseline="0">
              <a:solidFill>
                <a:sysClr val="windowText" lastClr="000000"/>
              </a:solidFill>
            </a:rPr>
            <a:t>: 29;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octubre 2022 a septiembre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10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29</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egresados</a:t>
          </a:r>
          <a:r>
            <a:rPr lang="es-ES" sz="1400" b="1" i="0" u="sng" strike="noStrike" baseline="0">
              <a:solidFill>
                <a:sysClr val="windowText" lastClr="000000"/>
              </a:solidFill>
              <a:latin typeface="+mn-lt"/>
              <a:ea typeface="+mn-ea"/>
              <a:cs typeface="+mn-cs"/>
            </a:rPr>
            <a:t> que solicitaron título en el periodo indicado</a:t>
          </a:r>
          <a:r>
            <a:rPr lang="es-ES" sz="1400" b="1" i="0" u="sng" strike="noStrike">
              <a:solidFill>
                <a:sysClr val="windowText" lastClr="000000"/>
              </a:solidFill>
              <a:latin typeface="+mn-lt"/>
              <a:ea typeface="+mn-ea"/>
              <a:cs typeface="+mn-cs"/>
            </a:rPr>
            <a:t>:</a:t>
          </a:r>
          <a:r>
            <a:rPr lang="es-ES" sz="1400" b="1" i="0" u="none" strike="noStrike">
              <a:solidFill>
                <a:sysClr val="windowText" lastClr="000000"/>
              </a:solidFill>
              <a:latin typeface="+mn-lt"/>
              <a:ea typeface="+mn-ea"/>
              <a:cs typeface="+mn-cs"/>
            </a:rPr>
            <a:t>  10 / 42 =</a:t>
          </a:r>
          <a:r>
            <a:rPr lang="es-ES" sz="1400" b="1" i="0" u="none" strike="noStrike" baseline="0">
              <a:solidFill>
                <a:sysClr val="windowText" lastClr="000000"/>
              </a:solidFill>
              <a:latin typeface="+mn-lt"/>
              <a:ea typeface="+mn-ea"/>
              <a:cs typeface="+mn-cs"/>
            </a:rPr>
            <a:t> 23,81 %</a:t>
          </a:r>
          <a:endParaRPr lang="es-ES" sz="1400" b="1" i="0" u="none" baseline="0">
            <a:solidFill>
              <a:sysClr val="windowText" lastClr="000000"/>
            </a:solidFill>
          </a:endParaRPr>
        </a:p>
      </xdr:txBody>
    </xdr:sp>
    <xdr:clientData/>
  </xdr:twoCellAnchor>
  <xdr:twoCellAnchor>
    <xdr:from>
      <xdr:col>18</xdr:col>
      <xdr:colOff>292551</xdr:colOff>
      <xdr:row>20</xdr:row>
      <xdr:rowOff>29936</xdr:rowOff>
    </xdr:from>
    <xdr:to>
      <xdr:col>27</xdr:col>
      <xdr:colOff>598713</xdr:colOff>
      <xdr:row>31</xdr:row>
      <xdr:rowOff>13608</xdr:rowOff>
    </xdr:to>
    <xdr:graphicFrame macro="">
      <xdr:nvGraphicFramePr>
        <xdr:cNvPr id="9" name="Gráfico 8">
          <a:extLst>
            <a:ext uri="{FF2B5EF4-FFF2-40B4-BE49-F238E27FC236}">
              <a16:creationId xmlns:a16="http://schemas.microsoft.com/office/drawing/2014/main" id="{E39AFEDA-DFC0-4843-92E9-3FE1F2C6B42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5" customWidth="1"/>
    <col min="2" max="2" width="22.7109375" style="5" customWidth="1"/>
    <col min="3" max="3" width="11.42578125" style="5" customWidth="1"/>
    <col min="4" max="4" width="11.140625" style="5" customWidth="1"/>
    <col min="5" max="6" width="13.5703125" style="5" customWidth="1"/>
    <col min="7"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8" width="22.7109375" style="5" customWidth="1"/>
    <col min="259" max="259" width="11.42578125" style="5" customWidth="1"/>
    <col min="260" max="260" width="11.140625" style="5" customWidth="1"/>
    <col min="261" max="262" width="13.5703125" style="5" customWidth="1"/>
    <col min="263"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4" width="22.7109375" style="5" customWidth="1"/>
    <col min="515" max="515" width="11.42578125" style="5" customWidth="1"/>
    <col min="516" max="516" width="11.140625" style="5" customWidth="1"/>
    <col min="517" max="518" width="13.5703125" style="5" customWidth="1"/>
    <col min="519"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70" width="22.7109375" style="5" customWidth="1"/>
    <col min="771" max="771" width="11.42578125" style="5" customWidth="1"/>
    <col min="772" max="772" width="11.140625" style="5" customWidth="1"/>
    <col min="773" max="774" width="13.5703125" style="5" customWidth="1"/>
    <col min="775"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6" width="22.7109375" style="5" customWidth="1"/>
    <col min="1027" max="1027" width="11.42578125" style="5" customWidth="1"/>
    <col min="1028" max="1028" width="11.140625" style="5" customWidth="1"/>
    <col min="1029" max="1030" width="13.5703125" style="5" customWidth="1"/>
    <col min="1031"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2" width="22.7109375" style="5" customWidth="1"/>
    <col min="1283" max="1283" width="11.42578125" style="5" customWidth="1"/>
    <col min="1284" max="1284" width="11.140625" style="5" customWidth="1"/>
    <col min="1285" max="1286" width="13.5703125" style="5" customWidth="1"/>
    <col min="1287"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8" width="22.7109375" style="5" customWidth="1"/>
    <col min="1539" max="1539" width="11.42578125" style="5" customWidth="1"/>
    <col min="1540" max="1540" width="11.140625" style="5" customWidth="1"/>
    <col min="1541" max="1542" width="13.5703125" style="5" customWidth="1"/>
    <col min="1543"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4" width="22.7109375" style="5" customWidth="1"/>
    <col min="1795" max="1795" width="11.42578125" style="5" customWidth="1"/>
    <col min="1796" max="1796" width="11.140625" style="5" customWidth="1"/>
    <col min="1797" max="1798" width="13.5703125" style="5" customWidth="1"/>
    <col min="1799"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50" width="22.7109375" style="5" customWidth="1"/>
    <col min="2051" max="2051" width="11.42578125" style="5" customWidth="1"/>
    <col min="2052" max="2052" width="11.140625" style="5" customWidth="1"/>
    <col min="2053" max="2054" width="13.5703125" style="5" customWidth="1"/>
    <col min="2055"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6" width="22.7109375" style="5" customWidth="1"/>
    <col min="2307" max="2307" width="11.42578125" style="5" customWidth="1"/>
    <col min="2308" max="2308" width="11.140625" style="5" customWidth="1"/>
    <col min="2309" max="2310" width="13.5703125" style="5" customWidth="1"/>
    <col min="2311"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2" width="22.7109375" style="5" customWidth="1"/>
    <col min="2563" max="2563" width="11.42578125" style="5" customWidth="1"/>
    <col min="2564" max="2564" width="11.140625" style="5" customWidth="1"/>
    <col min="2565" max="2566" width="13.5703125" style="5" customWidth="1"/>
    <col min="2567"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8" width="22.7109375" style="5" customWidth="1"/>
    <col min="2819" max="2819" width="11.42578125" style="5" customWidth="1"/>
    <col min="2820" max="2820" width="11.140625" style="5" customWidth="1"/>
    <col min="2821" max="2822" width="13.5703125" style="5" customWidth="1"/>
    <col min="2823"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4" width="22.7109375" style="5" customWidth="1"/>
    <col min="3075" max="3075" width="11.42578125" style="5" customWidth="1"/>
    <col min="3076" max="3076" width="11.140625" style="5" customWidth="1"/>
    <col min="3077" max="3078" width="13.5703125" style="5" customWidth="1"/>
    <col min="3079"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30" width="22.7109375" style="5" customWidth="1"/>
    <col min="3331" max="3331" width="11.42578125" style="5" customWidth="1"/>
    <col min="3332" max="3332" width="11.140625" style="5" customWidth="1"/>
    <col min="3333" max="3334" width="13.5703125" style="5" customWidth="1"/>
    <col min="3335"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6" width="22.7109375" style="5" customWidth="1"/>
    <col min="3587" max="3587" width="11.42578125" style="5" customWidth="1"/>
    <col min="3588" max="3588" width="11.140625" style="5" customWidth="1"/>
    <col min="3589" max="3590" width="13.5703125" style="5" customWidth="1"/>
    <col min="3591"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2" width="22.7109375" style="5" customWidth="1"/>
    <col min="3843" max="3843" width="11.42578125" style="5" customWidth="1"/>
    <col min="3844" max="3844" width="11.140625" style="5" customWidth="1"/>
    <col min="3845" max="3846" width="13.5703125" style="5" customWidth="1"/>
    <col min="3847"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8" width="22.7109375" style="5" customWidth="1"/>
    <col min="4099" max="4099" width="11.42578125" style="5" customWidth="1"/>
    <col min="4100" max="4100" width="11.140625" style="5" customWidth="1"/>
    <col min="4101" max="4102" width="13.5703125" style="5" customWidth="1"/>
    <col min="4103"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4" width="22.7109375" style="5" customWidth="1"/>
    <col min="4355" max="4355" width="11.42578125" style="5" customWidth="1"/>
    <col min="4356" max="4356" width="11.140625" style="5" customWidth="1"/>
    <col min="4357" max="4358" width="13.5703125" style="5" customWidth="1"/>
    <col min="4359"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10" width="22.7109375" style="5" customWidth="1"/>
    <col min="4611" max="4611" width="11.42578125" style="5" customWidth="1"/>
    <col min="4612" max="4612" width="11.140625" style="5" customWidth="1"/>
    <col min="4613" max="4614" width="13.5703125" style="5" customWidth="1"/>
    <col min="4615"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6" width="22.7109375" style="5" customWidth="1"/>
    <col min="4867" max="4867" width="11.42578125" style="5" customWidth="1"/>
    <col min="4868" max="4868" width="11.140625" style="5" customWidth="1"/>
    <col min="4869" max="4870" width="13.5703125" style="5" customWidth="1"/>
    <col min="4871"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2" width="22.7109375" style="5" customWidth="1"/>
    <col min="5123" max="5123" width="11.42578125" style="5" customWidth="1"/>
    <col min="5124" max="5124" width="11.140625" style="5" customWidth="1"/>
    <col min="5125" max="5126" width="13.5703125" style="5" customWidth="1"/>
    <col min="5127"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8" width="22.7109375" style="5" customWidth="1"/>
    <col min="5379" max="5379" width="11.42578125" style="5" customWidth="1"/>
    <col min="5380" max="5380" width="11.140625" style="5" customWidth="1"/>
    <col min="5381" max="5382" width="13.5703125" style="5" customWidth="1"/>
    <col min="5383"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4" width="22.7109375" style="5" customWidth="1"/>
    <col min="5635" max="5635" width="11.42578125" style="5" customWidth="1"/>
    <col min="5636" max="5636" width="11.140625" style="5" customWidth="1"/>
    <col min="5637" max="5638" width="13.5703125" style="5" customWidth="1"/>
    <col min="5639"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90" width="22.7109375" style="5" customWidth="1"/>
    <col min="5891" max="5891" width="11.42578125" style="5" customWidth="1"/>
    <col min="5892" max="5892" width="11.140625" style="5" customWidth="1"/>
    <col min="5893" max="5894" width="13.5703125" style="5" customWidth="1"/>
    <col min="5895"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6" width="22.7109375" style="5" customWidth="1"/>
    <col min="6147" max="6147" width="11.42578125" style="5" customWidth="1"/>
    <col min="6148" max="6148" width="11.140625" style="5" customWidth="1"/>
    <col min="6149" max="6150" width="13.5703125" style="5" customWidth="1"/>
    <col min="6151"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2" width="22.7109375" style="5" customWidth="1"/>
    <col min="6403" max="6403" width="11.42578125" style="5" customWidth="1"/>
    <col min="6404" max="6404" width="11.140625" style="5" customWidth="1"/>
    <col min="6405" max="6406" width="13.5703125" style="5" customWidth="1"/>
    <col min="6407"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8" width="22.7109375" style="5" customWidth="1"/>
    <col min="6659" max="6659" width="11.42578125" style="5" customWidth="1"/>
    <col min="6660" max="6660" width="11.140625" style="5" customWidth="1"/>
    <col min="6661" max="6662" width="13.5703125" style="5" customWidth="1"/>
    <col min="6663"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4" width="22.7109375" style="5" customWidth="1"/>
    <col min="6915" max="6915" width="11.42578125" style="5" customWidth="1"/>
    <col min="6916" max="6916" width="11.140625" style="5" customWidth="1"/>
    <col min="6917" max="6918" width="13.5703125" style="5" customWidth="1"/>
    <col min="6919"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70" width="22.7109375" style="5" customWidth="1"/>
    <col min="7171" max="7171" width="11.42578125" style="5" customWidth="1"/>
    <col min="7172" max="7172" width="11.140625" style="5" customWidth="1"/>
    <col min="7173" max="7174" width="13.5703125" style="5" customWidth="1"/>
    <col min="7175"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6" width="22.7109375" style="5" customWidth="1"/>
    <col min="7427" max="7427" width="11.42578125" style="5" customWidth="1"/>
    <col min="7428" max="7428" width="11.140625" style="5" customWidth="1"/>
    <col min="7429" max="7430" width="13.5703125" style="5" customWidth="1"/>
    <col min="7431"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2" width="22.7109375" style="5" customWidth="1"/>
    <col min="7683" max="7683" width="11.42578125" style="5" customWidth="1"/>
    <col min="7684" max="7684" width="11.140625" style="5" customWidth="1"/>
    <col min="7685" max="7686" width="13.5703125" style="5" customWidth="1"/>
    <col min="7687"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8" width="22.7109375" style="5" customWidth="1"/>
    <col min="7939" max="7939" width="11.42578125" style="5" customWidth="1"/>
    <col min="7940" max="7940" width="11.140625" style="5" customWidth="1"/>
    <col min="7941" max="7942" width="13.5703125" style="5" customWidth="1"/>
    <col min="7943"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4" width="22.7109375" style="5" customWidth="1"/>
    <col min="8195" max="8195" width="11.42578125" style="5" customWidth="1"/>
    <col min="8196" max="8196" width="11.140625" style="5" customWidth="1"/>
    <col min="8197" max="8198" width="13.5703125" style="5" customWidth="1"/>
    <col min="8199"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50" width="22.7109375" style="5" customWidth="1"/>
    <col min="8451" max="8451" width="11.42578125" style="5" customWidth="1"/>
    <col min="8452" max="8452" width="11.140625" style="5" customWidth="1"/>
    <col min="8453" max="8454" width="13.5703125" style="5" customWidth="1"/>
    <col min="8455"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6" width="22.7109375" style="5" customWidth="1"/>
    <col min="8707" max="8707" width="11.42578125" style="5" customWidth="1"/>
    <col min="8708" max="8708" width="11.140625" style="5" customWidth="1"/>
    <col min="8709" max="8710" width="13.5703125" style="5" customWidth="1"/>
    <col min="8711"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2" width="22.7109375" style="5" customWidth="1"/>
    <col min="8963" max="8963" width="11.42578125" style="5" customWidth="1"/>
    <col min="8964" max="8964" width="11.140625" style="5" customWidth="1"/>
    <col min="8965" max="8966" width="13.5703125" style="5" customWidth="1"/>
    <col min="8967"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8" width="22.7109375" style="5" customWidth="1"/>
    <col min="9219" max="9219" width="11.42578125" style="5" customWidth="1"/>
    <col min="9220" max="9220" width="11.140625" style="5" customWidth="1"/>
    <col min="9221" max="9222" width="13.5703125" style="5" customWidth="1"/>
    <col min="9223"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4" width="22.7109375" style="5" customWidth="1"/>
    <col min="9475" max="9475" width="11.42578125" style="5" customWidth="1"/>
    <col min="9476" max="9476" width="11.140625" style="5" customWidth="1"/>
    <col min="9477" max="9478" width="13.5703125" style="5" customWidth="1"/>
    <col min="9479"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30" width="22.7109375" style="5" customWidth="1"/>
    <col min="9731" max="9731" width="11.42578125" style="5" customWidth="1"/>
    <col min="9732" max="9732" width="11.140625" style="5" customWidth="1"/>
    <col min="9733" max="9734" width="13.5703125" style="5" customWidth="1"/>
    <col min="9735"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6" width="22.7109375" style="5" customWidth="1"/>
    <col min="9987" max="9987" width="11.42578125" style="5" customWidth="1"/>
    <col min="9988" max="9988" width="11.140625" style="5" customWidth="1"/>
    <col min="9989" max="9990" width="13.5703125" style="5" customWidth="1"/>
    <col min="9991"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2" width="22.7109375" style="5" customWidth="1"/>
    <col min="10243" max="10243" width="11.42578125" style="5" customWidth="1"/>
    <col min="10244" max="10244" width="11.140625" style="5" customWidth="1"/>
    <col min="10245" max="10246" width="13.5703125" style="5" customWidth="1"/>
    <col min="10247"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8" width="22.7109375" style="5" customWidth="1"/>
    <col min="10499" max="10499" width="11.42578125" style="5" customWidth="1"/>
    <col min="10500" max="10500" width="11.140625" style="5" customWidth="1"/>
    <col min="10501" max="10502" width="13.5703125" style="5" customWidth="1"/>
    <col min="10503"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4" width="22.7109375" style="5" customWidth="1"/>
    <col min="10755" max="10755" width="11.42578125" style="5" customWidth="1"/>
    <col min="10756" max="10756" width="11.140625" style="5" customWidth="1"/>
    <col min="10757" max="10758" width="13.5703125" style="5" customWidth="1"/>
    <col min="10759"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10" width="22.7109375" style="5" customWidth="1"/>
    <col min="11011" max="11011" width="11.42578125" style="5" customWidth="1"/>
    <col min="11012" max="11012" width="11.140625" style="5" customWidth="1"/>
    <col min="11013" max="11014" width="13.5703125" style="5" customWidth="1"/>
    <col min="11015"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6" width="22.7109375" style="5" customWidth="1"/>
    <col min="11267" max="11267" width="11.42578125" style="5" customWidth="1"/>
    <col min="11268" max="11268" width="11.140625" style="5" customWidth="1"/>
    <col min="11269" max="11270" width="13.5703125" style="5" customWidth="1"/>
    <col min="11271"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2" width="22.7109375" style="5" customWidth="1"/>
    <col min="11523" max="11523" width="11.42578125" style="5" customWidth="1"/>
    <col min="11524" max="11524" width="11.140625" style="5" customWidth="1"/>
    <col min="11525" max="11526" width="13.5703125" style="5" customWidth="1"/>
    <col min="11527"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8" width="22.7109375" style="5" customWidth="1"/>
    <col min="11779" max="11779" width="11.42578125" style="5" customWidth="1"/>
    <col min="11780" max="11780" width="11.140625" style="5" customWidth="1"/>
    <col min="11781" max="11782" width="13.5703125" style="5" customWidth="1"/>
    <col min="11783"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4" width="22.7109375" style="5" customWidth="1"/>
    <col min="12035" max="12035" width="11.42578125" style="5" customWidth="1"/>
    <col min="12036" max="12036" width="11.140625" style="5" customWidth="1"/>
    <col min="12037" max="12038" width="13.5703125" style="5" customWidth="1"/>
    <col min="12039"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90" width="22.7109375" style="5" customWidth="1"/>
    <col min="12291" max="12291" width="11.42578125" style="5" customWidth="1"/>
    <col min="12292" max="12292" width="11.140625" style="5" customWidth="1"/>
    <col min="12293" max="12294" width="13.5703125" style="5" customWidth="1"/>
    <col min="12295"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6" width="22.7109375" style="5" customWidth="1"/>
    <col min="12547" max="12547" width="11.42578125" style="5" customWidth="1"/>
    <col min="12548" max="12548" width="11.140625" style="5" customWidth="1"/>
    <col min="12549" max="12550" width="13.5703125" style="5" customWidth="1"/>
    <col min="12551"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2" width="22.7109375" style="5" customWidth="1"/>
    <col min="12803" max="12803" width="11.42578125" style="5" customWidth="1"/>
    <col min="12804" max="12804" width="11.140625" style="5" customWidth="1"/>
    <col min="12805" max="12806" width="13.5703125" style="5" customWidth="1"/>
    <col min="12807"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8" width="22.7109375" style="5" customWidth="1"/>
    <col min="13059" max="13059" width="11.42578125" style="5" customWidth="1"/>
    <col min="13060" max="13060" width="11.140625" style="5" customWidth="1"/>
    <col min="13061" max="13062" width="13.5703125" style="5" customWidth="1"/>
    <col min="13063"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4" width="22.7109375" style="5" customWidth="1"/>
    <col min="13315" max="13315" width="11.42578125" style="5" customWidth="1"/>
    <col min="13316" max="13316" width="11.140625" style="5" customWidth="1"/>
    <col min="13317" max="13318" width="13.5703125" style="5" customWidth="1"/>
    <col min="13319"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70" width="22.7109375" style="5" customWidth="1"/>
    <col min="13571" max="13571" width="11.42578125" style="5" customWidth="1"/>
    <col min="13572" max="13572" width="11.140625" style="5" customWidth="1"/>
    <col min="13573" max="13574" width="13.5703125" style="5" customWidth="1"/>
    <col min="13575"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6" width="22.7109375" style="5" customWidth="1"/>
    <col min="13827" max="13827" width="11.42578125" style="5" customWidth="1"/>
    <col min="13828" max="13828" width="11.140625" style="5" customWidth="1"/>
    <col min="13829" max="13830" width="13.5703125" style="5" customWidth="1"/>
    <col min="13831"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2" width="22.7109375" style="5" customWidth="1"/>
    <col min="14083" max="14083" width="11.42578125" style="5" customWidth="1"/>
    <col min="14084" max="14084" width="11.140625" style="5" customWidth="1"/>
    <col min="14085" max="14086" width="13.5703125" style="5" customWidth="1"/>
    <col min="14087"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8" width="22.7109375" style="5" customWidth="1"/>
    <col min="14339" max="14339" width="11.42578125" style="5" customWidth="1"/>
    <col min="14340" max="14340" width="11.140625" style="5" customWidth="1"/>
    <col min="14341" max="14342" width="13.5703125" style="5" customWidth="1"/>
    <col min="14343"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4" width="22.7109375" style="5" customWidth="1"/>
    <col min="14595" max="14595" width="11.42578125" style="5" customWidth="1"/>
    <col min="14596" max="14596" width="11.140625" style="5" customWidth="1"/>
    <col min="14597" max="14598" width="13.5703125" style="5" customWidth="1"/>
    <col min="14599"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50" width="22.7109375" style="5" customWidth="1"/>
    <col min="14851" max="14851" width="11.42578125" style="5" customWidth="1"/>
    <col min="14852" max="14852" width="11.140625" style="5" customWidth="1"/>
    <col min="14853" max="14854" width="13.5703125" style="5" customWidth="1"/>
    <col min="14855"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6" width="22.7109375" style="5" customWidth="1"/>
    <col min="15107" max="15107" width="11.42578125" style="5" customWidth="1"/>
    <col min="15108" max="15108" width="11.140625" style="5" customWidth="1"/>
    <col min="15109" max="15110" width="13.5703125" style="5" customWidth="1"/>
    <col min="15111"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2" width="22.7109375" style="5" customWidth="1"/>
    <col min="15363" max="15363" width="11.42578125" style="5" customWidth="1"/>
    <col min="15364" max="15364" width="11.140625" style="5" customWidth="1"/>
    <col min="15365" max="15366" width="13.5703125" style="5" customWidth="1"/>
    <col min="15367"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8" width="22.7109375" style="5" customWidth="1"/>
    <col min="15619" max="15619" width="11.42578125" style="5" customWidth="1"/>
    <col min="15620" max="15620" width="11.140625" style="5" customWidth="1"/>
    <col min="15621" max="15622" width="13.5703125" style="5" customWidth="1"/>
    <col min="15623"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4" width="22.7109375" style="5" customWidth="1"/>
    <col min="15875" max="15875" width="11.42578125" style="5" customWidth="1"/>
    <col min="15876" max="15876" width="11.140625" style="5" customWidth="1"/>
    <col min="15877" max="15878" width="13.5703125" style="5" customWidth="1"/>
    <col min="15879"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30" width="22.7109375" style="5" customWidth="1"/>
    <col min="16131" max="16131" width="11.42578125" style="5" customWidth="1"/>
    <col min="16132" max="16132" width="11.140625" style="5" customWidth="1"/>
    <col min="16133" max="16134" width="13.5703125" style="5" customWidth="1"/>
    <col min="16135"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2" spans="1:14" ht="16.5">
      <c r="A2" s="6" t="s">
        <v>46</v>
      </c>
    </row>
    <row r="4" spans="1:14" ht="15.95" customHeight="1" thickBot="1">
      <c r="A4" s="223" t="s">
        <v>31</v>
      </c>
      <c r="B4" s="7" t="s">
        <v>32</v>
      </c>
      <c r="C4" s="8" t="s">
        <v>33</v>
      </c>
      <c r="D4" s="8" t="s">
        <v>34</v>
      </c>
      <c r="E4" s="8" t="s">
        <v>35</v>
      </c>
      <c r="F4" s="8" t="s">
        <v>36</v>
      </c>
      <c r="G4" s="226" t="s">
        <v>37</v>
      </c>
      <c r="H4" s="227"/>
      <c r="I4" s="227"/>
      <c r="J4" s="227"/>
      <c r="K4" s="227"/>
      <c r="L4" s="227"/>
      <c r="M4" s="227"/>
      <c r="N4" s="228"/>
    </row>
    <row r="5" spans="1:14" ht="27" customHeight="1" thickBot="1">
      <c r="A5" s="225"/>
      <c r="B5" s="9" t="s">
        <v>38</v>
      </c>
      <c r="C5" s="10" t="s">
        <v>38</v>
      </c>
      <c r="D5" s="10" t="s">
        <v>38</v>
      </c>
      <c r="E5" s="10" t="s">
        <v>38</v>
      </c>
      <c r="F5" s="10" t="s">
        <v>38</v>
      </c>
      <c r="G5" s="10" t="s">
        <v>38</v>
      </c>
      <c r="H5" s="10" t="s">
        <v>39</v>
      </c>
      <c r="I5" s="10" t="s">
        <v>7</v>
      </c>
      <c r="J5" s="10" t="s">
        <v>40</v>
      </c>
      <c r="K5" s="10" t="s">
        <v>9</v>
      </c>
      <c r="L5" s="10" t="s">
        <v>10</v>
      </c>
      <c r="M5" s="10" t="s">
        <v>11</v>
      </c>
      <c r="N5" s="11" t="s">
        <v>12</v>
      </c>
    </row>
    <row r="6" spans="1:14" ht="24.95" customHeight="1">
      <c r="A6" s="12" t="s">
        <v>41</v>
      </c>
      <c r="B6" s="13">
        <v>3</v>
      </c>
      <c r="C6" s="14">
        <v>8</v>
      </c>
      <c r="D6" s="14">
        <v>21</v>
      </c>
      <c r="E6" s="14">
        <v>31</v>
      </c>
      <c r="F6" s="14">
        <v>37</v>
      </c>
      <c r="G6" s="14">
        <v>100</v>
      </c>
      <c r="H6" s="14">
        <v>2</v>
      </c>
      <c r="I6" s="15">
        <v>3.9099999999999988</v>
      </c>
      <c r="J6" s="15">
        <v>1.0833449882822939</v>
      </c>
      <c r="K6" s="14">
        <v>4</v>
      </c>
      <c r="L6" s="14">
        <v>5</v>
      </c>
      <c r="M6" s="15">
        <v>3</v>
      </c>
      <c r="N6" s="16">
        <v>5</v>
      </c>
    </row>
    <row r="7" spans="1:14" ht="24.95" customHeight="1">
      <c r="A7" s="17" t="s">
        <v>42</v>
      </c>
      <c r="B7" s="18">
        <v>1</v>
      </c>
      <c r="C7" s="19">
        <v>5</v>
      </c>
      <c r="D7" s="19">
        <v>14</v>
      </c>
      <c r="E7" s="19">
        <v>35</v>
      </c>
      <c r="F7" s="19">
        <v>45</v>
      </c>
      <c r="G7" s="19">
        <v>100</v>
      </c>
      <c r="H7" s="19">
        <v>2</v>
      </c>
      <c r="I7" s="20">
        <v>4.1800000000000006</v>
      </c>
      <c r="J7" s="20">
        <v>0.92529001732517147</v>
      </c>
      <c r="K7" s="19">
        <v>4</v>
      </c>
      <c r="L7" s="19">
        <v>5</v>
      </c>
      <c r="M7" s="20">
        <v>4</v>
      </c>
      <c r="N7" s="21">
        <v>5</v>
      </c>
    </row>
    <row r="8" spans="1:14" ht="24.95" customHeight="1">
      <c r="A8" s="17" t="s">
        <v>43</v>
      </c>
      <c r="B8" s="18">
        <v>64</v>
      </c>
      <c r="C8" s="19">
        <v>15</v>
      </c>
      <c r="D8" s="19">
        <v>13</v>
      </c>
      <c r="E8" s="19">
        <v>5</v>
      </c>
      <c r="F8" s="19">
        <v>3</v>
      </c>
      <c r="G8" s="19">
        <v>100</v>
      </c>
      <c r="H8" s="19">
        <v>2</v>
      </c>
      <c r="I8" s="20">
        <v>1.6800000000000004</v>
      </c>
      <c r="J8" s="20">
        <v>1.0719565798533579</v>
      </c>
      <c r="K8" s="19">
        <v>1</v>
      </c>
      <c r="L8" s="19">
        <v>1</v>
      </c>
      <c r="M8" s="20">
        <v>1</v>
      </c>
      <c r="N8" s="21">
        <v>2</v>
      </c>
    </row>
    <row r="9" spans="1:14" ht="24.95" customHeight="1">
      <c r="A9" s="17" t="s">
        <v>44</v>
      </c>
      <c r="B9" s="18">
        <v>50</v>
      </c>
      <c r="C9" s="19">
        <v>14</v>
      </c>
      <c r="D9" s="19">
        <v>17</v>
      </c>
      <c r="E9" s="19">
        <v>9</v>
      </c>
      <c r="F9" s="19">
        <v>10</v>
      </c>
      <c r="G9" s="19">
        <v>100</v>
      </c>
      <c r="H9" s="19">
        <v>2</v>
      </c>
      <c r="I9" s="20">
        <v>2.1499999999999986</v>
      </c>
      <c r="J9" s="20">
        <v>1.3880805728658827</v>
      </c>
      <c r="K9" s="19">
        <v>1.5</v>
      </c>
      <c r="L9" s="19">
        <v>1</v>
      </c>
      <c r="M9" s="20">
        <v>1</v>
      </c>
      <c r="N9" s="21">
        <v>3</v>
      </c>
    </row>
    <row r="10" spans="1:14" ht="24.95" customHeight="1" thickBot="1">
      <c r="A10" s="22" t="s">
        <v>45</v>
      </c>
      <c r="B10" s="23">
        <v>18</v>
      </c>
      <c r="C10" s="24">
        <v>18</v>
      </c>
      <c r="D10" s="24">
        <v>41</v>
      </c>
      <c r="E10" s="24">
        <v>16</v>
      </c>
      <c r="F10" s="24">
        <v>7</v>
      </c>
      <c r="G10" s="24">
        <v>100</v>
      </c>
      <c r="H10" s="24">
        <v>2</v>
      </c>
      <c r="I10" s="25">
        <v>2.76</v>
      </c>
      <c r="J10" s="25">
        <v>1.1381359915904319</v>
      </c>
      <c r="K10" s="24">
        <v>3</v>
      </c>
      <c r="L10" s="24">
        <v>3</v>
      </c>
      <c r="M10" s="25">
        <v>2</v>
      </c>
      <c r="N10" s="26">
        <v>3</v>
      </c>
    </row>
    <row r="13" spans="1:14" ht="16.5">
      <c r="A13" s="6" t="s">
        <v>47</v>
      </c>
    </row>
    <row r="15" spans="1:14" ht="18" customHeight="1" thickBot="1">
      <c r="A15" s="229" t="s">
        <v>18</v>
      </c>
      <c r="B15" s="230"/>
      <c r="C15" s="230"/>
      <c r="D15" s="230"/>
      <c r="E15" s="230"/>
      <c r="F15" s="230"/>
    </row>
    <row r="16" spans="1:14" ht="27" customHeight="1" thickBot="1">
      <c r="A16" s="223" t="s">
        <v>31</v>
      </c>
      <c r="B16" s="224"/>
      <c r="C16" s="27" t="s">
        <v>48</v>
      </c>
      <c r="D16" s="28" t="s">
        <v>49</v>
      </c>
      <c r="E16" s="28" t="s">
        <v>50</v>
      </c>
      <c r="F16" s="29" t="s">
        <v>51</v>
      </c>
    </row>
    <row r="17" spans="1:6" ht="15.95" customHeight="1">
      <c r="A17" s="231" t="s">
        <v>52</v>
      </c>
      <c r="B17" s="30" t="s">
        <v>17</v>
      </c>
      <c r="C17" s="13">
        <v>56</v>
      </c>
      <c r="D17" s="31">
        <v>54.901960784313722</v>
      </c>
      <c r="E17" s="31">
        <v>56.565656565656568</v>
      </c>
      <c r="F17" s="32">
        <v>56.565656565656568</v>
      </c>
    </row>
    <row r="18" spans="1:6" ht="15.95" customHeight="1">
      <c r="A18" s="232"/>
      <c r="B18" s="33" t="s">
        <v>53</v>
      </c>
      <c r="C18" s="18">
        <v>43</v>
      </c>
      <c r="D18" s="34">
        <v>42.156862745098039</v>
      </c>
      <c r="E18" s="34">
        <v>43.434343434343432</v>
      </c>
      <c r="F18" s="35">
        <v>100</v>
      </c>
    </row>
    <row r="19" spans="1:6" ht="15.95" customHeight="1">
      <c r="A19" s="232"/>
      <c r="B19" s="33" t="s">
        <v>37</v>
      </c>
      <c r="C19" s="18">
        <v>99</v>
      </c>
      <c r="D19" s="34">
        <v>97.058823529411768</v>
      </c>
      <c r="E19" s="34">
        <v>100</v>
      </c>
      <c r="F19" s="36"/>
    </row>
    <row r="20" spans="1:6" ht="15.95" customHeight="1">
      <c r="A20" s="37" t="s">
        <v>39</v>
      </c>
      <c r="B20" s="33" t="s">
        <v>54</v>
      </c>
      <c r="C20" s="18">
        <v>3</v>
      </c>
      <c r="D20" s="34">
        <v>2.9411764705882355</v>
      </c>
      <c r="E20" s="38"/>
      <c r="F20" s="36"/>
    </row>
    <row r="21" spans="1:6" ht="15.95" customHeight="1" thickBot="1">
      <c r="A21" s="233" t="s">
        <v>37</v>
      </c>
      <c r="B21" s="234"/>
      <c r="C21" s="23">
        <v>102</v>
      </c>
      <c r="D21" s="39">
        <v>100</v>
      </c>
      <c r="E21" s="40"/>
      <c r="F21" s="41"/>
    </row>
    <row r="23" spans="1:6" ht="18" customHeight="1" thickBot="1">
      <c r="A23" s="229" t="s">
        <v>19</v>
      </c>
      <c r="B23" s="230"/>
      <c r="C23" s="230"/>
      <c r="D23" s="230"/>
      <c r="E23" s="230"/>
      <c r="F23" s="230"/>
    </row>
    <row r="24" spans="1:6" ht="27" customHeight="1" thickBot="1">
      <c r="A24" s="223" t="s">
        <v>31</v>
      </c>
      <c r="B24" s="224"/>
      <c r="C24" s="27" t="s">
        <v>48</v>
      </c>
      <c r="D24" s="28" t="s">
        <v>49</v>
      </c>
      <c r="E24" s="28" t="s">
        <v>50</v>
      </c>
      <c r="F24" s="29" t="s">
        <v>51</v>
      </c>
    </row>
    <row r="25" spans="1:6" ht="15.95" customHeight="1">
      <c r="A25" s="231" t="s">
        <v>52</v>
      </c>
      <c r="B25" s="30" t="s">
        <v>17</v>
      </c>
      <c r="C25" s="13">
        <v>62</v>
      </c>
      <c r="D25" s="31">
        <v>60.784313725490193</v>
      </c>
      <c r="E25" s="31">
        <v>62.626262626262623</v>
      </c>
      <c r="F25" s="32">
        <v>62.626262626262623</v>
      </c>
    </row>
    <row r="26" spans="1:6" ht="15.95" customHeight="1">
      <c r="A26" s="232"/>
      <c r="B26" s="33" t="s">
        <v>53</v>
      </c>
      <c r="C26" s="18">
        <v>37</v>
      </c>
      <c r="D26" s="34">
        <v>36.274509803921568</v>
      </c>
      <c r="E26" s="34">
        <v>37.373737373737377</v>
      </c>
      <c r="F26" s="35">
        <v>100</v>
      </c>
    </row>
    <row r="27" spans="1:6" ht="15.95" customHeight="1">
      <c r="A27" s="232"/>
      <c r="B27" s="33" t="s">
        <v>37</v>
      </c>
      <c r="C27" s="18">
        <v>99</v>
      </c>
      <c r="D27" s="34">
        <v>97.058823529411768</v>
      </c>
      <c r="E27" s="34">
        <v>100</v>
      </c>
      <c r="F27" s="36"/>
    </row>
    <row r="28" spans="1:6" ht="15.95" customHeight="1">
      <c r="A28" s="37" t="s">
        <v>39</v>
      </c>
      <c r="B28" s="33" t="s">
        <v>54</v>
      </c>
      <c r="C28" s="18">
        <v>3</v>
      </c>
      <c r="D28" s="34">
        <v>2.9411764705882355</v>
      </c>
      <c r="E28" s="38"/>
      <c r="F28" s="36"/>
    </row>
    <row r="29" spans="1:6" ht="15.95" customHeight="1" thickBot="1">
      <c r="A29" s="233" t="s">
        <v>37</v>
      </c>
      <c r="B29" s="234"/>
      <c r="C29" s="23">
        <v>102</v>
      </c>
      <c r="D29" s="39">
        <v>100</v>
      </c>
      <c r="E29" s="40"/>
      <c r="F29" s="41"/>
    </row>
    <row r="31" spans="1:6" ht="18" customHeight="1" thickBot="1">
      <c r="A31" s="229" t="s">
        <v>20</v>
      </c>
      <c r="B31" s="230"/>
      <c r="C31" s="230"/>
      <c r="D31" s="230"/>
      <c r="E31" s="230"/>
      <c r="F31" s="230"/>
    </row>
    <row r="32" spans="1:6" ht="27" customHeight="1" thickBot="1">
      <c r="A32" s="223" t="s">
        <v>31</v>
      </c>
      <c r="B32" s="224"/>
      <c r="C32" s="27" t="s">
        <v>48</v>
      </c>
      <c r="D32" s="28" t="s">
        <v>49</v>
      </c>
      <c r="E32" s="28" t="s">
        <v>50</v>
      </c>
      <c r="F32" s="29" t="s">
        <v>51</v>
      </c>
    </row>
    <row r="33" spans="1:6" ht="15.95" customHeight="1">
      <c r="A33" s="231" t="s">
        <v>52</v>
      </c>
      <c r="B33" s="30" t="s">
        <v>17</v>
      </c>
      <c r="C33" s="13">
        <v>52</v>
      </c>
      <c r="D33" s="31">
        <v>50.980392156862742</v>
      </c>
      <c r="E33" s="31">
        <v>52.525252525252526</v>
      </c>
      <c r="F33" s="32">
        <v>52.525252525252526</v>
      </c>
    </row>
    <row r="34" spans="1:6" ht="15.95" customHeight="1">
      <c r="A34" s="232"/>
      <c r="B34" s="33" t="s">
        <v>53</v>
      </c>
      <c r="C34" s="18">
        <v>47</v>
      </c>
      <c r="D34" s="34">
        <v>46.078431372549019</v>
      </c>
      <c r="E34" s="34">
        <v>47.474747474747474</v>
      </c>
      <c r="F34" s="35">
        <v>100</v>
      </c>
    </row>
    <row r="35" spans="1:6" ht="15.95" customHeight="1">
      <c r="A35" s="232"/>
      <c r="B35" s="33" t="s">
        <v>37</v>
      </c>
      <c r="C35" s="18">
        <v>99</v>
      </c>
      <c r="D35" s="34">
        <v>97.058823529411768</v>
      </c>
      <c r="E35" s="34">
        <v>100</v>
      </c>
      <c r="F35" s="36"/>
    </row>
    <row r="36" spans="1:6" ht="15.95" customHeight="1">
      <c r="A36" s="37" t="s">
        <v>39</v>
      </c>
      <c r="B36" s="33" t="s">
        <v>54</v>
      </c>
      <c r="C36" s="18">
        <v>3</v>
      </c>
      <c r="D36" s="34">
        <v>2.9411764705882355</v>
      </c>
      <c r="E36" s="38"/>
      <c r="F36" s="36"/>
    </row>
    <row r="37" spans="1:6" ht="15.95" customHeight="1" thickBot="1">
      <c r="A37" s="233" t="s">
        <v>37</v>
      </c>
      <c r="B37" s="234"/>
      <c r="C37" s="23">
        <v>102</v>
      </c>
      <c r="D37" s="39">
        <v>100</v>
      </c>
      <c r="E37" s="40"/>
      <c r="F37" s="41"/>
    </row>
    <row r="39" spans="1:6" ht="18" customHeight="1" thickBot="1">
      <c r="A39" s="229" t="s">
        <v>21</v>
      </c>
      <c r="B39" s="230"/>
      <c r="C39" s="230"/>
      <c r="D39" s="230"/>
      <c r="E39" s="230"/>
      <c r="F39" s="230"/>
    </row>
    <row r="40" spans="1:6" ht="27" customHeight="1" thickBot="1">
      <c r="A40" s="223" t="s">
        <v>31</v>
      </c>
      <c r="B40" s="224"/>
      <c r="C40" s="27" t="s">
        <v>48</v>
      </c>
      <c r="D40" s="28" t="s">
        <v>49</v>
      </c>
      <c r="E40" s="28" t="s">
        <v>50</v>
      </c>
      <c r="F40" s="29" t="s">
        <v>51</v>
      </c>
    </row>
    <row r="41" spans="1:6" ht="15.95" customHeight="1">
      <c r="A41" s="231" t="s">
        <v>52</v>
      </c>
      <c r="B41" s="30" t="s">
        <v>17</v>
      </c>
      <c r="C41" s="13">
        <v>95</v>
      </c>
      <c r="D41" s="31">
        <v>93.137254901960787</v>
      </c>
      <c r="E41" s="31">
        <v>95.959595959595958</v>
      </c>
      <c r="F41" s="32">
        <v>95.959595959595958</v>
      </c>
    </row>
    <row r="42" spans="1:6" ht="15.95" customHeight="1">
      <c r="A42" s="232"/>
      <c r="B42" s="33" t="s">
        <v>53</v>
      </c>
      <c r="C42" s="18">
        <v>4</v>
      </c>
      <c r="D42" s="34">
        <v>3.9215686274509802</v>
      </c>
      <c r="E42" s="34">
        <v>4.0404040404040407</v>
      </c>
      <c r="F42" s="35">
        <v>100</v>
      </c>
    </row>
    <row r="43" spans="1:6" ht="15.95" customHeight="1">
      <c r="A43" s="232"/>
      <c r="B43" s="33" t="s">
        <v>37</v>
      </c>
      <c r="C43" s="18">
        <v>99</v>
      </c>
      <c r="D43" s="34">
        <v>97.058823529411768</v>
      </c>
      <c r="E43" s="34">
        <v>100</v>
      </c>
      <c r="F43" s="36"/>
    </row>
    <row r="44" spans="1:6" ht="15.95" customHeight="1">
      <c r="A44" s="37" t="s">
        <v>39</v>
      </c>
      <c r="B44" s="33" t="s">
        <v>54</v>
      </c>
      <c r="C44" s="18">
        <v>3</v>
      </c>
      <c r="D44" s="34">
        <v>2.9411764705882355</v>
      </c>
      <c r="E44" s="38"/>
      <c r="F44" s="36"/>
    </row>
    <row r="45" spans="1:6" ht="15.95" customHeight="1" thickBot="1">
      <c r="A45" s="233" t="s">
        <v>37</v>
      </c>
      <c r="B45" s="234"/>
      <c r="C45" s="23">
        <v>102</v>
      </c>
      <c r="D45" s="39">
        <v>100</v>
      </c>
      <c r="E45" s="40"/>
      <c r="F45" s="41"/>
    </row>
    <row r="47" spans="1:6" ht="18" customHeight="1" thickBot="1">
      <c r="A47" s="229" t="s">
        <v>55</v>
      </c>
      <c r="B47" s="230"/>
      <c r="C47" s="230"/>
      <c r="D47" s="230"/>
      <c r="E47" s="230"/>
      <c r="F47" s="230"/>
    </row>
    <row r="48" spans="1:6" ht="27" customHeight="1" thickBot="1">
      <c r="A48" s="223" t="s">
        <v>31</v>
      </c>
      <c r="B48" s="224"/>
      <c r="C48" s="27" t="s">
        <v>48</v>
      </c>
      <c r="D48" s="28" t="s">
        <v>49</v>
      </c>
      <c r="E48" s="28" t="s">
        <v>50</v>
      </c>
      <c r="F48" s="29" t="s">
        <v>51</v>
      </c>
    </row>
    <row r="49" spans="1:6" ht="15.95" customHeight="1">
      <c r="A49" s="231" t="s">
        <v>52</v>
      </c>
      <c r="B49" s="30" t="s">
        <v>17</v>
      </c>
      <c r="C49" s="13">
        <v>79</v>
      </c>
      <c r="D49" s="31">
        <v>77.450980392156865</v>
      </c>
      <c r="E49" s="31">
        <v>79.797979797979792</v>
      </c>
      <c r="F49" s="32">
        <v>79.797979797979792</v>
      </c>
    </row>
    <row r="50" spans="1:6" ht="15.95" customHeight="1">
      <c r="A50" s="232"/>
      <c r="B50" s="33" t="s">
        <v>53</v>
      </c>
      <c r="C50" s="18">
        <v>20</v>
      </c>
      <c r="D50" s="34">
        <v>19.607843137254903</v>
      </c>
      <c r="E50" s="34">
        <v>20.202020202020201</v>
      </c>
      <c r="F50" s="35">
        <v>100</v>
      </c>
    </row>
    <row r="51" spans="1:6" ht="15.95" customHeight="1">
      <c r="A51" s="232"/>
      <c r="B51" s="33" t="s">
        <v>37</v>
      </c>
      <c r="C51" s="18">
        <v>99</v>
      </c>
      <c r="D51" s="34">
        <v>97.058823529411768</v>
      </c>
      <c r="E51" s="34">
        <v>100</v>
      </c>
      <c r="F51" s="36"/>
    </row>
    <row r="52" spans="1:6" ht="15.95" customHeight="1">
      <c r="A52" s="37" t="s">
        <v>39</v>
      </c>
      <c r="B52" s="33" t="s">
        <v>54</v>
      </c>
      <c r="C52" s="18">
        <v>3</v>
      </c>
      <c r="D52" s="34">
        <v>2.9411764705882355</v>
      </c>
      <c r="E52" s="38"/>
      <c r="F52" s="36"/>
    </row>
    <row r="53" spans="1:6" ht="15.95" customHeight="1" thickBot="1">
      <c r="A53" s="233" t="s">
        <v>37</v>
      </c>
      <c r="B53" s="234"/>
      <c r="C53" s="23">
        <v>102</v>
      </c>
      <c r="D53" s="39">
        <v>100</v>
      </c>
      <c r="E53" s="40"/>
      <c r="F53" s="41"/>
    </row>
    <row r="55" spans="1:6" ht="18" customHeight="1" thickBot="1">
      <c r="A55" s="229" t="s">
        <v>56</v>
      </c>
      <c r="B55" s="230"/>
      <c r="C55" s="230"/>
      <c r="D55" s="230"/>
      <c r="E55" s="230"/>
      <c r="F55" s="230"/>
    </row>
    <row r="56" spans="1:6" ht="27" customHeight="1" thickBot="1">
      <c r="A56" s="223" t="s">
        <v>31</v>
      </c>
      <c r="B56" s="224"/>
      <c r="C56" s="27" t="s">
        <v>48</v>
      </c>
      <c r="D56" s="28" t="s">
        <v>49</v>
      </c>
      <c r="E56" s="28" t="s">
        <v>50</v>
      </c>
      <c r="F56" s="29" t="s">
        <v>51</v>
      </c>
    </row>
    <row r="57" spans="1:6" ht="15.95" customHeight="1" thickBot="1">
      <c r="A57" s="235" t="s">
        <v>52</v>
      </c>
      <c r="B57" s="30" t="s">
        <v>31</v>
      </c>
      <c r="C57" s="13">
        <v>82</v>
      </c>
      <c r="D57" s="31">
        <v>80.392156862745097</v>
      </c>
      <c r="E57" s="31">
        <v>80.392156862745097</v>
      </c>
      <c r="F57" s="32">
        <v>80.392156862745097</v>
      </c>
    </row>
    <row r="58" spans="1:6" ht="24.95" customHeight="1">
      <c r="A58" s="232"/>
      <c r="B58" s="33" t="s">
        <v>57</v>
      </c>
      <c r="C58" s="18">
        <v>1</v>
      </c>
      <c r="D58" s="34">
        <v>0.98039215686274506</v>
      </c>
      <c r="E58" s="34">
        <v>0.98039215686274506</v>
      </c>
      <c r="F58" s="35">
        <v>81.372549019607845</v>
      </c>
    </row>
    <row r="59" spans="1:6" ht="15.95" customHeight="1">
      <c r="A59" s="232"/>
      <c r="B59" s="33" t="s">
        <v>58</v>
      </c>
      <c r="C59" s="18">
        <v>1</v>
      </c>
      <c r="D59" s="34">
        <v>0.98039215686274506</v>
      </c>
      <c r="E59" s="34">
        <v>0.98039215686274506</v>
      </c>
      <c r="F59" s="35">
        <v>82.352941176470594</v>
      </c>
    </row>
    <row r="60" spans="1:6" ht="15.95" customHeight="1">
      <c r="A60" s="232"/>
      <c r="B60" s="33" t="s">
        <v>59</v>
      </c>
      <c r="C60" s="18">
        <v>3</v>
      </c>
      <c r="D60" s="34">
        <v>2.9411764705882355</v>
      </c>
      <c r="E60" s="34">
        <v>2.9411764705882355</v>
      </c>
      <c r="F60" s="35">
        <v>85.294117647058826</v>
      </c>
    </row>
    <row r="61" spans="1:6" ht="15.95" customHeight="1">
      <c r="A61" s="232"/>
      <c r="B61" s="33" t="s">
        <v>60</v>
      </c>
      <c r="C61" s="18">
        <v>1</v>
      </c>
      <c r="D61" s="34">
        <v>0.98039215686274506</v>
      </c>
      <c r="E61" s="34">
        <v>0.98039215686274506</v>
      </c>
      <c r="F61" s="35">
        <v>86.274509803921575</v>
      </c>
    </row>
    <row r="62" spans="1:6" ht="24.95" customHeight="1">
      <c r="A62" s="232"/>
      <c r="B62" s="33" t="s">
        <v>61</v>
      </c>
      <c r="C62" s="18">
        <v>1</v>
      </c>
      <c r="D62" s="34">
        <v>0.98039215686274506</v>
      </c>
      <c r="E62" s="34">
        <v>0.98039215686274506</v>
      </c>
      <c r="F62" s="35">
        <v>87.254901960784309</v>
      </c>
    </row>
    <row r="63" spans="1:6" ht="15.95" customHeight="1">
      <c r="A63" s="232"/>
      <c r="B63" s="33" t="s">
        <v>62</v>
      </c>
      <c r="C63" s="18">
        <v>1</v>
      </c>
      <c r="D63" s="34">
        <v>0.98039215686274506</v>
      </c>
      <c r="E63" s="34">
        <v>0.98039215686274506</v>
      </c>
      <c r="F63" s="35">
        <v>88.235294117647058</v>
      </c>
    </row>
    <row r="64" spans="1:6" ht="24.95" customHeight="1">
      <c r="A64" s="232"/>
      <c r="B64" s="33" t="s">
        <v>63</v>
      </c>
      <c r="C64" s="18">
        <v>1</v>
      </c>
      <c r="D64" s="34">
        <v>0.98039215686274506</v>
      </c>
      <c r="E64" s="34">
        <v>0.98039215686274506</v>
      </c>
      <c r="F64" s="35">
        <v>89.215686274509807</v>
      </c>
    </row>
    <row r="65" spans="1:6" ht="15.95" customHeight="1">
      <c r="A65" s="232"/>
      <c r="B65" s="33" t="s">
        <v>64</v>
      </c>
      <c r="C65" s="18">
        <v>1</v>
      </c>
      <c r="D65" s="34">
        <v>0.98039215686274506</v>
      </c>
      <c r="E65" s="34">
        <v>0.98039215686274506</v>
      </c>
      <c r="F65" s="35">
        <v>90.196078431372555</v>
      </c>
    </row>
    <row r="66" spans="1:6" ht="15.95" customHeight="1">
      <c r="A66" s="232"/>
      <c r="B66" s="33" t="s">
        <v>65</v>
      </c>
      <c r="C66" s="18">
        <v>1</v>
      </c>
      <c r="D66" s="34">
        <v>0.98039215686274506</v>
      </c>
      <c r="E66" s="34">
        <v>0.98039215686274506</v>
      </c>
      <c r="F66" s="35">
        <v>91.17647058823529</v>
      </c>
    </row>
    <row r="67" spans="1:6" ht="24.95" customHeight="1">
      <c r="A67" s="232"/>
      <c r="B67" s="33" t="s">
        <v>66</v>
      </c>
      <c r="C67" s="18">
        <v>1</v>
      </c>
      <c r="D67" s="34">
        <v>0.98039215686274506</v>
      </c>
      <c r="E67" s="34">
        <v>0.98039215686274506</v>
      </c>
      <c r="F67" s="35">
        <v>92.156862745098039</v>
      </c>
    </row>
    <row r="68" spans="1:6" ht="15.95" customHeight="1">
      <c r="A68" s="232"/>
      <c r="B68" s="33" t="s">
        <v>67</v>
      </c>
      <c r="C68" s="18">
        <v>1</v>
      </c>
      <c r="D68" s="34">
        <v>0.98039215686274506</v>
      </c>
      <c r="E68" s="34">
        <v>0.98039215686274506</v>
      </c>
      <c r="F68" s="35">
        <v>93.137254901960787</v>
      </c>
    </row>
    <row r="69" spans="1:6" ht="15.95" customHeight="1">
      <c r="A69" s="232"/>
      <c r="B69" s="33" t="s">
        <v>68</v>
      </c>
      <c r="C69" s="18">
        <v>1</v>
      </c>
      <c r="D69" s="34">
        <v>0.98039215686274506</v>
      </c>
      <c r="E69" s="34">
        <v>0.98039215686274506</v>
      </c>
      <c r="F69" s="35">
        <v>94.117647058823536</v>
      </c>
    </row>
    <row r="70" spans="1:6" ht="15.95" customHeight="1">
      <c r="A70" s="232"/>
      <c r="B70" s="33" t="s">
        <v>69</v>
      </c>
      <c r="C70" s="18">
        <v>1</v>
      </c>
      <c r="D70" s="34">
        <v>0.98039215686274506</v>
      </c>
      <c r="E70" s="34">
        <v>0.98039215686274506</v>
      </c>
      <c r="F70" s="35">
        <v>95.098039215686271</v>
      </c>
    </row>
    <row r="71" spans="1:6" ht="15.95" customHeight="1">
      <c r="A71" s="232"/>
      <c r="B71" s="33" t="s">
        <v>70</v>
      </c>
      <c r="C71" s="18">
        <v>1</v>
      </c>
      <c r="D71" s="34">
        <v>0.98039215686274506</v>
      </c>
      <c r="E71" s="34">
        <v>0.98039215686274506</v>
      </c>
      <c r="F71" s="35">
        <v>96.078431372549019</v>
      </c>
    </row>
    <row r="72" spans="1:6" ht="24.95" customHeight="1">
      <c r="A72" s="232"/>
      <c r="B72" s="33" t="s">
        <v>71</v>
      </c>
      <c r="C72" s="18">
        <v>1</v>
      </c>
      <c r="D72" s="34">
        <v>0.98039215686274506</v>
      </c>
      <c r="E72" s="34">
        <v>0.98039215686274506</v>
      </c>
      <c r="F72" s="35">
        <v>97.058823529411768</v>
      </c>
    </row>
    <row r="73" spans="1:6" ht="24.95" customHeight="1">
      <c r="A73" s="232"/>
      <c r="B73" s="33" t="s">
        <v>72</v>
      </c>
      <c r="C73" s="18">
        <v>1</v>
      </c>
      <c r="D73" s="34">
        <v>0.98039215686274506</v>
      </c>
      <c r="E73" s="34">
        <v>0.98039215686274506</v>
      </c>
      <c r="F73" s="35">
        <v>98.039215686274517</v>
      </c>
    </row>
    <row r="74" spans="1:6" ht="15.95" customHeight="1">
      <c r="A74" s="232"/>
      <c r="B74" s="33" t="s">
        <v>73</v>
      </c>
      <c r="C74" s="18">
        <v>1</v>
      </c>
      <c r="D74" s="34">
        <v>0.98039215686274506</v>
      </c>
      <c r="E74" s="34">
        <v>0.98039215686274506</v>
      </c>
      <c r="F74" s="35">
        <v>99.019607843137251</v>
      </c>
    </row>
    <row r="75" spans="1:6" ht="35.1" customHeight="1">
      <c r="A75" s="232"/>
      <c r="B75" s="33" t="s">
        <v>74</v>
      </c>
      <c r="C75" s="18">
        <v>1</v>
      </c>
      <c r="D75" s="34">
        <v>0.98039215686274506</v>
      </c>
      <c r="E75" s="34">
        <v>0.98039215686274506</v>
      </c>
      <c r="F75" s="35">
        <v>100</v>
      </c>
    </row>
    <row r="76" spans="1:6" ht="15.95" customHeight="1" thickBot="1">
      <c r="A76" s="236"/>
      <c r="B76" s="42" t="s">
        <v>37</v>
      </c>
      <c r="C76" s="23">
        <v>102</v>
      </c>
      <c r="D76" s="39">
        <v>100</v>
      </c>
      <c r="E76" s="39">
        <v>100</v>
      </c>
      <c r="F76" s="41"/>
    </row>
    <row r="79" spans="1:6" ht="16.5">
      <c r="A79" s="6" t="s">
        <v>46</v>
      </c>
    </row>
    <row r="81" spans="1:14" ht="15.95" customHeight="1" thickBot="1">
      <c r="A81" s="223" t="s">
        <v>31</v>
      </c>
      <c r="B81" s="7" t="s">
        <v>32</v>
      </c>
      <c r="C81" s="8" t="s">
        <v>33</v>
      </c>
      <c r="D81" s="8" t="s">
        <v>34</v>
      </c>
      <c r="E81" s="8" t="s">
        <v>35</v>
      </c>
      <c r="F81" s="8" t="s">
        <v>36</v>
      </c>
      <c r="G81" s="226" t="s">
        <v>37</v>
      </c>
      <c r="H81" s="227"/>
      <c r="I81" s="227"/>
      <c r="J81" s="227"/>
      <c r="K81" s="227"/>
      <c r="L81" s="227"/>
      <c r="M81" s="227"/>
      <c r="N81" s="228"/>
    </row>
    <row r="82" spans="1:14" ht="27" customHeight="1" thickBot="1">
      <c r="A82" s="225"/>
      <c r="B82" s="9" t="s">
        <v>38</v>
      </c>
      <c r="C82" s="10" t="s">
        <v>38</v>
      </c>
      <c r="D82" s="10" t="s">
        <v>38</v>
      </c>
      <c r="E82" s="10" t="s">
        <v>38</v>
      </c>
      <c r="F82" s="10" t="s">
        <v>38</v>
      </c>
      <c r="G82" s="10" t="s">
        <v>38</v>
      </c>
      <c r="H82" s="10" t="s">
        <v>39</v>
      </c>
      <c r="I82" s="10" t="s">
        <v>7</v>
      </c>
      <c r="J82" s="10" t="s">
        <v>40</v>
      </c>
      <c r="K82" s="10" t="s">
        <v>9</v>
      </c>
      <c r="L82" s="10" t="s">
        <v>10</v>
      </c>
      <c r="M82" s="10" t="s">
        <v>11</v>
      </c>
      <c r="N82" s="11" t="s">
        <v>12</v>
      </c>
    </row>
    <row r="83" spans="1:14" ht="102" customHeight="1">
      <c r="A83" s="12" t="s">
        <v>75</v>
      </c>
      <c r="B83" s="13">
        <v>19</v>
      </c>
      <c r="C83" s="14">
        <v>18</v>
      </c>
      <c r="D83" s="14">
        <v>22</v>
      </c>
      <c r="E83" s="14">
        <v>28</v>
      </c>
      <c r="F83" s="14">
        <v>11</v>
      </c>
      <c r="G83" s="14">
        <v>98</v>
      </c>
      <c r="H83" s="14">
        <v>4</v>
      </c>
      <c r="I83" s="15">
        <v>2.9387755102040805</v>
      </c>
      <c r="J83" s="15">
        <v>1.3067337618438275</v>
      </c>
      <c r="K83" s="14">
        <v>3</v>
      </c>
      <c r="L83" s="14">
        <v>4</v>
      </c>
      <c r="M83" s="15">
        <v>2</v>
      </c>
      <c r="N83" s="16">
        <v>4</v>
      </c>
    </row>
    <row r="84" spans="1:14" ht="92.1" customHeight="1">
      <c r="A84" s="49" t="s">
        <v>137</v>
      </c>
      <c r="B84" s="18">
        <v>26</v>
      </c>
      <c r="C84" s="19">
        <v>27</v>
      </c>
      <c r="D84" s="19">
        <v>25</v>
      </c>
      <c r="E84" s="19">
        <v>14</v>
      </c>
      <c r="F84" s="19">
        <v>3</v>
      </c>
      <c r="G84" s="19">
        <v>95</v>
      </c>
      <c r="H84" s="19">
        <v>7</v>
      </c>
      <c r="I84" s="20">
        <v>2.3789473684210516</v>
      </c>
      <c r="J84" s="20">
        <v>1.131548998275514</v>
      </c>
      <c r="K84" s="19">
        <v>2</v>
      </c>
      <c r="L84" s="19">
        <v>2</v>
      </c>
      <c r="M84" s="20">
        <v>1</v>
      </c>
      <c r="N84" s="21">
        <v>3</v>
      </c>
    </row>
    <row r="85" spans="1:14" ht="81" customHeight="1" thickBot="1">
      <c r="A85" s="50" t="s">
        <v>138</v>
      </c>
      <c r="B85" s="23">
        <v>16</v>
      </c>
      <c r="C85" s="24">
        <v>20</v>
      </c>
      <c r="D85" s="24">
        <v>27</v>
      </c>
      <c r="E85" s="24">
        <v>20</v>
      </c>
      <c r="F85" s="24">
        <v>12</v>
      </c>
      <c r="G85" s="24">
        <v>95</v>
      </c>
      <c r="H85" s="24">
        <v>7</v>
      </c>
      <c r="I85" s="25">
        <v>2.9157894736842116</v>
      </c>
      <c r="J85" s="25">
        <v>1.2688003874890144</v>
      </c>
      <c r="K85" s="24">
        <v>3</v>
      </c>
      <c r="L85" s="24">
        <v>3</v>
      </c>
      <c r="M85" s="25">
        <v>2</v>
      </c>
      <c r="N85" s="26">
        <v>4</v>
      </c>
    </row>
    <row r="88" spans="1:14" ht="16.5">
      <c r="A88" s="6" t="s">
        <v>76</v>
      </c>
    </row>
    <row r="90" spans="1:14" ht="29.1" customHeight="1" thickBot="1">
      <c r="A90" s="229" t="s">
        <v>77</v>
      </c>
      <c r="B90" s="230"/>
      <c r="C90" s="230"/>
      <c r="D90" s="230"/>
      <c r="E90" s="230"/>
      <c r="F90" s="230"/>
    </row>
    <row r="91" spans="1:14" ht="27" customHeight="1" thickBot="1">
      <c r="A91" s="223" t="s">
        <v>31</v>
      </c>
      <c r="B91" s="224"/>
      <c r="C91" s="27" t="s">
        <v>48</v>
      </c>
      <c r="D91" s="28" t="s">
        <v>49</v>
      </c>
      <c r="E91" s="28" t="s">
        <v>50</v>
      </c>
      <c r="F91" s="29" t="s">
        <v>51</v>
      </c>
    </row>
    <row r="92" spans="1:14" ht="15.95" customHeight="1">
      <c r="A92" s="231" t="s">
        <v>52</v>
      </c>
      <c r="B92" s="30" t="s">
        <v>16</v>
      </c>
      <c r="C92" s="13">
        <v>83</v>
      </c>
      <c r="D92" s="31">
        <v>81.372549019607845</v>
      </c>
      <c r="E92" s="31">
        <v>84.693877551020407</v>
      </c>
      <c r="F92" s="32">
        <v>84.693877551020407</v>
      </c>
    </row>
    <row r="93" spans="1:14" ht="15.95" customHeight="1">
      <c r="A93" s="232"/>
      <c r="B93" s="33" t="s">
        <v>17</v>
      </c>
      <c r="C93" s="18">
        <v>15</v>
      </c>
      <c r="D93" s="34">
        <v>14.705882352941176</v>
      </c>
      <c r="E93" s="34">
        <v>15.306122448979592</v>
      </c>
      <c r="F93" s="35">
        <v>100</v>
      </c>
    </row>
    <row r="94" spans="1:14" ht="15.95" customHeight="1">
      <c r="A94" s="232"/>
      <c r="B94" s="33" t="s">
        <v>37</v>
      </c>
      <c r="C94" s="18">
        <v>98</v>
      </c>
      <c r="D94" s="34">
        <v>96.078431372549019</v>
      </c>
      <c r="E94" s="34">
        <v>100</v>
      </c>
      <c r="F94" s="36"/>
    </row>
    <row r="95" spans="1:14" ht="15.95" customHeight="1">
      <c r="A95" s="37" t="s">
        <v>39</v>
      </c>
      <c r="B95" s="33" t="s">
        <v>136</v>
      </c>
      <c r="C95" s="18">
        <v>4</v>
      </c>
      <c r="D95" s="34">
        <v>3.9215686274509802</v>
      </c>
      <c r="E95" s="38"/>
      <c r="F95" s="36"/>
    </row>
    <row r="96" spans="1:14" ht="15.95" customHeight="1" thickBot="1">
      <c r="A96" s="233" t="s">
        <v>37</v>
      </c>
      <c r="B96" s="234"/>
      <c r="C96" s="23">
        <v>102</v>
      </c>
      <c r="D96" s="39">
        <v>100</v>
      </c>
      <c r="E96" s="40"/>
      <c r="F96" s="41"/>
    </row>
    <row r="99" spans="1:14" ht="16.5">
      <c r="A99" s="6" t="s">
        <v>46</v>
      </c>
    </row>
    <row r="101" spans="1:14" ht="15.95" customHeight="1" thickBot="1">
      <c r="A101" s="223" t="s">
        <v>31</v>
      </c>
      <c r="B101" s="7" t="s">
        <v>32</v>
      </c>
      <c r="C101" s="8" t="s">
        <v>33</v>
      </c>
      <c r="D101" s="8" t="s">
        <v>34</v>
      </c>
      <c r="E101" s="8" t="s">
        <v>35</v>
      </c>
      <c r="F101" s="8" t="s">
        <v>36</v>
      </c>
      <c r="G101" s="226" t="s">
        <v>37</v>
      </c>
      <c r="H101" s="227"/>
      <c r="I101" s="227"/>
      <c r="J101" s="227"/>
      <c r="K101" s="227"/>
      <c r="L101" s="227"/>
      <c r="M101" s="227"/>
      <c r="N101" s="228"/>
    </row>
    <row r="102" spans="1:14" ht="27" customHeight="1" thickBot="1">
      <c r="A102" s="225"/>
      <c r="B102" s="9" t="s">
        <v>38</v>
      </c>
      <c r="C102" s="10" t="s">
        <v>38</v>
      </c>
      <c r="D102" s="10" t="s">
        <v>38</v>
      </c>
      <c r="E102" s="10" t="s">
        <v>38</v>
      </c>
      <c r="F102" s="10" t="s">
        <v>38</v>
      </c>
      <c r="G102" s="10" t="s">
        <v>38</v>
      </c>
      <c r="H102" s="10" t="s">
        <v>39</v>
      </c>
      <c r="I102" s="10" t="s">
        <v>7</v>
      </c>
      <c r="J102" s="10" t="s">
        <v>40</v>
      </c>
      <c r="K102" s="10" t="s">
        <v>9</v>
      </c>
      <c r="L102" s="10" t="s">
        <v>10</v>
      </c>
      <c r="M102" s="10" t="s">
        <v>11</v>
      </c>
      <c r="N102" s="11" t="s">
        <v>12</v>
      </c>
    </row>
    <row r="103" spans="1:14" ht="48.95" customHeight="1" thickBot="1">
      <c r="A103" s="43" t="s">
        <v>23</v>
      </c>
      <c r="B103" s="44">
        <v>5</v>
      </c>
      <c r="C103" s="45">
        <v>11</v>
      </c>
      <c r="D103" s="45">
        <v>29</v>
      </c>
      <c r="E103" s="45">
        <v>26</v>
      </c>
      <c r="F103" s="45">
        <v>9</v>
      </c>
      <c r="G103" s="45">
        <v>80</v>
      </c>
      <c r="H103" s="45">
        <v>22</v>
      </c>
      <c r="I103" s="46">
        <v>3.2875000000000014</v>
      </c>
      <c r="J103" s="46">
        <v>1.0457115559406658</v>
      </c>
      <c r="K103" s="45">
        <v>3</v>
      </c>
      <c r="L103" s="45">
        <v>3</v>
      </c>
      <c r="M103" s="46">
        <v>3</v>
      </c>
      <c r="N103" s="47">
        <v>4</v>
      </c>
    </row>
    <row r="105" spans="1:14" ht="13.5">
      <c r="A105" s="48" t="s">
        <v>78</v>
      </c>
    </row>
    <row r="106" spans="1:14" ht="13.5">
      <c r="A106" s="48" t="s">
        <v>79</v>
      </c>
    </row>
    <row r="109" spans="1:14" ht="16.5">
      <c r="A109" s="6" t="s">
        <v>76</v>
      </c>
    </row>
    <row r="112" spans="1:14" ht="16.5">
      <c r="A112" s="6" t="s">
        <v>47</v>
      </c>
    </row>
    <row r="114" spans="1:6" ht="18" customHeight="1" thickBot="1">
      <c r="A114" s="229" t="s">
        <v>80</v>
      </c>
      <c r="B114" s="230"/>
      <c r="C114" s="230"/>
      <c r="D114" s="230"/>
      <c r="E114" s="230"/>
      <c r="F114" s="230"/>
    </row>
    <row r="115" spans="1:6" ht="27" customHeight="1" thickBot="1">
      <c r="A115" s="223" t="s">
        <v>31</v>
      </c>
      <c r="B115" s="224"/>
      <c r="C115" s="27" t="s">
        <v>48</v>
      </c>
      <c r="D115" s="28" t="s">
        <v>49</v>
      </c>
      <c r="E115" s="28" t="s">
        <v>50</v>
      </c>
      <c r="F115" s="29" t="s">
        <v>51</v>
      </c>
    </row>
    <row r="116" spans="1:6" ht="15.95" customHeight="1">
      <c r="A116" s="231" t="s">
        <v>52</v>
      </c>
      <c r="B116" s="30" t="s">
        <v>16</v>
      </c>
      <c r="C116" s="13">
        <v>90</v>
      </c>
      <c r="D116" s="31">
        <v>88.235294117647058</v>
      </c>
      <c r="E116" s="31">
        <v>92.783505154639172</v>
      </c>
      <c r="F116" s="32">
        <v>92.783505154639172</v>
      </c>
    </row>
    <row r="117" spans="1:6" ht="15.95" customHeight="1">
      <c r="A117" s="232"/>
      <c r="B117" s="33" t="s">
        <v>17</v>
      </c>
      <c r="C117" s="18">
        <v>7</v>
      </c>
      <c r="D117" s="34">
        <v>6.8627450980392153</v>
      </c>
      <c r="E117" s="34">
        <v>7.2164948453608249</v>
      </c>
      <c r="F117" s="35">
        <v>100</v>
      </c>
    </row>
    <row r="118" spans="1:6" ht="15.95" customHeight="1">
      <c r="A118" s="232"/>
      <c r="B118" s="33" t="s">
        <v>37</v>
      </c>
      <c r="C118" s="18">
        <v>97</v>
      </c>
      <c r="D118" s="34">
        <v>95.098039215686271</v>
      </c>
      <c r="E118" s="34">
        <v>100</v>
      </c>
      <c r="F118" s="36"/>
    </row>
    <row r="119" spans="1:6" ht="15.95" customHeight="1">
      <c r="A119" s="37" t="s">
        <v>39</v>
      </c>
      <c r="B119" s="33" t="s">
        <v>136</v>
      </c>
      <c r="C119" s="18">
        <v>5</v>
      </c>
      <c r="D119" s="34">
        <v>4.9019607843137258</v>
      </c>
      <c r="E119" s="38"/>
      <c r="F119" s="36"/>
    </row>
    <row r="120" spans="1:6" ht="15.95" customHeight="1" thickBot="1">
      <c r="A120" s="233" t="s">
        <v>37</v>
      </c>
      <c r="B120" s="234"/>
      <c r="C120" s="23">
        <v>102</v>
      </c>
      <c r="D120" s="39">
        <v>100</v>
      </c>
      <c r="E120" s="40"/>
      <c r="F120" s="41"/>
    </row>
    <row r="122" spans="1:6" ht="18" customHeight="1" thickBot="1">
      <c r="A122" s="229" t="s">
        <v>81</v>
      </c>
      <c r="B122" s="230"/>
      <c r="C122" s="230"/>
      <c r="D122" s="230"/>
      <c r="E122" s="230"/>
      <c r="F122" s="230"/>
    </row>
    <row r="123" spans="1:6" ht="27" customHeight="1" thickBot="1">
      <c r="A123" s="223" t="s">
        <v>31</v>
      </c>
      <c r="B123" s="224"/>
      <c r="C123" s="27" t="s">
        <v>48</v>
      </c>
      <c r="D123" s="28" t="s">
        <v>49</v>
      </c>
      <c r="E123" s="28" t="s">
        <v>50</v>
      </c>
      <c r="F123" s="29" t="s">
        <v>51</v>
      </c>
    </row>
    <row r="124" spans="1:6" ht="15.95" customHeight="1">
      <c r="A124" s="231" t="s">
        <v>52</v>
      </c>
      <c r="B124" s="30" t="s">
        <v>16</v>
      </c>
      <c r="C124" s="13">
        <v>85</v>
      </c>
      <c r="D124" s="31">
        <v>83.333333333333329</v>
      </c>
      <c r="E124" s="31">
        <v>87.628865979381445</v>
      </c>
      <c r="F124" s="32">
        <v>87.628865979381445</v>
      </c>
    </row>
    <row r="125" spans="1:6" ht="15.95" customHeight="1">
      <c r="A125" s="232"/>
      <c r="B125" s="33" t="s">
        <v>17</v>
      </c>
      <c r="C125" s="18">
        <v>12</v>
      </c>
      <c r="D125" s="34">
        <v>11.764705882352942</v>
      </c>
      <c r="E125" s="34">
        <v>12.371134020618557</v>
      </c>
      <c r="F125" s="35">
        <v>100</v>
      </c>
    </row>
    <row r="126" spans="1:6" ht="15.95" customHeight="1">
      <c r="A126" s="232"/>
      <c r="B126" s="33" t="s">
        <v>37</v>
      </c>
      <c r="C126" s="18">
        <v>97</v>
      </c>
      <c r="D126" s="34">
        <v>95.098039215686271</v>
      </c>
      <c r="E126" s="34">
        <v>100</v>
      </c>
      <c r="F126" s="36"/>
    </row>
    <row r="127" spans="1:6" ht="15.95" customHeight="1">
      <c r="A127" s="37" t="s">
        <v>39</v>
      </c>
      <c r="B127" s="33" t="s">
        <v>136</v>
      </c>
      <c r="C127" s="18">
        <v>5</v>
      </c>
      <c r="D127" s="34">
        <v>4.9019607843137258</v>
      </c>
      <c r="E127" s="38"/>
      <c r="F127" s="36"/>
    </row>
    <row r="128" spans="1:6" ht="15.95" customHeight="1" thickBot="1">
      <c r="A128" s="233" t="s">
        <v>37</v>
      </c>
      <c r="B128" s="234"/>
      <c r="C128" s="23">
        <v>102</v>
      </c>
      <c r="D128" s="39">
        <v>100</v>
      </c>
      <c r="E128" s="40"/>
      <c r="F128" s="41"/>
    </row>
    <row r="131" spans="1:14" ht="16.5">
      <c r="A131" s="6" t="s">
        <v>46</v>
      </c>
    </row>
    <row r="133" spans="1:14" ht="15.95" customHeight="1" thickBot="1">
      <c r="A133" s="223" t="s">
        <v>31</v>
      </c>
      <c r="B133" s="7" t="s">
        <v>32</v>
      </c>
      <c r="C133" s="8" t="s">
        <v>33</v>
      </c>
      <c r="D133" s="8" t="s">
        <v>34</v>
      </c>
      <c r="E133" s="8" t="s">
        <v>35</v>
      </c>
      <c r="F133" s="8" t="s">
        <v>36</v>
      </c>
      <c r="G133" s="226" t="s">
        <v>37</v>
      </c>
      <c r="H133" s="227"/>
      <c r="I133" s="227"/>
      <c r="J133" s="227"/>
      <c r="K133" s="227"/>
      <c r="L133" s="227"/>
      <c r="M133" s="227"/>
      <c r="N133" s="228"/>
    </row>
    <row r="134" spans="1:14" ht="27" customHeight="1" thickBot="1">
      <c r="A134" s="225"/>
      <c r="B134" s="9" t="s">
        <v>38</v>
      </c>
      <c r="C134" s="10" t="s">
        <v>38</v>
      </c>
      <c r="D134" s="10" t="s">
        <v>38</v>
      </c>
      <c r="E134" s="10" t="s">
        <v>38</v>
      </c>
      <c r="F134" s="10" t="s">
        <v>38</v>
      </c>
      <c r="G134" s="10" t="s">
        <v>38</v>
      </c>
      <c r="H134" s="10" t="s">
        <v>39</v>
      </c>
      <c r="I134" s="10" t="s">
        <v>7</v>
      </c>
      <c r="J134" s="10" t="s">
        <v>40</v>
      </c>
      <c r="K134" s="10" t="s">
        <v>9</v>
      </c>
      <c r="L134" s="10" t="s">
        <v>10</v>
      </c>
      <c r="M134" s="10" t="s">
        <v>11</v>
      </c>
      <c r="N134" s="11" t="s">
        <v>12</v>
      </c>
    </row>
    <row r="135" spans="1:14" ht="48.95" customHeight="1">
      <c r="A135" s="12" t="s">
        <v>24</v>
      </c>
      <c r="B135" s="13">
        <v>5</v>
      </c>
      <c r="C135" s="14">
        <v>13</v>
      </c>
      <c r="D135" s="14">
        <v>19</v>
      </c>
      <c r="E135" s="14">
        <v>34</v>
      </c>
      <c r="F135" s="14">
        <v>13</v>
      </c>
      <c r="G135" s="14">
        <v>84</v>
      </c>
      <c r="H135" s="14">
        <v>18</v>
      </c>
      <c r="I135" s="15">
        <v>3.4404761904761911</v>
      </c>
      <c r="J135" s="15">
        <v>1.1123749744414544</v>
      </c>
      <c r="K135" s="14">
        <v>4</v>
      </c>
      <c r="L135" s="14">
        <v>4</v>
      </c>
      <c r="M135" s="15">
        <v>3</v>
      </c>
      <c r="N135" s="16">
        <v>4</v>
      </c>
    </row>
    <row r="136" spans="1:14" ht="48.95" customHeight="1">
      <c r="A136" s="17" t="s">
        <v>25</v>
      </c>
      <c r="B136" s="18">
        <v>8</v>
      </c>
      <c r="C136" s="19">
        <v>19</v>
      </c>
      <c r="D136" s="19">
        <v>26</v>
      </c>
      <c r="E136" s="19">
        <v>25</v>
      </c>
      <c r="F136" s="19">
        <v>6</v>
      </c>
      <c r="G136" s="19">
        <v>84</v>
      </c>
      <c r="H136" s="19">
        <v>18</v>
      </c>
      <c r="I136" s="20">
        <v>3.0238095238095237</v>
      </c>
      <c r="J136" s="20">
        <v>1.0973812253010091</v>
      </c>
      <c r="K136" s="19">
        <v>3</v>
      </c>
      <c r="L136" s="19">
        <v>3</v>
      </c>
      <c r="M136" s="20">
        <v>2</v>
      </c>
      <c r="N136" s="21">
        <v>4</v>
      </c>
    </row>
    <row r="137" spans="1:14" ht="102" customHeight="1">
      <c r="A137" s="17" t="s">
        <v>26</v>
      </c>
      <c r="B137" s="18">
        <v>25</v>
      </c>
      <c r="C137" s="19">
        <v>26</v>
      </c>
      <c r="D137" s="19">
        <v>24</v>
      </c>
      <c r="E137" s="19">
        <v>13</v>
      </c>
      <c r="F137" s="19">
        <v>2</v>
      </c>
      <c r="G137" s="19">
        <v>90</v>
      </c>
      <c r="H137" s="19">
        <v>12</v>
      </c>
      <c r="I137" s="20">
        <v>2.3444444444444446</v>
      </c>
      <c r="J137" s="20">
        <v>1.1032241932057179</v>
      </c>
      <c r="K137" s="19">
        <v>2</v>
      </c>
      <c r="L137" s="19">
        <v>2</v>
      </c>
      <c r="M137" s="20">
        <v>1</v>
      </c>
      <c r="N137" s="21">
        <v>3</v>
      </c>
    </row>
    <row r="138" spans="1:14" ht="35.1" customHeight="1">
      <c r="A138" s="17" t="s">
        <v>82</v>
      </c>
      <c r="B138" s="18">
        <v>9</v>
      </c>
      <c r="C138" s="19">
        <v>21</v>
      </c>
      <c r="D138" s="19">
        <v>25</v>
      </c>
      <c r="E138" s="19">
        <v>35</v>
      </c>
      <c r="F138" s="19">
        <v>3</v>
      </c>
      <c r="G138" s="19">
        <v>93</v>
      </c>
      <c r="H138" s="19">
        <v>9</v>
      </c>
      <c r="I138" s="20">
        <v>3.0215053763440864</v>
      </c>
      <c r="J138" s="20">
        <v>1.0629991883474335</v>
      </c>
      <c r="K138" s="19">
        <v>3</v>
      </c>
      <c r="L138" s="19">
        <v>4</v>
      </c>
      <c r="M138" s="20">
        <v>2</v>
      </c>
      <c r="N138" s="21">
        <v>4</v>
      </c>
    </row>
    <row r="139" spans="1:14" ht="35.1" customHeight="1">
      <c r="A139" s="17" t="s">
        <v>83</v>
      </c>
      <c r="B139" s="18">
        <v>13</v>
      </c>
      <c r="C139" s="19">
        <v>14</v>
      </c>
      <c r="D139" s="19">
        <v>26</v>
      </c>
      <c r="E139" s="19">
        <v>21</v>
      </c>
      <c r="F139" s="19">
        <v>11</v>
      </c>
      <c r="G139" s="19">
        <v>85</v>
      </c>
      <c r="H139" s="19">
        <v>17</v>
      </c>
      <c r="I139" s="20">
        <v>3.0352941176470596</v>
      </c>
      <c r="J139" s="20">
        <v>1.2483041717955319</v>
      </c>
      <c r="K139" s="19">
        <v>3</v>
      </c>
      <c r="L139" s="19">
        <v>3</v>
      </c>
      <c r="M139" s="20">
        <v>2</v>
      </c>
      <c r="N139" s="21">
        <v>4</v>
      </c>
    </row>
    <row r="140" spans="1:14" ht="60" customHeight="1">
      <c r="A140" s="17" t="s">
        <v>84</v>
      </c>
      <c r="B140" s="18">
        <v>15</v>
      </c>
      <c r="C140" s="19">
        <v>19</v>
      </c>
      <c r="D140" s="19">
        <v>28</v>
      </c>
      <c r="E140" s="19">
        <v>16</v>
      </c>
      <c r="F140" s="19">
        <v>3</v>
      </c>
      <c r="G140" s="19">
        <v>81</v>
      </c>
      <c r="H140" s="19">
        <v>21</v>
      </c>
      <c r="I140" s="20">
        <v>2.6666666666666674</v>
      </c>
      <c r="J140" s="20">
        <v>1.106797181058933</v>
      </c>
      <c r="K140" s="19">
        <v>3</v>
      </c>
      <c r="L140" s="19">
        <v>3</v>
      </c>
      <c r="M140" s="20">
        <v>2</v>
      </c>
      <c r="N140" s="21">
        <v>3</v>
      </c>
    </row>
    <row r="141" spans="1:14" ht="60" customHeight="1">
      <c r="A141" s="17" t="s">
        <v>85</v>
      </c>
      <c r="B141" s="18">
        <v>24</v>
      </c>
      <c r="C141" s="19">
        <v>25</v>
      </c>
      <c r="D141" s="19">
        <v>18</v>
      </c>
      <c r="E141" s="19">
        <v>20</v>
      </c>
      <c r="F141" s="19">
        <v>6</v>
      </c>
      <c r="G141" s="19">
        <v>93</v>
      </c>
      <c r="H141" s="19">
        <v>9</v>
      </c>
      <c r="I141" s="20">
        <v>2.5591397849462361</v>
      </c>
      <c r="J141" s="20">
        <v>1.263727798079588</v>
      </c>
      <c r="K141" s="19">
        <v>2</v>
      </c>
      <c r="L141" s="19">
        <v>2</v>
      </c>
      <c r="M141" s="20">
        <v>1</v>
      </c>
      <c r="N141" s="21">
        <v>4</v>
      </c>
    </row>
    <row r="142" spans="1:14" ht="48.95" customHeight="1">
      <c r="A142" s="17" t="s">
        <v>86</v>
      </c>
      <c r="B142" s="18">
        <v>29</v>
      </c>
      <c r="C142" s="19">
        <v>15</v>
      </c>
      <c r="D142" s="19">
        <v>20</v>
      </c>
      <c r="E142" s="19">
        <v>17</v>
      </c>
      <c r="F142" s="19">
        <v>8</v>
      </c>
      <c r="G142" s="19">
        <v>89</v>
      </c>
      <c r="H142" s="19">
        <v>13</v>
      </c>
      <c r="I142" s="20">
        <v>2.5505617977528092</v>
      </c>
      <c r="J142" s="20">
        <v>1.3568951520010688</v>
      </c>
      <c r="K142" s="19">
        <v>3</v>
      </c>
      <c r="L142" s="19">
        <v>1</v>
      </c>
      <c r="M142" s="20">
        <v>1</v>
      </c>
      <c r="N142" s="21">
        <v>4</v>
      </c>
    </row>
    <row r="143" spans="1:14" ht="81" customHeight="1">
      <c r="A143" s="17" t="s">
        <v>27</v>
      </c>
      <c r="B143" s="18">
        <v>5</v>
      </c>
      <c r="C143" s="19">
        <v>8</v>
      </c>
      <c r="D143" s="19">
        <v>10</v>
      </c>
      <c r="E143" s="19">
        <v>34</v>
      </c>
      <c r="F143" s="19">
        <v>34</v>
      </c>
      <c r="G143" s="19">
        <v>91</v>
      </c>
      <c r="H143" s="19">
        <v>11</v>
      </c>
      <c r="I143" s="20">
        <v>3.923076923076922</v>
      </c>
      <c r="J143" s="20">
        <v>1.1569189852628134</v>
      </c>
      <c r="K143" s="19">
        <v>4</v>
      </c>
      <c r="L143" s="19">
        <v>4</v>
      </c>
      <c r="M143" s="20">
        <v>3</v>
      </c>
      <c r="N143" s="21">
        <v>5</v>
      </c>
    </row>
    <row r="144" spans="1:14" ht="60" customHeight="1">
      <c r="A144" s="17" t="s">
        <v>28</v>
      </c>
      <c r="B144" s="18">
        <v>7</v>
      </c>
      <c r="C144" s="19">
        <v>10</v>
      </c>
      <c r="D144" s="19">
        <v>18</v>
      </c>
      <c r="E144" s="19">
        <v>36</v>
      </c>
      <c r="F144" s="19">
        <v>18</v>
      </c>
      <c r="G144" s="19">
        <v>89</v>
      </c>
      <c r="H144" s="19">
        <v>13</v>
      </c>
      <c r="I144" s="20">
        <v>3.5393258426966292</v>
      </c>
      <c r="J144" s="20">
        <v>1.1682949870263628</v>
      </c>
      <c r="K144" s="19">
        <v>4</v>
      </c>
      <c r="L144" s="19">
        <v>4</v>
      </c>
      <c r="M144" s="20">
        <v>3</v>
      </c>
      <c r="N144" s="21">
        <v>4</v>
      </c>
    </row>
    <row r="145" spans="1:14" ht="48.95" customHeight="1">
      <c r="A145" s="17" t="s">
        <v>29</v>
      </c>
      <c r="B145" s="18">
        <v>3</v>
      </c>
      <c r="C145" s="19">
        <v>4</v>
      </c>
      <c r="D145" s="19">
        <v>9</v>
      </c>
      <c r="E145" s="19">
        <v>39</v>
      </c>
      <c r="F145" s="19">
        <v>35</v>
      </c>
      <c r="G145" s="19">
        <v>90</v>
      </c>
      <c r="H145" s="19">
        <v>12</v>
      </c>
      <c r="I145" s="20">
        <v>4.0999999999999996</v>
      </c>
      <c r="J145" s="20">
        <v>0.98357294103542647</v>
      </c>
      <c r="K145" s="19">
        <v>4</v>
      </c>
      <c r="L145" s="19">
        <v>4</v>
      </c>
      <c r="M145" s="20">
        <v>4</v>
      </c>
      <c r="N145" s="21">
        <v>5</v>
      </c>
    </row>
    <row r="146" spans="1:14" ht="35.1" customHeight="1" thickBot="1">
      <c r="A146" s="22" t="s">
        <v>30</v>
      </c>
      <c r="B146" s="23">
        <v>5</v>
      </c>
      <c r="C146" s="24">
        <v>4</v>
      </c>
      <c r="D146" s="24">
        <v>10</v>
      </c>
      <c r="E146" s="24">
        <v>33</v>
      </c>
      <c r="F146" s="24">
        <v>27</v>
      </c>
      <c r="G146" s="24">
        <v>79</v>
      </c>
      <c r="H146" s="24">
        <v>23</v>
      </c>
      <c r="I146" s="25">
        <v>3.9240506329113933</v>
      </c>
      <c r="J146" s="25">
        <v>1.1182879760613722</v>
      </c>
      <c r="K146" s="24">
        <v>4</v>
      </c>
      <c r="L146" s="24">
        <v>4</v>
      </c>
      <c r="M146" s="25">
        <v>4</v>
      </c>
      <c r="N146" s="26">
        <v>5</v>
      </c>
    </row>
    <row r="149" spans="1:14" ht="16.5">
      <c r="A149" s="6" t="s">
        <v>76</v>
      </c>
    </row>
    <row r="151" spans="1:14" ht="18" customHeight="1" thickBot="1">
      <c r="A151" s="229" t="s">
        <v>87</v>
      </c>
      <c r="B151" s="230"/>
      <c r="C151" s="230"/>
      <c r="D151" s="230"/>
      <c r="E151" s="230"/>
      <c r="F151" s="230"/>
    </row>
    <row r="152" spans="1:14" ht="27" customHeight="1" thickBot="1">
      <c r="A152" s="223" t="s">
        <v>31</v>
      </c>
      <c r="B152" s="224"/>
      <c r="C152" s="27" t="s">
        <v>48</v>
      </c>
      <c r="D152" s="28" t="s">
        <v>49</v>
      </c>
      <c r="E152" s="28" t="s">
        <v>50</v>
      </c>
      <c r="F152" s="29" t="s">
        <v>51</v>
      </c>
    </row>
    <row r="153" spans="1:14" ht="15.95" customHeight="1">
      <c r="A153" s="231" t="s">
        <v>52</v>
      </c>
      <c r="B153" s="30" t="s">
        <v>16</v>
      </c>
      <c r="C153" s="13">
        <v>24</v>
      </c>
      <c r="D153" s="31">
        <v>23.529411764705884</v>
      </c>
      <c r="E153" s="31">
        <v>24.489795918367346</v>
      </c>
      <c r="F153" s="32">
        <v>24.489795918367346</v>
      </c>
    </row>
    <row r="154" spans="1:14" ht="15.95" customHeight="1">
      <c r="A154" s="232"/>
      <c r="B154" s="33" t="s">
        <v>17</v>
      </c>
      <c r="C154" s="18">
        <v>74</v>
      </c>
      <c r="D154" s="34">
        <v>72.549019607843135</v>
      </c>
      <c r="E154" s="34">
        <v>75.510204081632651</v>
      </c>
      <c r="F154" s="35">
        <v>100</v>
      </c>
    </row>
    <row r="155" spans="1:14" ht="15.95" customHeight="1">
      <c r="A155" s="232"/>
      <c r="B155" s="33" t="s">
        <v>37</v>
      </c>
      <c r="C155" s="18">
        <v>98</v>
      </c>
      <c r="D155" s="34">
        <v>96.078431372549019</v>
      </c>
      <c r="E155" s="34">
        <v>100</v>
      </c>
      <c r="F155" s="36"/>
    </row>
    <row r="156" spans="1:14" ht="15.95" customHeight="1">
      <c r="A156" s="37" t="s">
        <v>39</v>
      </c>
      <c r="B156" s="33" t="s">
        <v>136</v>
      </c>
      <c r="C156" s="18">
        <v>4</v>
      </c>
      <c r="D156" s="34">
        <v>3.9215686274509802</v>
      </c>
      <c r="E156" s="38"/>
      <c r="F156" s="36"/>
    </row>
    <row r="157" spans="1:14" ht="15.95" customHeight="1" thickBot="1">
      <c r="A157" s="233" t="s">
        <v>37</v>
      </c>
      <c r="B157" s="234"/>
      <c r="C157" s="23">
        <v>102</v>
      </c>
      <c r="D157" s="39">
        <v>100</v>
      </c>
      <c r="E157" s="40"/>
      <c r="F157" s="41"/>
    </row>
    <row r="160" spans="1:14" ht="16.5">
      <c r="A160" s="6" t="s">
        <v>46</v>
      </c>
    </row>
    <row r="162" spans="1:14" ht="15.95" customHeight="1" thickBot="1">
      <c r="A162" s="223" t="s">
        <v>31</v>
      </c>
      <c r="B162" s="7" t="s">
        <v>32</v>
      </c>
      <c r="C162" s="8" t="s">
        <v>33</v>
      </c>
      <c r="D162" s="8" t="s">
        <v>34</v>
      </c>
      <c r="E162" s="8" t="s">
        <v>35</v>
      </c>
      <c r="F162" s="8" t="s">
        <v>36</v>
      </c>
      <c r="G162" s="226" t="s">
        <v>37</v>
      </c>
      <c r="H162" s="227"/>
      <c r="I162" s="227"/>
      <c r="J162" s="227"/>
      <c r="K162" s="227"/>
      <c r="L162" s="227"/>
      <c r="M162" s="227"/>
      <c r="N162" s="228"/>
    </row>
    <row r="163" spans="1:14" ht="27" customHeight="1" thickBot="1">
      <c r="A163" s="225"/>
      <c r="B163" s="9" t="s">
        <v>38</v>
      </c>
      <c r="C163" s="10" t="s">
        <v>38</v>
      </c>
      <c r="D163" s="10" t="s">
        <v>38</v>
      </c>
      <c r="E163" s="10" t="s">
        <v>38</v>
      </c>
      <c r="F163" s="10" t="s">
        <v>38</v>
      </c>
      <c r="G163" s="10" t="s">
        <v>38</v>
      </c>
      <c r="H163" s="10" t="s">
        <v>39</v>
      </c>
      <c r="I163" s="10" t="s">
        <v>7</v>
      </c>
      <c r="J163" s="10" t="s">
        <v>40</v>
      </c>
      <c r="K163" s="10" t="s">
        <v>9</v>
      </c>
      <c r="L163" s="10" t="s">
        <v>10</v>
      </c>
      <c r="M163" s="10" t="s">
        <v>11</v>
      </c>
      <c r="N163" s="11" t="s">
        <v>12</v>
      </c>
    </row>
    <row r="164" spans="1:14" ht="48.95" customHeight="1" thickBot="1">
      <c r="A164" s="43" t="s">
        <v>88</v>
      </c>
      <c r="B164" s="44">
        <v>5</v>
      </c>
      <c r="C164" s="45">
        <v>4</v>
      </c>
      <c r="D164" s="45">
        <v>8</v>
      </c>
      <c r="E164" s="45">
        <v>5</v>
      </c>
      <c r="F164" s="45">
        <v>2</v>
      </c>
      <c r="G164" s="45">
        <v>24</v>
      </c>
      <c r="H164" s="45">
        <v>78</v>
      </c>
      <c r="I164" s="46">
        <v>2.7916666666666665</v>
      </c>
      <c r="J164" s="46">
        <v>1.2503622663458176</v>
      </c>
      <c r="K164" s="45">
        <v>3</v>
      </c>
      <c r="L164" s="45">
        <v>3</v>
      </c>
      <c r="M164" s="46">
        <v>2</v>
      </c>
      <c r="N164" s="47">
        <v>4</v>
      </c>
    </row>
    <row r="166" spans="1:14" ht="13.5">
      <c r="A166" s="48" t="s">
        <v>89</v>
      </c>
    </row>
    <row r="167" spans="1:14" ht="13.5">
      <c r="A167" s="48" t="s">
        <v>79</v>
      </c>
    </row>
    <row r="170" spans="1:14" ht="16.5">
      <c r="A170" s="6" t="s">
        <v>76</v>
      </c>
    </row>
    <row r="173" spans="1:14" ht="16.5">
      <c r="A173" s="6" t="s">
        <v>47</v>
      </c>
    </row>
    <row r="175" spans="1:14" ht="18" customHeight="1" thickBot="1">
      <c r="A175" s="229" t="s">
        <v>90</v>
      </c>
      <c r="B175" s="230"/>
      <c r="C175" s="230"/>
      <c r="D175" s="230"/>
      <c r="E175" s="230"/>
      <c r="F175" s="230"/>
    </row>
    <row r="176" spans="1:14" ht="27" customHeight="1" thickBot="1">
      <c r="A176" s="223" t="s">
        <v>31</v>
      </c>
      <c r="B176" s="224"/>
      <c r="C176" s="27" t="s">
        <v>48</v>
      </c>
      <c r="D176" s="28" t="s">
        <v>49</v>
      </c>
      <c r="E176" s="28" t="s">
        <v>50</v>
      </c>
      <c r="F176" s="29" t="s">
        <v>51</v>
      </c>
    </row>
    <row r="177" spans="1:6" ht="24.95" customHeight="1" thickBot="1">
      <c r="A177" s="235" t="s">
        <v>52</v>
      </c>
      <c r="B177" s="30" t="s">
        <v>91</v>
      </c>
      <c r="C177" s="13">
        <v>28</v>
      </c>
      <c r="D177" s="31">
        <v>27.450980392156861</v>
      </c>
      <c r="E177" s="31">
        <v>27.450980392156861</v>
      </c>
      <c r="F177" s="32">
        <v>27.450980392156861</v>
      </c>
    </row>
    <row r="178" spans="1:6" ht="24.95" customHeight="1">
      <c r="A178" s="232"/>
      <c r="B178" s="33" t="s">
        <v>92</v>
      </c>
      <c r="C178" s="18">
        <v>14</v>
      </c>
      <c r="D178" s="34">
        <v>13.725490196078431</v>
      </c>
      <c r="E178" s="34">
        <v>13.725490196078431</v>
      </c>
      <c r="F178" s="35">
        <v>41.176470588235297</v>
      </c>
    </row>
    <row r="179" spans="1:6" ht="24.95" customHeight="1">
      <c r="A179" s="232"/>
      <c r="B179" s="33" t="s">
        <v>93</v>
      </c>
      <c r="C179" s="18">
        <v>15</v>
      </c>
      <c r="D179" s="34">
        <v>14.705882352941176</v>
      </c>
      <c r="E179" s="34">
        <v>14.705882352941176</v>
      </c>
      <c r="F179" s="35">
        <v>55.882352941176471</v>
      </c>
    </row>
    <row r="180" spans="1:6" ht="24.95" customHeight="1">
      <c r="A180" s="232"/>
      <c r="B180" s="33" t="s">
        <v>94</v>
      </c>
      <c r="C180" s="18">
        <v>36</v>
      </c>
      <c r="D180" s="34">
        <v>35.294117647058826</v>
      </c>
      <c r="E180" s="34">
        <v>35.294117647058826</v>
      </c>
      <c r="F180" s="35">
        <v>91.17647058823529</v>
      </c>
    </row>
    <row r="181" spans="1:6" ht="24.95" customHeight="1">
      <c r="A181" s="232"/>
      <c r="B181" s="33" t="s">
        <v>95</v>
      </c>
      <c r="C181" s="18">
        <v>9</v>
      </c>
      <c r="D181" s="34">
        <v>8.8235294117647065</v>
      </c>
      <c r="E181" s="34">
        <v>8.8235294117647065</v>
      </c>
      <c r="F181" s="35">
        <v>100</v>
      </c>
    </row>
    <row r="182" spans="1:6" ht="15.95" customHeight="1" thickBot="1">
      <c r="A182" s="236"/>
      <c r="B182" s="42" t="s">
        <v>37</v>
      </c>
      <c r="C182" s="23">
        <v>102</v>
      </c>
      <c r="D182" s="39">
        <v>100</v>
      </c>
      <c r="E182" s="39">
        <v>100</v>
      </c>
      <c r="F182" s="41"/>
    </row>
    <row r="184" spans="1:6" ht="18" customHeight="1" thickBot="1">
      <c r="A184" s="229" t="s">
        <v>96</v>
      </c>
      <c r="B184" s="230"/>
      <c r="C184" s="230"/>
      <c r="D184" s="230"/>
      <c r="E184" s="230"/>
      <c r="F184" s="230"/>
    </row>
    <row r="185" spans="1:6" ht="27" customHeight="1" thickBot="1">
      <c r="A185" s="223" t="s">
        <v>31</v>
      </c>
      <c r="B185" s="224"/>
      <c r="C185" s="27" t="s">
        <v>48</v>
      </c>
      <c r="D185" s="28" t="s">
        <v>49</v>
      </c>
      <c r="E185" s="28" t="s">
        <v>50</v>
      </c>
      <c r="F185" s="29" t="s">
        <v>51</v>
      </c>
    </row>
    <row r="186" spans="1:6" ht="15.95" customHeight="1" thickBot="1">
      <c r="A186" s="235" t="s">
        <v>52</v>
      </c>
      <c r="B186" s="30" t="s">
        <v>97</v>
      </c>
      <c r="C186" s="13">
        <v>61</v>
      </c>
      <c r="D186" s="31">
        <v>59.803921568627452</v>
      </c>
      <c r="E186" s="31">
        <v>59.803921568627452</v>
      </c>
      <c r="F186" s="32">
        <v>59.803921568627452</v>
      </c>
    </row>
    <row r="187" spans="1:6" ht="15.95" customHeight="1">
      <c r="A187" s="232"/>
      <c r="B187" s="33" t="s">
        <v>98</v>
      </c>
      <c r="C187" s="18">
        <v>41</v>
      </c>
      <c r="D187" s="34">
        <v>40.196078431372548</v>
      </c>
      <c r="E187" s="34">
        <v>40.196078431372548</v>
      </c>
      <c r="F187" s="35">
        <v>100</v>
      </c>
    </row>
    <row r="188" spans="1:6" ht="15.95" customHeight="1" thickBot="1">
      <c r="A188" s="236"/>
      <c r="B188" s="42" t="s">
        <v>37</v>
      </c>
      <c r="C188" s="23">
        <v>102</v>
      </c>
      <c r="D188" s="39">
        <v>100</v>
      </c>
      <c r="E188" s="39">
        <v>100</v>
      </c>
      <c r="F188" s="41"/>
    </row>
    <row r="190" spans="1:6" ht="18" customHeight="1" thickBot="1">
      <c r="A190" s="229" t="s">
        <v>99</v>
      </c>
      <c r="B190" s="230"/>
      <c r="C190" s="230"/>
      <c r="D190" s="230"/>
      <c r="E190" s="230"/>
      <c r="F190" s="230"/>
    </row>
    <row r="191" spans="1:6" ht="27" customHeight="1" thickBot="1">
      <c r="A191" s="223" t="s">
        <v>31</v>
      </c>
      <c r="B191" s="224"/>
      <c r="C191" s="27" t="s">
        <v>48</v>
      </c>
      <c r="D191" s="28" t="s">
        <v>49</v>
      </c>
      <c r="E191" s="28" t="s">
        <v>50</v>
      </c>
      <c r="F191" s="29" t="s">
        <v>51</v>
      </c>
    </row>
    <row r="192" spans="1:6" ht="15.95" customHeight="1" thickBot="1">
      <c r="A192" s="235" t="s">
        <v>52</v>
      </c>
      <c r="B192" s="30" t="s">
        <v>31</v>
      </c>
      <c r="C192" s="13">
        <v>68</v>
      </c>
      <c r="D192" s="31">
        <v>66.666666666666671</v>
      </c>
      <c r="E192" s="31">
        <v>66.666666666666671</v>
      </c>
      <c r="F192" s="32">
        <v>66.666666666666671</v>
      </c>
    </row>
    <row r="193" spans="1:6" ht="144.94999999999999" customHeight="1">
      <c r="A193" s="232"/>
      <c r="B193" s="33" t="s">
        <v>100</v>
      </c>
      <c r="C193" s="18">
        <v>1</v>
      </c>
      <c r="D193" s="34">
        <v>0.98039215686274506</v>
      </c>
      <c r="E193" s="34">
        <v>0.98039215686274506</v>
      </c>
      <c r="F193" s="35">
        <v>67.647058823529406</v>
      </c>
    </row>
    <row r="194" spans="1:6" ht="92.1" customHeight="1">
      <c r="A194" s="232"/>
      <c r="B194" s="33" t="s">
        <v>101</v>
      </c>
      <c r="C194" s="18">
        <v>1</v>
      </c>
      <c r="D194" s="34">
        <v>0.98039215686274506</v>
      </c>
      <c r="E194" s="34">
        <v>0.98039215686274506</v>
      </c>
      <c r="F194" s="35">
        <v>68.627450980392155</v>
      </c>
    </row>
    <row r="195" spans="1:6" ht="48.95" customHeight="1">
      <c r="A195" s="232"/>
      <c r="B195" s="33" t="s">
        <v>102</v>
      </c>
      <c r="C195" s="18">
        <v>1</v>
      </c>
      <c r="D195" s="34">
        <v>0.98039215686274506</v>
      </c>
      <c r="E195" s="34">
        <v>0.98039215686274506</v>
      </c>
      <c r="F195" s="35">
        <v>69.607843137254903</v>
      </c>
    </row>
    <row r="196" spans="1:6" ht="156" customHeight="1">
      <c r="A196" s="232"/>
      <c r="B196" s="33" t="s">
        <v>103</v>
      </c>
      <c r="C196" s="18">
        <v>1</v>
      </c>
      <c r="D196" s="34">
        <v>0.98039215686274506</v>
      </c>
      <c r="E196" s="34">
        <v>0.98039215686274506</v>
      </c>
      <c r="F196" s="35">
        <v>70.588235294117652</v>
      </c>
    </row>
    <row r="197" spans="1:6" ht="409.6" customHeight="1">
      <c r="A197" s="232"/>
      <c r="B197" s="33" t="s">
        <v>104</v>
      </c>
      <c r="C197" s="18">
        <v>1</v>
      </c>
      <c r="D197" s="34">
        <v>0.98039215686274506</v>
      </c>
      <c r="E197" s="34">
        <v>0.98039215686274506</v>
      </c>
      <c r="F197" s="35">
        <v>71.568627450980387</v>
      </c>
    </row>
    <row r="198" spans="1:6" ht="336.95" customHeight="1">
      <c r="A198" s="232"/>
      <c r="B198" s="33" t="s">
        <v>105</v>
      </c>
      <c r="C198" s="18">
        <v>1</v>
      </c>
      <c r="D198" s="34">
        <v>0.98039215686274506</v>
      </c>
      <c r="E198" s="34">
        <v>0.98039215686274506</v>
      </c>
      <c r="F198" s="35">
        <v>72.549019607843135</v>
      </c>
    </row>
    <row r="199" spans="1:6" ht="113.1" customHeight="1">
      <c r="A199" s="232"/>
      <c r="B199" s="33" t="s">
        <v>106</v>
      </c>
      <c r="C199" s="18">
        <v>1</v>
      </c>
      <c r="D199" s="34">
        <v>0.98039215686274506</v>
      </c>
      <c r="E199" s="34">
        <v>0.98039215686274506</v>
      </c>
      <c r="F199" s="35">
        <v>73.529411764705884</v>
      </c>
    </row>
    <row r="200" spans="1:6" ht="409.6" customHeight="1">
      <c r="A200" s="232"/>
      <c r="B200" s="33" t="s">
        <v>107</v>
      </c>
      <c r="C200" s="18">
        <v>1</v>
      </c>
      <c r="D200" s="34">
        <v>0.98039215686274506</v>
      </c>
      <c r="E200" s="34">
        <v>0.98039215686274506</v>
      </c>
      <c r="F200" s="35">
        <v>74.509803921568633</v>
      </c>
    </row>
    <row r="201" spans="1:6" ht="69.95" customHeight="1">
      <c r="A201" s="232"/>
      <c r="B201" s="33" t="s">
        <v>108</v>
      </c>
      <c r="C201" s="18">
        <v>1</v>
      </c>
      <c r="D201" s="34">
        <v>0.98039215686274506</v>
      </c>
      <c r="E201" s="34">
        <v>0.98039215686274506</v>
      </c>
      <c r="F201" s="35">
        <v>75.490196078431367</v>
      </c>
    </row>
    <row r="202" spans="1:6" ht="123.95" customHeight="1">
      <c r="A202" s="232"/>
      <c r="B202" s="33" t="s">
        <v>109</v>
      </c>
      <c r="C202" s="18">
        <v>1</v>
      </c>
      <c r="D202" s="34">
        <v>0.98039215686274506</v>
      </c>
      <c r="E202" s="34">
        <v>0.98039215686274506</v>
      </c>
      <c r="F202" s="35">
        <v>76.470588235294116</v>
      </c>
    </row>
    <row r="203" spans="1:6" ht="135" customHeight="1">
      <c r="A203" s="232"/>
      <c r="B203" s="33" t="s">
        <v>110</v>
      </c>
      <c r="C203" s="18">
        <v>1</v>
      </c>
      <c r="D203" s="34">
        <v>0.98039215686274506</v>
      </c>
      <c r="E203" s="34">
        <v>0.98039215686274506</v>
      </c>
      <c r="F203" s="35">
        <v>77.450980392156865</v>
      </c>
    </row>
    <row r="204" spans="1:6" ht="113.1" customHeight="1">
      <c r="A204" s="232"/>
      <c r="B204" s="33" t="s">
        <v>111</v>
      </c>
      <c r="C204" s="18">
        <v>1</v>
      </c>
      <c r="D204" s="34">
        <v>0.98039215686274506</v>
      </c>
      <c r="E204" s="34">
        <v>0.98039215686274506</v>
      </c>
      <c r="F204" s="35">
        <v>78.431372549019613</v>
      </c>
    </row>
    <row r="205" spans="1:6" ht="24.95" customHeight="1">
      <c r="A205" s="232"/>
      <c r="B205" s="33" t="s">
        <v>112</v>
      </c>
      <c r="C205" s="18">
        <v>1</v>
      </c>
      <c r="D205" s="34">
        <v>0.98039215686274506</v>
      </c>
      <c r="E205" s="34">
        <v>0.98039215686274506</v>
      </c>
      <c r="F205" s="35">
        <v>79.411764705882348</v>
      </c>
    </row>
    <row r="206" spans="1:6" ht="92.1" customHeight="1">
      <c r="A206" s="232"/>
      <c r="B206" s="33" t="s">
        <v>113</v>
      </c>
      <c r="C206" s="18">
        <v>1</v>
      </c>
      <c r="D206" s="34">
        <v>0.98039215686274506</v>
      </c>
      <c r="E206" s="34">
        <v>0.98039215686274506</v>
      </c>
      <c r="F206" s="35">
        <v>80.392156862745097</v>
      </c>
    </row>
    <row r="207" spans="1:6" ht="35.1" customHeight="1">
      <c r="A207" s="232"/>
      <c r="B207" s="33" t="s">
        <v>114</v>
      </c>
      <c r="C207" s="18">
        <v>1</v>
      </c>
      <c r="D207" s="34">
        <v>0.98039215686274506</v>
      </c>
      <c r="E207" s="34">
        <v>0.98039215686274506</v>
      </c>
      <c r="F207" s="35">
        <v>81.372549019607845</v>
      </c>
    </row>
    <row r="208" spans="1:6" ht="156" customHeight="1">
      <c r="A208" s="232"/>
      <c r="B208" s="33" t="s">
        <v>115</v>
      </c>
      <c r="C208" s="18">
        <v>1</v>
      </c>
      <c r="D208" s="34">
        <v>0.98039215686274506</v>
      </c>
      <c r="E208" s="34">
        <v>0.98039215686274506</v>
      </c>
      <c r="F208" s="35">
        <v>82.352941176470594</v>
      </c>
    </row>
    <row r="209" spans="1:6" ht="261.95" customHeight="1">
      <c r="A209" s="232"/>
      <c r="B209" s="33" t="s">
        <v>116</v>
      </c>
      <c r="C209" s="18">
        <v>1</v>
      </c>
      <c r="D209" s="34">
        <v>0.98039215686274506</v>
      </c>
      <c r="E209" s="34">
        <v>0.98039215686274506</v>
      </c>
      <c r="F209" s="35">
        <v>83.333333333333329</v>
      </c>
    </row>
    <row r="210" spans="1:6" ht="48.95" customHeight="1">
      <c r="A210" s="232"/>
      <c r="B210" s="33" t="s">
        <v>117</v>
      </c>
      <c r="C210" s="18">
        <v>1</v>
      </c>
      <c r="D210" s="34">
        <v>0.98039215686274506</v>
      </c>
      <c r="E210" s="34">
        <v>0.98039215686274506</v>
      </c>
      <c r="F210" s="35">
        <v>84.313725490196077</v>
      </c>
    </row>
    <row r="211" spans="1:6" ht="102" customHeight="1">
      <c r="A211" s="232"/>
      <c r="B211" s="33" t="s">
        <v>118</v>
      </c>
      <c r="C211" s="18">
        <v>1</v>
      </c>
      <c r="D211" s="34">
        <v>0.98039215686274506</v>
      </c>
      <c r="E211" s="34">
        <v>0.98039215686274506</v>
      </c>
      <c r="F211" s="35">
        <v>85.294117647058826</v>
      </c>
    </row>
    <row r="212" spans="1:6" ht="198.95" customHeight="1">
      <c r="A212" s="232"/>
      <c r="B212" s="33" t="s">
        <v>119</v>
      </c>
      <c r="C212" s="18">
        <v>1</v>
      </c>
      <c r="D212" s="34">
        <v>0.98039215686274506</v>
      </c>
      <c r="E212" s="34">
        <v>0.98039215686274506</v>
      </c>
      <c r="F212" s="35">
        <v>86.274509803921575</v>
      </c>
    </row>
    <row r="213" spans="1:6" ht="48.95" customHeight="1">
      <c r="A213" s="232"/>
      <c r="B213" s="33" t="s">
        <v>120</v>
      </c>
      <c r="C213" s="18">
        <v>1</v>
      </c>
      <c r="D213" s="34">
        <v>0.98039215686274506</v>
      </c>
      <c r="E213" s="34">
        <v>0.98039215686274506</v>
      </c>
      <c r="F213" s="35">
        <v>87.254901960784309</v>
      </c>
    </row>
    <row r="214" spans="1:6" ht="69.95" customHeight="1">
      <c r="A214" s="232"/>
      <c r="B214" s="33" t="s">
        <v>121</v>
      </c>
      <c r="C214" s="18">
        <v>1</v>
      </c>
      <c r="D214" s="34">
        <v>0.98039215686274506</v>
      </c>
      <c r="E214" s="34">
        <v>0.98039215686274506</v>
      </c>
      <c r="F214" s="35">
        <v>88.235294117647058</v>
      </c>
    </row>
    <row r="215" spans="1:6" ht="24.95" customHeight="1">
      <c r="A215" s="232"/>
      <c r="B215" s="33" t="s">
        <v>122</v>
      </c>
      <c r="C215" s="18">
        <v>1</v>
      </c>
      <c r="D215" s="34">
        <v>0.98039215686274506</v>
      </c>
      <c r="E215" s="34">
        <v>0.98039215686274506</v>
      </c>
      <c r="F215" s="35">
        <v>89.215686274509807</v>
      </c>
    </row>
    <row r="216" spans="1:6" ht="167.1" customHeight="1">
      <c r="A216" s="232"/>
      <c r="B216" s="33" t="s">
        <v>123</v>
      </c>
      <c r="C216" s="18">
        <v>1</v>
      </c>
      <c r="D216" s="34">
        <v>0.98039215686274506</v>
      </c>
      <c r="E216" s="34">
        <v>0.98039215686274506</v>
      </c>
      <c r="F216" s="35">
        <v>90.196078431372555</v>
      </c>
    </row>
    <row r="217" spans="1:6" ht="92.1" customHeight="1">
      <c r="A217" s="232"/>
      <c r="B217" s="33" t="s">
        <v>124</v>
      </c>
      <c r="C217" s="18">
        <v>1</v>
      </c>
      <c r="D217" s="34">
        <v>0.98039215686274506</v>
      </c>
      <c r="E217" s="34">
        <v>0.98039215686274506</v>
      </c>
      <c r="F217" s="35">
        <v>91.17647058823529</v>
      </c>
    </row>
    <row r="218" spans="1:6" ht="81" customHeight="1">
      <c r="A218" s="232"/>
      <c r="B218" s="33" t="s">
        <v>125</v>
      </c>
      <c r="C218" s="18">
        <v>1</v>
      </c>
      <c r="D218" s="34">
        <v>0.98039215686274506</v>
      </c>
      <c r="E218" s="34">
        <v>0.98039215686274506</v>
      </c>
      <c r="F218" s="35">
        <v>92.156862745098039</v>
      </c>
    </row>
    <row r="219" spans="1:6" ht="113.1" customHeight="1">
      <c r="A219" s="232"/>
      <c r="B219" s="33" t="s">
        <v>126</v>
      </c>
      <c r="C219" s="18">
        <v>1</v>
      </c>
      <c r="D219" s="34">
        <v>0.98039215686274506</v>
      </c>
      <c r="E219" s="34">
        <v>0.98039215686274506</v>
      </c>
      <c r="F219" s="35">
        <v>93.137254901960787</v>
      </c>
    </row>
    <row r="220" spans="1:6" ht="135" customHeight="1">
      <c r="A220" s="232"/>
      <c r="B220" s="33" t="s">
        <v>127</v>
      </c>
      <c r="C220" s="18">
        <v>1</v>
      </c>
      <c r="D220" s="34">
        <v>0.98039215686274506</v>
      </c>
      <c r="E220" s="34">
        <v>0.98039215686274506</v>
      </c>
      <c r="F220" s="35">
        <v>94.117647058823536</v>
      </c>
    </row>
    <row r="221" spans="1:6" ht="92.1" customHeight="1">
      <c r="A221" s="232"/>
      <c r="B221" s="33" t="s">
        <v>128</v>
      </c>
      <c r="C221" s="18">
        <v>1</v>
      </c>
      <c r="D221" s="34">
        <v>0.98039215686274506</v>
      </c>
      <c r="E221" s="34">
        <v>0.98039215686274506</v>
      </c>
      <c r="F221" s="35">
        <v>95.098039215686271</v>
      </c>
    </row>
    <row r="222" spans="1:6" ht="144.94999999999999" customHeight="1">
      <c r="A222" s="232"/>
      <c r="B222" s="33" t="s">
        <v>129</v>
      </c>
      <c r="C222" s="18">
        <v>1</v>
      </c>
      <c r="D222" s="34">
        <v>0.98039215686274506</v>
      </c>
      <c r="E222" s="34">
        <v>0.98039215686274506</v>
      </c>
      <c r="F222" s="35">
        <v>96.078431372549019</v>
      </c>
    </row>
    <row r="223" spans="1:6" ht="60" customHeight="1">
      <c r="A223" s="232"/>
      <c r="B223" s="33" t="s">
        <v>130</v>
      </c>
      <c r="C223" s="18">
        <v>1</v>
      </c>
      <c r="D223" s="34">
        <v>0.98039215686274506</v>
      </c>
      <c r="E223" s="34">
        <v>0.98039215686274506</v>
      </c>
      <c r="F223" s="35">
        <v>97.058823529411768</v>
      </c>
    </row>
    <row r="224" spans="1:6" ht="261.95" customHeight="1">
      <c r="A224" s="232"/>
      <c r="B224" s="33" t="s">
        <v>131</v>
      </c>
      <c r="C224" s="18">
        <v>1</v>
      </c>
      <c r="D224" s="34">
        <v>0.98039215686274506</v>
      </c>
      <c r="E224" s="34">
        <v>0.98039215686274506</v>
      </c>
      <c r="F224" s="35">
        <v>98.039215686274517</v>
      </c>
    </row>
    <row r="225" spans="1:15" ht="81" customHeight="1">
      <c r="A225" s="232"/>
      <c r="B225" s="33" t="s">
        <v>132</v>
      </c>
      <c r="C225" s="18">
        <v>1</v>
      </c>
      <c r="D225" s="34">
        <v>0.98039215686274506</v>
      </c>
      <c r="E225" s="34">
        <v>0.98039215686274506</v>
      </c>
      <c r="F225" s="35">
        <v>99.019607843137251</v>
      </c>
    </row>
    <row r="226" spans="1:15" ht="92.1" customHeight="1">
      <c r="A226" s="232"/>
      <c r="B226" s="33" t="s">
        <v>133</v>
      </c>
      <c r="C226" s="18">
        <v>1</v>
      </c>
      <c r="D226" s="34">
        <v>0.98039215686274506</v>
      </c>
      <c r="E226" s="34">
        <v>0.98039215686274506</v>
      </c>
      <c r="F226" s="35">
        <v>100</v>
      </c>
    </row>
    <row r="227" spans="1:15" ht="15.95" customHeight="1" thickBot="1">
      <c r="A227" s="236"/>
      <c r="B227" s="42" t="s">
        <v>37</v>
      </c>
      <c r="C227" s="23">
        <v>102</v>
      </c>
      <c r="D227" s="39">
        <v>100</v>
      </c>
      <c r="E227" s="39">
        <v>100</v>
      </c>
      <c r="F227" s="41"/>
    </row>
    <row r="229" spans="1:15" ht="13.5">
      <c r="A229" s="48" t="s">
        <v>134</v>
      </c>
    </row>
    <row r="230" spans="1:15" ht="13.5">
      <c r="A230" s="48" t="s">
        <v>135</v>
      </c>
    </row>
    <row r="231" spans="1:15" ht="13.5" thickBot="1"/>
    <row r="232" spans="1:15" ht="13.5" thickBot="1">
      <c r="A232" s="237" t="s">
        <v>31</v>
      </c>
      <c r="B232" s="52" t="s">
        <v>32</v>
      </c>
      <c r="C232" s="53" t="s">
        <v>33</v>
      </c>
      <c r="D232" s="53" t="s">
        <v>34</v>
      </c>
      <c r="E232" s="53" t="s">
        <v>35</v>
      </c>
      <c r="F232" s="53" t="s">
        <v>36</v>
      </c>
      <c r="G232" s="239" t="s">
        <v>37</v>
      </c>
      <c r="H232" s="240"/>
      <c r="I232" s="240"/>
      <c r="J232" s="240"/>
      <c r="K232" s="240"/>
      <c r="L232" s="240"/>
      <c r="M232" s="240"/>
      <c r="N232" s="241"/>
      <c r="O232" s="54"/>
    </row>
    <row r="233" spans="1:15" ht="24.75" thickBot="1">
      <c r="A233" s="238"/>
      <c r="B233" s="55" t="s">
        <v>38</v>
      </c>
      <c r="C233" s="56" t="s">
        <v>38</v>
      </c>
      <c r="D233" s="56" t="s">
        <v>38</v>
      </c>
      <c r="E233" s="56" t="s">
        <v>38</v>
      </c>
      <c r="F233" s="56" t="s">
        <v>38</v>
      </c>
      <c r="G233" s="56" t="s">
        <v>38</v>
      </c>
      <c r="H233" s="56" t="s">
        <v>39</v>
      </c>
      <c r="I233" s="56" t="s">
        <v>7</v>
      </c>
      <c r="J233" s="56" t="s">
        <v>40</v>
      </c>
      <c r="K233" s="56" t="s">
        <v>9</v>
      </c>
      <c r="L233" s="56" t="s">
        <v>10</v>
      </c>
      <c r="M233" s="56" t="s">
        <v>11</v>
      </c>
      <c r="N233" s="57" t="s">
        <v>12</v>
      </c>
      <c r="O233" s="54"/>
    </row>
    <row r="234" spans="1:15" ht="60">
      <c r="A234" s="58" t="s">
        <v>75</v>
      </c>
      <c r="B234" s="59">
        <v>9</v>
      </c>
      <c r="C234" s="60">
        <v>7</v>
      </c>
      <c r="D234" s="60">
        <v>6</v>
      </c>
      <c r="E234" s="60">
        <v>8</v>
      </c>
      <c r="F234" s="60">
        <v>6</v>
      </c>
      <c r="G234" s="60">
        <v>36</v>
      </c>
      <c r="H234" s="60">
        <v>0</v>
      </c>
      <c r="I234" s="61">
        <v>2.8611111111111107</v>
      </c>
      <c r="J234" s="61">
        <v>1.4570572648375468</v>
      </c>
      <c r="K234" s="60">
        <v>3</v>
      </c>
      <c r="L234" s="60">
        <v>1</v>
      </c>
      <c r="M234" s="60">
        <v>1.5</v>
      </c>
      <c r="N234" s="62">
        <v>4</v>
      </c>
      <c r="O234" s="54"/>
    </row>
    <row r="235" spans="1:15" ht="60">
      <c r="A235" s="63" t="s">
        <v>139</v>
      </c>
      <c r="B235" s="64">
        <v>9</v>
      </c>
      <c r="C235" s="65">
        <v>9</v>
      </c>
      <c r="D235" s="65">
        <v>9</v>
      </c>
      <c r="E235" s="65">
        <v>6</v>
      </c>
      <c r="F235" s="65">
        <v>2</v>
      </c>
      <c r="G235" s="65">
        <v>35</v>
      </c>
      <c r="H235" s="65">
        <v>1</v>
      </c>
      <c r="I235" s="66">
        <v>2.5142857142857147</v>
      </c>
      <c r="J235" s="66">
        <v>1.2216533775134073</v>
      </c>
      <c r="K235" s="65">
        <v>2</v>
      </c>
      <c r="L235" s="65">
        <v>1</v>
      </c>
      <c r="M235" s="65">
        <v>1</v>
      </c>
      <c r="N235" s="67">
        <v>3</v>
      </c>
      <c r="O235" s="54"/>
    </row>
    <row r="236" spans="1:15" ht="48">
      <c r="A236" s="63" t="s">
        <v>140</v>
      </c>
      <c r="B236" s="64">
        <v>7</v>
      </c>
      <c r="C236" s="65">
        <v>8</v>
      </c>
      <c r="D236" s="65">
        <v>8</v>
      </c>
      <c r="E236" s="65">
        <v>6</v>
      </c>
      <c r="F236" s="65">
        <v>6</v>
      </c>
      <c r="G236" s="65">
        <v>35</v>
      </c>
      <c r="H236" s="65">
        <v>1</v>
      </c>
      <c r="I236" s="66">
        <v>2.8857142857142857</v>
      </c>
      <c r="J236" s="66">
        <v>1.3884275611053587</v>
      </c>
      <c r="K236" s="65">
        <v>3</v>
      </c>
      <c r="L236" s="65">
        <v>2</v>
      </c>
      <c r="M236" s="65">
        <v>2</v>
      </c>
      <c r="N236" s="67">
        <v>4</v>
      </c>
      <c r="O236" s="54"/>
    </row>
    <row r="237" spans="1:15" ht="36">
      <c r="A237" s="63" t="s">
        <v>23</v>
      </c>
      <c r="B237" s="64">
        <v>3</v>
      </c>
      <c r="C237" s="65">
        <v>7</v>
      </c>
      <c r="D237" s="65">
        <v>9</v>
      </c>
      <c r="E237" s="65">
        <v>10</v>
      </c>
      <c r="F237" s="65">
        <v>5</v>
      </c>
      <c r="G237" s="65">
        <v>34</v>
      </c>
      <c r="H237" s="65">
        <v>2</v>
      </c>
      <c r="I237" s="66">
        <v>3.2058823529411762</v>
      </c>
      <c r="J237" s="66">
        <v>1.2004900959975617</v>
      </c>
      <c r="K237" s="65">
        <v>3</v>
      </c>
      <c r="L237" s="65">
        <v>4</v>
      </c>
      <c r="M237" s="65">
        <v>2</v>
      </c>
      <c r="N237" s="67">
        <v>4</v>
      </c>
      <c r="O237" s="54"/>
    </row>
    <row r="238" spans="1:15" ht="36">
      <c r="A238" s="63" t="s">
        <v>24</v>
      </c>
      <c r="B238" s="64">
        <v>4</v>
      </c>
      <c r="C238" s="65">
        <v>6</v>
      </c>
      <c r="D238" s="65">
        <v>6</v>
      </c>
      <c r="E238" s="65">
        <v>11</v>
      </c>
      <c r="F238" s="65">
        <v>4</v>
      </c>
      <c r="G238" s="65">
        <v>31</v>
      </c>
      <c r="H238" s="65">
        <v>5</v>
      </c>
      <c r="I238" s="66">
        <v>3.1612903225806455</v>
      </c>
      <c r="J238" s="66">
        <v>1.2674587223666205</v>
      </c>
      <c r="K238" s="65">
        <v>3</v>
      </c>
      <c r="L238" s="65">
        <v>4</v>
      </c>
      <c r="M238" s="65">
        <v>2</v>
      </c>
      <c r="N238" s="67">
        <v>4</v>
      </c>
      <c r="O238" s="54"/>
    </row>
    <row r="239" spans="1:15" ht="24">
      <c r="A239" s="63" t="s">
        <v>25</v>
      </c>
      <c r="B239" s="64">
        <v>4</v>
      </c>
      <c r="C239" s="65">
        <v>7</v>
      </c>
      <c r="D239" s="65">
        <v>11</v>
      </c>
      <c r="E239" s="65">
        <v>8</v>
      </c>
      <c r="F239" s="65">
        <v>1</v>
      </c>
      <c r="G239" s="65">
        <v>31</v>
      </c>
      <c r="H239" s="65">
        <v>5</v>
      </c>
      <c r="I239" s="66">
        <v>2.8387096774193554</v>
      </c>
      <c r="J239" s="66">
        <v>1.0676071123014119</v>
      </c>
      <c r="K239" s="65">
        <v>3</v>
      </c>
      <c r="L239" s="65">
        <v>3</v>
      </c>
      <c r="M239" s="65">
        <v>2</v>
      </c>
      <c r="N239" s="67">
        <v>4</v>
      </c>
      <c r="O239" s="54"/>
    </row>
    <row r="240" spans="1:15" ht="60">
      <c r="A240" s="63" t="s">
        <v>26</v>
      </c>
      <c r="B240" s="64">
        <v>14</v>
      </c>
      <c r="C240" s="65">
        <v>7</v>
      </c>
      <c r="D240" s="65">
        <v>6</v>
      </c>
      <c r="E240" s="65">
        <v>4</v>
      </c>
      <c r="F240" s="65">
        <v>1</v>
      </c>
      <c r="G240" s="65">
        <v>32</v>
      </c>
      <c r="H240" s="65">
        <v>4</v>
      </c>
      <c r="I240" s="66">
        <v>2.0937499999999996</v>
      </c>
      <c r="J240" s="66">
        <v>1.2010580013390881</v>
      </c>
      <c r="K240" s="65">
        <v>2</v>
      </c>
      <c r="L240" s="65">
        <v>1</v>
      </c>
      <c r="M240" s="65">
        <v>1</v>
      </c>
      <c r="N240" s="67">
        <v>3</v>
      </c>
      <c r="O240" s="54"/>
    </row>
    <row r="241" spans="1:19" ht="24">
      <c r="A241" s="63" t="s">
        <v>82</v>
      </c>
      <c r="B241" s="64">
        <v>3</v>
      </c>
      <c r="C241" s="65">
        <v>6</v>
      </c>
      <c r="D241" s="65">
        <v>11</v>
      </c>
      <c r="E241" s="65">
        <v>12</v>
      </c>
      <c r="F241" s="65">
        <v>1</v>
      </c>
      <c r="G241" s="65">
        <v>33</v>
      </c>
      <c r="H241" s="65">
        <v>3</v>
      </c>
      <c r="I241" s="66">
        <v>3.060606060606061</v>
      </c>
      <c r="J241" s="66">
        <v>1.0289373747765804</v>
      </c>
      <c r="K241" s="65">
        <v>3</v>
      </c>
      <c r="L241" s="65">
        <v>4</v>
      </c>
      <c r="M241" s="65">
        <v>2</v>
      </c>
      <c r="N241" s="67">
        <v>4</v>
      </c>
      <c r="O241" s="54"/>
    </row>
    <row r="242" spans="1:19" ht="24">
      <c r="A242" s="63" t="s">
        <v>83</v>
      </c>
      <c r="B242" s="64">
        <v>4</v>
      </c>
      <c r="C242" s="65">
        <v>5</v>
      </c>
      <c r="D242" s="65">
        <v>7</v>
      </c>
      <c r="E242" s="65">
        <v>8</v>
      </c>
      <c r="F242" s="65">
        <v>7</v>
      </c>
      <c r="G242" s="65">
        <v>31</v>
      </c>
      <c r="H242" s="65">
        <v>5</v>
      </c>
      <c r="I242" s="66">
        <v>3.2903225806451615</v>
      </c>
      <c r="J242" s="66">
        <v>1.3464409477605956</v>
      </c>
      <c r="K242" s="65">
        <v>3</v>
      </c>
      <c r="L242" s="65">
        <v>4</v>
      </c>
      <c r="M242" s="65">
        <v>2</v>
      </c>
      <c r="N242" s="67">
        <v>4</v>
      </c>
      <c r="O242" s="54"/>
    </row>
    <row r="243" spans="1:19" ht="36">
      <c r="A243" s="63" t="s">
        <v>84</v>
      </c>
      <c r="B243" s="64">
        <v>9</v>
      </c>
      <c r="C243" s="65">
        <v>6</v>
      </c>
      <c r="D243" s="65">
        <v>7</v>
      </c>
      <c r="E243" s="65">
        <v>4</v>
      </c>
      <c r="F243" s="65">
        <v>2</v>
      </c>
      <c r="G243" s="65">
        <v>28</v>
      </c>
      <c r="H243" s="65">
        <v>8</v>
      </c>
      <c r="I243" s="66">
        <v>2.4285714285714288</v>
      </c>
      <c r="J243" s="66">
        <v>1.2889436222642405</v>
      </c>
      <c r="K243" s="65">
        <v>2</v>
      </c>
      <c r="L243" s="65">
        <v>1</v>
      </c>
      <c r="M243" s="65">
        <v>1</v>
      </c>
      <c r="N243" s="67">
        <v>3</v>
      </c>
      <c r="O243" s="54"/>
    </row>
    <row r="244" spans="1:19" ht="36">
      <c r="A244" s="63" t="s">
        <v>85</v>
      </c>
      <c r="B244" s="64">
        <v>7</v>
      </c>
      <c r="C244" s="65">
        <v>9</v>
      </c>
      <c r="D244" s="65">
        <v>7</v>
      </c>
      <c r="E244" s="65">
        <v>7</v>
      </c>
      <c r="F244" s="65">
        <v>3</v>
      </c>
      <c r="G244" s="65">
        <v>33</v>
      </c>
      <c r="H244" s="65">
        <v>3</v>
      </c>
      <c r="I244" s="66">
        <v>2.6969696969696972</v>
      </c>
      <c r="J244" s="66">
        <v>1.2865858037080276</v>
      </c>
      <c r="K244" s="65">
        <v>3</v>
      </c>
      <c r="L244" s="65">
        <v>2</v>
      </c>
      <c r="M244" s="65">
        <v>2</v>
      </c>
      <c r="N244" s="67">
        <v>4</v>
      </c>
      <c r="O244" s="54"/>
    </row>
    <row r="245" spans="1:19" ht="24">
      <c r="A245" s="63" t="s">
        <v>86</v>
      </c>
      <c r="B245" s="64">
        <v>9</v>
      </c>
      <c r="C245" s="65">
        <v>6</v>
      </c>
      <c r="D245" s="65">
        <v>10</v>
      </c>
      <c r="E245" s="65">
        <v>5</v>
      </c>
      <c r="F245" s="65">
        <v>3</v>
      </c>
      <c r="G245" s="65">
        <v>33</v>
      </c>
      <c r="H245" s="65">
        <v>3</v>
      </c>
      <c r="I245" s="66">
        <v>2.6060606060606069</v>
      </c>
      <c r="J245" s="66">
        <v>1.297579331375204</v>
      </c>
      <c r="K245" s="65">
        <v>3</v>
      </c>
      <c r="L245" s="65">
        <v>3</v>
      </c>
      <c r="M245" s="65">
        <v>1</v>
      </c>
      <c r="N245" s="67">
        <v>3</v>
      </c>
      <c r="O245" s="54"/>
    </row>
    <row r="246" spans="1:19" ht="48">
      <c r="A246" s="63" t="s">
        <v>27</v>
      </c>
      <c r="B246" s="64">
        <v>3</v>
      </c>
      <c r="C246" s="65">
        <v>6</v>
      </c>
      <c r="D246" s="65">
        <v>3</v>
      </c>
      <c r="E246" s="65">
        <v>13</v>
      </c>
      <c r="F246" s="65">
        <v>8</v>
      </c>
      <c r="G246" s="65">
        <v>33</v>
      </c>
      <c r="H246" s="65">
        <v>3</v>
      </c>
      <c r="I246" s="66">
        <v>3.5151515151515151</v>
      </c>
      <c r="J246" s="66">
        <v>1.3019507508257591</v>
      </c>
      <c r="K246" s="65">
        <v>4</v>
      </c>
      <c r="L246" s="65">
        <v>4</v>
      </c>
      <c r="M246" s="65">
        <v>2</v>
      </c>
      <c r="N246" s="67">
        <v>4</v>
      </c>
      <c r="O246" s="54"/>
    </row>
    <row r="247" spans="1:19" ht="36">
      <c r="A247" s="63" t="s">
        <v>28</v>
      </c>
      <c r="B247" s="64">
        <v>5</v>
      </c>
      <c r="C247" s="65">
        <v>4</v>
      </c>
      <c r="D247" s="65">
        <v>7</v>
      </c>
      <c r="E247" s="65">
        <v>10</v>
      </c>
      <c r="F247" s="65">
        <v>5</v>
      </c>
      <c r="G247" s="65">
        <v>31</v>
      </c>
      <c r="H247" s="65">
        <v>5</v>
      </c>
      <c r="I247" s="66">
        <v>3.1935483870967736</v>
      </c>
      <c r="J247" s="66">
        <v>1.3271361356622933</v>
      </c>
      <c r="K247" s="65">
        <v>3</v>
      </c>
      <c r="L247" s="65">
        <v>4</v>
      </c>
      <c r="M247" s="65">
        <v>2</v>
      </c>
      <c r="N247" s="67">
        <v>4</v>
      </c>
      <c r="O247" s="54"/>
    </row>
    <row r="248" spans="1:19" ht="24">
      <c r="A248" s="63" t="s">
        <v>29</v>
      </c>
      <c r="B248" s="64">
        <v>2</v>
      </c>
      <c r="C248" s="65">
        <v>3</v>
      </c>
      <c r="D248" s="65">
        <v>5</v>
      </c>
      <c r="E248" s="65">
        <v>14</v>
      </c>
      <c r="F248" s="65">
        <v>9</v>
      </c>
      <c r="G248" s="65">
        <v>33</v>
      </c>
      <c r="H248" s="65">
        <v>3</v>
      </c>
      <c r="I248" s="66">
        <v>3.7575757575757578</v>
      </c>
      <c r="J248" s="66">
        <v>1.1464702086813856</v>
      </c>
      <c r="K248" s="65">
        <v>4</v>
      </c>
      <c r="L248" s="65">
        <v>4</v>
      </c>
      <c r="M248" s="65">
        <v>3</v>
      </c>
      <c r="N248" s="67">
        <v>5</v>
      </c>
      <c r="O248" s="54"/>
    </row>
    <row r="249" spans="1:19" ht="24">
      <c r="A249" s="63" t="s">
        <v>30</v>
      </c>
      <c r="B249" s="64">
        <v>4</v>
      </c>
      <c r="C249" s="65">
        <v>2</v>
      </c>
      <c r="D249" s="65">
        <v>3</v>
      </c>
      <c r="E249" s="65">
        <v>8</v>
      </c>
      <c r="F249" s="65">
        <v>10</v>
      </c>
      <c r="G249" s="65">
        <v>27</v>
      </c>
      <c r="H249" s="65">
        <v>9</v>
      </c>
      <c r="I249" s="66">
        <v>3.6666666666666665</v>
      </c>
      <c r="J249" s="66">
        <v>1.4411533842457842</v>
      </c>
      <c r="K249" s="65">
        <v>4</v>
      </c>
      <c r="L249" s="65">
        <v>5</v>
      </c>
      <c r="M249" s="65">
        <v>3</v>
      </c>
      <c r="N249" s="67">
        <v>5</v>
      </c>
      <c r="O249" s="54"/>
    </row>
    <row r="250" spans="1:19" ht="36.75" thickBot="1">
      <c r="A250" s="68" t="s">
        <v>88</v>
      </c>
      <c r="B250" s="69">
        <v>0</v>
      </c>
      <c r="C250" s="70">
        <v>2</v>
      </c>
      <c r="D250" s="70">
        <v>2</v>
      </c>
      <c r="E250" s="70">
        <v>1</v>
      </c>
      <c r="F250" s="70">
        <v>2</v>
      </c>
      <c r="G250" s="70">
        <v>7</v>
      </c>
      <c r="H250" s="70">
        <v>29</v>
      </c>
      <c r="I250" s="71">
        <v>3.4285714285714288</v>
      </c>
      <c r="J250" s="71">
        <v>1.2724180205607034</v>
      </c>
      <c r="K250" s="70">
        <v>3</v>
      </c>
      <c r="L250" s="70">
        <v>2</v>
      </c>
      <c r="M250" s="70">
        <v>2</v>
      </c>
      <c r="N250" s="72">
        <v>5</v>
      </c>
      <c r="O250" s="54"/>
    </row>
    <row r="251" spans="1:19">
      <c r="A251" s="54"/>
      <c r="B251" s="54"/>
      <c r="C251" s="54"/>
      <c r="D251" s="54"/>
      <c r="E251" s="54"/>
      <c r="F251" s="54"/>
      <c r="G251" s="54"/>
      <c r="H251" s="54"/>
      <c r="I251" s="54"/>
      <c r="J251" s="54"/>
      <c r="K251" s="54"/>
      <c r="L251" s="54"/>
      <c r="M251" s="54"/>
      <c r="N251" s="54"/>
      <c r="O251" s="54"/>
    </row>
    <row r="253" spans="1:19">
      <c r="A253" s="54"/>
      <c r="B253" s="54"/>
      <c r="C253" s="54"/>
      <c r="D253" s="54"/>
      <c r="E253" s="54"/>
      <c r="F253" s="54"/>
      <c r="G253" s="54"/>
      <c r="H253" s="54"/>
      <c r="I253" s="54"/>
      <c r="J253" s="54"/>
      <c r="K253" s="54"/>
      <c r="L253" s="54"/>
      <c r="M253" s="54"/>
      <c r="N253" s="54"/>
      <c r="O253" s="54"/>
      <c r="P253" s="54"/>
      <c r="Q253" s="54"/>
      <c r="R253" s="54"/>
      <c r="S253" s="54"/>
    </row>
    <row r="254" spans="1:19" ht="16.5">
      <c r="A254" s="73" t="s">
        <v>141</v>
      </c>
      <c r="B254" s="54"/>
      <c r="C254" s="54"/>
      <c r="D254" s="54"/>
      <c r="E254" s="54"/>
      <c r="F254" s="54"/>
      <c r="G254" s="54"/>
      <c r="H254" s="54"/>
      <c r="I254" s="54"/>
      <c r="J254" s="54"/>
      <c r="K254" s="54"/>
      <c r="L254" s="54"/>
      <c r="M254" s="54"/>
      <c r="N254" s="54"/>
      <c r="O254" s="54"/>
      <c r="P254" s="54"/>
      <c r="Q254" s="54"/>
      <c r="R254" s="54"/>
      <c r="S254" s="54"/>
    </row>
    <row r="255" spans="1:19">
      <c r="A255" s="54"/>
      <c r="B255" s="54"/>
      <c r="C255" s="54"/>
      <c r="D255" s="54"/>
      <c r="E255" s="54"/>
      <c r="F255" s="54"/>
      <c r="G255" s="54"/>
      <c r="H255" s="54"/>
      <c r="I255" s="54"/>
      <c r="J255" s="54"/>
      <c r="K255" s="54"/>
      <c r="L255" s="54"/>
      <c r="M255" s="54"/>
      <c r="N255" s="54"/>
      <c r="O255" s="54"/>
      <c r="P255" s="54"/>
      <c r="Q255" s="54"/>
      <c r="R255" s="54"/>
      <c r="S255" s="54"/>
    </row>
    <row r="265" spans="1:19">
      <c r="A265" s="54"/>
      <c r="B265" s="54"/>
      <c r="C265" s="54"/>
      <c r="D265" s="54"/>
      <c r="E265" s="54"/>
      <c r="F265" s="54"/>
      <c r="G265" s="54"/>
      <c r="H265" s="54"/>
      <c r="I265" s="54"/>
      <c r="J265" s="54"/>
      <c r="K265" s="54"/>
      <c r="L265" s="54"/>
      <c r="M265" s="54"/>
      <c r="N265" s="54"/>
      <c r="O265" s="54"/>
      <c r="P265" s="54"/>
      <c r="Q265" s="54"/>
      <c r="R265" s="54"/>
      <c r="S265" s="54"/>
    </row>
    <row r="266" spans="1:19">
      <c r="A266" s="54"/>
      <c r="B266" s="54"/>
      <c r="C266" s="54"/>
      <c r="D266" s="54"/>
      <c r="E266" s="54"/>
      <c r="F266" s="54"/>
      <c r="G266" s="54"/>
      <c r="H266" s="54"/>
      <c r="I266" s="54"/>
      <c r="J266" s="54"/>
      <c r="K266" s="54"/>
      <c r="L266" s="54"/>
      <c r="M266" s="54"/>
      <c r="N266" s="54"/>
      <c r="O266" s="54"/>
      <c r="P266" s="54"/>
      <c r="Q266" s="54"/>
      <c r="R266" s="54"/>
      <c r="S266" s="54"/>
    </row>
    <row r="267" spans="1:19">
      <c r="A267" s="54"/>
      <c r="B267" s="54"/>
      <c r="C267" s="54"/>
      <c r="D267" s="54"/>
      <c r="E267" s="54"/>
      <c r="F267" s="54"/>
      <c r="G267" s="54"/>
      <c r="H267" s="54"/>
      <c r="I267" s="54"/>
      <c r="J267" s="54"/>
      <c r="K267" s="54"/>
      <c r="L267" s="54"/>
      <c r="M267" s="54"/>
      <c r="N267" s="54"/>
      <c r="O267" s="54"/>
      <c r="P267" s="54"/>
      <c r="Q267" s="54"/>
      <c r="R267" s="54"/>
      <c r="S267" s="54"/>
    </row>
    <row r="268" spans="1:19" ht="16.5">
      <c r="A268" s="73" t="s">
        <v>47</v>
      </c>
      <c r="B268" s="54"/>
      <c r="C268" s="54"/>
      <c r="D268" s="54"/>
      <c r="E268" s="54"/>
      <c r="F268" s="54"/>
      <c r="G268" s="54"/>
      <c r="H268" s="54"/>
      <c r="I268" s="54"/>
      <c r="J268" s="54"/>
      <c r="K268" s="54"/>
      <c r="L268" s="54"/>
      <c r="M268" s="54"/>
      <c r="N268" s="54"/>
      <c r="O268" s="54"/>
      <c r="P268" s="54"/>
      <c r="Q268" s="54"/>
      <c r="R268" s="54"/>
      <c r="S268" s="54"/>
    </row>
    <row r="269" spans="1:19" ht="13.5" customHeight="1">
      <c r="A269" s="54"/>
      <c r="B269" s="54"/>
      <c r="C269" s="54"/>
      <c r="D269" s="54"/>
      <c r="E269" s="54"/>
      <c r="F269" s="54"/>
      <c r="G269" s="54"/>
      <c r="H269" s="54"/>
      <c r="I269" s="54"/>
      <c r="J269" s="54"/>
      <c r="K269" s="54"/>
      <c r="L269" s="54"/>
      <c r="M269" s="54"/>
      <c r="N269" s="54"/>
      <c r="O269" s="54"/>
      <c r="P269" s="54"/>
      <c r="Q269" s="54"/>
      <c r="R269" s="54"/>
      <c r="S269" s="54"/>
    </row>
    <row r="270" spans="1:19">
      <c r="A270" s="54"/>
      <c r="B270" s="54"/>
      <c r="C270" s="54"/>
      <c r="D270" s="54"/>
      <c r="E270" s="54"/>
      <c r="F270" s="54"/>
      <c r="G270" s="54"/>
      <c r="H270" s="54"/>
      <c r="I270" s="54"/>
      <c r="J270" s="54"/>
      <c r="K270" s="54"/>
      <c r="L270" s="54"/>
      <c r="M270" s="54"/>
      <c r="N270" s="54"/>
      <c r="O270" s="54"/>
      <c r="P270" s="54"/>
      <c r="Q270" s="54"/>
      <c r="R270" s="54"/>
      <c r="S270" s="54"/>
    </row>
    <row r="271" spans="1:19" ht="13.5" thickBot="1">
      <c r="A271" s="242" t="s">
        <v>142</v>
      </c>
      <c r="B271" s="243"/>
      <c r="C271" s="243"/>
      <c r="D271" s="243"/>
      <c r="E271" s="243"/>
      <c r="F271" s="243"/>
      <c r="G271" s="54"/>
      <c r="H271" s="54"/>
      <c r="I271" s="54"/>
      <c r="J271" s="54"/>
      <c r="K271" s="54"/>
      <c r="L271" s="54"/>
      <c r="M271" s="54"/>
      <c r="N271" s="54"/>
      <c r="O271" s="54"/>
      <c r="P271" s="54"/>
      <c r="Q271" s="54"/>
      <c r="R271" s="54"/>
      <c r="S271" s="54"/>
    </row>
    <row r="272" spans="1:19" ht="24.75" thickBot="1">
      <c r="A272" s="237" t="s">
        <v>31</v>
      </c>
      <c r="B272" s="244"/>
      <c r="C272" s="74" t="s">
        <v>48</v>
      </c>
      <c r="D272" s="75" t="s">
        <v>49</v>
      </c>
      <c r="E272" s="75" t="s">
        <v>50</v>
      </c>
      <c r="F272" s="76" t="s">
        <v>51</v>
      </c>
      <c r="G272" s="54"/>
      <c r="H272" s="54"/>
      <c r="I272" s="54"/>
      <c r="J272" s="54"/>
      <c r="K272" s="54"/>
      <c r="L272" s="54"/>
      <c r="M272" s="54"/>
      <c r="N272" s="54"/>
      <c r="O272" s="54"/>
      <c r="P272" s="54"/>
      <c r="Q272" s="54"/>
      <c r="R272" s="54"/>
      <c r="S272" s="54"/>
    </row>
    <row r="273" spans="1:19" ht="13.5" thickBot="1">
      <c r="A273" s="245" t="s">
        <v>52</v>
      </c>
      <c r="B273" s="77" t="s">
        <v>17</v>
      </c>
      <c r="C273" s="59">
        <v>20</v>
      </c>
      <c r="D273" s="80">
        <v>55.555555555555557</v>
      </c>
      <c r="E273" s="80">
        <v>55.555555555555557</v>
      </c>
      <c r="F273" s="81">
        <v>55.555555555555557</v>
      </c>
      <c r="G273" s="54"/>
      <c r="H273" s="54"/>
      <c r="I273" s="54"/>
      <c r="J273" s="54"/>
      <c r="K273" s="54"/>
      <c r="L273" s="54"/>
      <c r="M273" s="54"/>
      <c r="N273" s="54"/>
      <c r="O273" s="54"/>
      <c r="P273" s="54"/>
      <c r="Q273" s="54"/>
      <c r="R273" s="54"/>
      <c r="S273" s="54"/>
    </row>
    <row r="274" spans="1:19">
      <c r="A274" s="246"/>
      <c r="B274" s="78" t="s">
        <v>53</v>
      </c>
      <c r="C274" s="64">
        <v>16</v>
      </c>
      <c r="D274" s="82">
        <v>44.444444444444443</v>
      </c>
      <c r="E274" s="82">
        <v>44.444444444444443</v>
      </c>
      <c r="F274" s="83">
        <v>100</v>
      </c>
      <c r="G274" s="54"/>
      <c r="H274" s="54"/>
      <c r="I274" s="54"/>
      <c r="J274" s="54"/>
      <c r="K274" s="54"/>
      <c r="L274" s="54"/>
      <c r="M274" s="54"/>
      <c r="N274" s="54"/>
      <c r="O274" s="54"/>
      <c r="P274" s="54"/>
      <c r="Q274" s="54"/>
      <c r="R274" s="54"/>
      <c r="S274" s="54"/>
    </row>
    <row r="275" spans="1:19" ht="13.5" thickBot="1">
      <c r="A275" s="247"/>
      <c r="B275" s="79" t="s">
        <v>37</v>
      </c>
      <c r="C275" s="69">
        <v>36</v>
      </c>
      <c r="D275" s="84">
        <v>100</v>
      </c>
      <c r="E275" s="84">
        <v>100</v>
      </c>
      <c r="F275" s="85"/>
      <c r="G275" s="54"/>
      <c r="H275" s="54"/>
      <c r="I275" s="54"/>
      <c r="J275" s="54"/>
      <c r="K275" s="54"/>
      <c r="L275" s="54"/>
      <c r="M275" s="54"/>
      <c r="N275" s="54"/>
      <c r="O275" s="54"/>
      <c r="P275" s="54"/>
      <c r="Q275" s="54"/>
      <c r="R275" s="54"/>
      <c r="S275" s="54"/>
    </row>
    <row r="276" spans="1:19">
      <c r="A276" s="54"/>
      <c r="B276" s="54"/>
      <c r="C276" s="54"/>
      <c r="D276" s="54"/>
      <c r="E276" s="54"/>
      <c r="F276" s="54"/>
      <c r="G276" s="54"/>
      <c r="H276" s="54"/>
      <c r="I276" s="54"/>
      <c r="J276" s="54"/>
      <c r="K276" s="54"/>
      <c r="L276" s="54"/>
      <c r="M276" s="54"/>
      <c r="N276" s="54"/>
      <c r="O276" s="54"/>
      <c r="P276" s="54"/>
      <c r="Q276" s="54"/>
      <c r="R276" s="54"/>
      <c r="S276" s="54"/>
    </row>
    <row r="277" spans="1:19">
      <c r="A277" s="54"/>
      <c r="B277" s="54"/>
      <c r="C277" s="54"/>
      <c r="D277" s="54"/>
      <c r="E277" s="54"/>
      <c r="F277" s="54"/>
      <c r="G277" s="54"/>
      <c r="H277" s="54"/>
      <c r="I277" s="54"/>
      <c r="J277" s="54"/>
      <c r="K277" s="54"/>
      <c r="L277" s="54"/>
      <c r="M277" s="54"/>
      <c r="N277" s="54"/>
      <c r="O277" s="54"/>
      <c r="P277" s="54"/>
      <c r="Q277" s="54"/>
      <c r="R277" s="54"/>
      <c r="S277" s="54"/>
    </row>
    <row r="278" spans="1:19" ht="13.5" thickBot="1">
      <c r="A278" s="242" t="s">
        <v>143</v>
      </c>
      <c r="B278" s="243"/>
      <c r="C278" s="243"/>
      <c r="D278" s="243"/>
      <c r="E278" s="243"/>
      <c r="F278" s="243"/>
      <c r="G278" s="54"/>
      <c r="H278" s="54"/>
      <c r="I278" s="54"/>
      <c r="J278" s="54"/>
      <c r="K278" s="54"/>
      <c r="L278" s="54"/>
      <c r="M278" s="54"/>
      <c r="N278" s="54"/>
      <c r="O278" s="54"/>
      <c r="P278" s="54"/>
      <c r="Q278" s="54"/>
      <c r="R278" s="54"/>
      <c r="S278" s="54"/>
    </row>
    <row r="279" spans="1:19" ht="24.75" thickBot="1">
      <c r="A279" s="237" t="s">
        <v>31</v>
      </c>
      <c r="B279" s="244"/>
      <c r="C279" s="74" t="s">
        <v>48</v>
      </c>
      <c r="D279" s="75" t="s">
        <v>49</v>
      </c>
      <c r="E279" s="75" t="s">
        <v>50</v>
      </c>
      <c r="F279" s="76" t="s">
        <v>51</v>
      </c>
      <c r="G279" s="54"/>
      <c r="H279" s="54"/>
      <c r="I279" s="54"/>
      <c r="J279" s="54"/>
      <c r="K279" s="54"/>
      <c r="L279" s="54"/>
      <c r="M279" s="54"/>
      <c r="N279" s="54"/>
      <c r="O279" s="54"/>
      <c r="P279" s="54"/>
      <c r="Q279" s="54"/>
      <c r="R279" s="54"/>
      <c r="S279" s="54"/>
    </row>
    <row r="280" spans="1:19" ht="13.5" thickBot="1">
      <c r="A280" s="245" t="s">
        <v>52</v>
      </c>
      <c r="B280" s="77" t="s">
        <v>17</v>
      </c>
      <c r="C280" s="59">
        <v>21</v>
      </c>
      <c r="D280" s="80">
        <v>58.333333333333336</v>
      </c>
      <c r="E280" s="80">
        <v>58.333333333333336</v>
      </c>
      <c r="F280" s="81">
        <v>58.333333333333336</v>
      </c>
      <c r="G280" s="54"/>
      <c r="H280" s="54"/>
      <c r="I280" s="54"/>
      <c r="J280" s="54"/>
      <c r="K280" s="54"/>
      <c r="L280" s="54"/>
      <c r="M280" s="54"/>
      <c r="N280" s="54"/>
      <c r="O280" s="54"/>
      <c r="P280" s="54"/>
      <c r="Q280" s="54"/>
      <c r="R280" s="54"/>
      <c r="S280" s="54"/>
    </row>
    <row r="281" spans="1:19">
      <c r="A281" s="246"/>
      <c r="B281" s="78" t="s">
        <v>53</v>
      </c>
      <c r="C281" s="64">
        <v>15</v>
      </c>
      <c r="D281" s="82">
        <v>41.666666666666664</v>
      </c>
      <c r="E281" s="82">
        <v>41.666666666666664</v>
      </c>
      <c r="F281" s="83">
        <v>100</v>
      </c>
      <c r="G281" s="54"/>
      <c r="H281" s="54"/>
      <c r="I281" s="54"/>
      <c r="J281" s="54"/>
      <c r="K281" s="54"/>
      <c r="L281" s="54"/>
      <c r="M281" s="54"/>
      <c r="N281" s="54"/>
      <c r="O281" s="54"/>
      <c r="P281" s="54"/>
      <c r="Q281" s="54"/>
      <c r="R281" s="54"/>
      <c r="S281" s="54"/>
    </row>
    <row r="282" spans="1:19" ht="13.5" thickBot="1">
      <c r="A282" s="247"/>
      <c r="B282" s="79" t="s">
        <v>37</v>
      </c>
      <c r="C282" s="69">
        <v>36</v>
      </c>
      <c r="D282" s="84">
        <v>100</v>
      </c>
      <c r="E282" s="84">
        <v>100</v>
      </c>
      <c r="F282" s="85"/>
      <c r="G282" s="54"/>
      <c r="H282" s="54"/>
      <c r="I282" s="54"/>
      <c r="J282" s="54"/>
      <c r="K282" s="54"/>
      <c r="L282" s="54"/>
      <c r="M282" s="54"/>
      <c r="N282" s="54"/>
      <c r="O282" s="54"/>
      <c r="P282" s="54"/>
      <c r="Q282" s="54"/>
      <c r="R282" s="54"/>
      <c r="S282" s="54"/>
    </row>
    <row r="283" spans="1:19">
      <c r="A283" s="54"/>
      <c r="B283" s="54"/>
      <c r="C283" s="54"/>
      <c r="D283" s="54"/>
      <c r="E283" s="54"/>
      <c r="F283" s="54"/>
      <c r="G283" s="54"/>
      <c r="H283" s="54"/>
      <c r="I283" s="54"/>
      <c r="J283" s="54"/>
      <c r="K283" s="54"/>
      <c r="L283" s="54"/>
      <c r="M283" s="54"/>
      <c r="N283" s="54"/>
      <c r="O283" s="54"/>
      <c r="P283" s="54"/>
      <c r="Q283" s="54"/>
      <c r="R283" s="54"/>
      <c r="S283" s="54"/>
    </row>
    <row r="284" spans="1:19">
      <c r="A284" s="54"/>
      <c r="B284" s="54"/>
      <c r="C284" s="54"/>
      <c r="D284" s="54"/>
      <c r="E284" s="54"/>
      <c r="F284" s="54"/>
      <c r="G284" s="54"/>
      <c r="H284" s="54"/>
      <c r="I284" s="54"/>
      <c r="J284" s="54"/>
      <c r="K284" s="54"/>
      <c r="L284" s="54"/>
      <c r="M284" s="54"/>
      <c r="N284" s="54"/>
      <c r="O284" s="54"/>
      <c r="P284" s="54"/>
      <c r="Q284" s="54"/>
      <c r="R284" s="54"/>
      <c r="S284" s="54"/>
    </row>
    <row r="285" spans="1:19" ht="13.5" thickBot="1">
      <c r="A285" s="242" t="s">
        <v>144</v>
      </c>
      <c r="B285" s="243"/>
      <c r="C285" s="243"/>
      <c r="D285" s="243"/>
      <c r="E285" s="243"/>
      <c r="F285" s="243"/>
      <c r="G285" s="54"/>
      <c r="H285" s="54"/>
      <c r="I285" s="54"/>
      <c r="J285" s="54"/>
      <c r="K285" s="54"/>
      <c r="L285" s="54"/>
      <c r="M285" s="54"/>
      <c r="N285" s="54"/>
      <c r="O285" s="54"/>
      <c r="P285" s="54"/>
      <c r="Q285" s="54"/>
      <c r="R285" s="54"/>
      <c r="S285" s="54"/>
    </row>
    <row r="286" spans="1:19" ht="24.75" thickBot="1">
      <c r="A286" s="237" t="s">
        <v>31</v>
      </c>
      <c r="B286" s="244"/>
      <c r="C286" s="74" t="s">
        <v>48</v>
      </c>
      <c r="D286" s="75" t="s">
        <v>49</v>
      </c>
      <c r="E286" s="75" t="s">
        <v>50</v>
      </c>
      <c r="F286" s="76" t="s">
        <v>51</v>
      </c>
      <c r="G286" s="54"/>
      <c r="H286" s="54"/>
      <c r="I286" s="54"/>
      <c r="J286" s="54"/>
      <c r="K286" s="54"/>
      <c r="L286" s="54"/>
      <c r="M286" s="54"/>
      <c r="N286" s="54"/>
      <c r="O286" s="54"/>
      <c r="P286" s="54"/>
      <c r="Q286" s="54"/>
      <c r="R286" s="54"/>
      <c r="S286" s="54"/>
    </row>
    <row r="287" spans="1:19" ht="13.5" thickBot="1">
      <c r="A287" s="245" t="s">
        <v>52</v>
      </c>
      <c r="B287" s="77" t="s">
        <v>17</v>
      </c>
      <c r="C287" s="59">
        <v>17</v>
      </c>
      <c r="D287" s="80">
        <v>47.222222222222221</v>
      </c>
      <c r="E287" s="80">
        <v>47.222222222222221</v>
      </c>
      <c r="F287" s="81">
        <v>47.222222222222221</v>
      </c>
      <c r="G287" s="54"/>
      <c r="H287" s="54"/>
      <c r="I287" s="54"/>
      <c r="J287" s="54"/>
      <c r="K287" s="54"/>
      <c r="L287" s="54"/>
      <c r="M287" s="54"/>
      <c r="N287" s="54"/>
      <c r="O287" s="54"/>
      <c r="P287" s="54"/>
      <c r="Q287" s="54"/>
      <c r="R287" s="54"/>
      <c r="S287" s="54"/>
    </row>
    <row r="288" spans="1:19">
      <c r="A288" s="246"/>
      <c r="B288" s="78" t="s">
        <v>53</v>
      </c>
      <c r="C288" s="64">
        <v>19</v>
      </c>
      <c r="D288" s="82">
        <v>52.777777777777779</v>
      </c>
      <c r="E288" s="82">
        <v>52.777777777777779</v>
      </c>
      <c r="F288" s="83">
        <v>100</v>
      </c>
      <c r="G288" s="54"/>
      <c r="H288" s="54"/>
      <c r="I288" s="54"/>
      <c r="J288" s="54"/>
      <c r="K288" s="54"/>
      <c r="L288" s="54"/>
      <c r="M288" s="54"/>
      <c r="N288" s="54"/>
      <c r="O288" s="54"/>
      <c r="P288" s="54"/>
      <c r="Q288" s="54"/>
      <c r="R288" s="54"/>
      <c r="S288" s="54"/>
    </row>
    <row r="289" spans="1:19" ht="13.5" thickBot="1">
      <c r="A289" s="247"/>
      <c r="B289" s="79" t="s">
        <v>37</v>
      </c>
      <c r="C289" s="69">
        <v>36</v>
      </c>
      <c r="D289" s="84">
        <v>100</v>
      </c>
      <c r="E289" s="84">
        <v>100</v>
      </c>
      <c r="F289" s="85"/>
      <c r="G289" s="54"/>
      <c r="H289" s="54"/>
      <c r="I289" s="54"/>
      <c r="J289" s="54"/>
      <c r="K289" s="54"/>
      <c r="L289" s="54"/>
      <c r="M289" s="54"/>
      <c r="N289" s="54"/>
      <c r="O289" s="54"/>
      <c r="P289" s="54"/>
      <c r="Q289" s="54"/>
      <c r="R289" s="54"/>
      <c r="S289" s="54"/>
    </row>
    <row r="290" spans="1:19">
      <c r="A290" s="54"/>
      <c r="B290" s="54"/>
      <c r="C290" s="54"/>
      <c r="D290" s="54"/>
      <c r="E290" s="54"/>
      <c r="F290" s="54"/>
      <c r="G290" s="54"/>
      <c r="H290" s="54"/>
      <c r="I290" s="54"/>
      <c r="J290" s="54"/>
      <c r="K290" s="54"/>
      <c r="L290" s="54"/>
      <c r="M290" s="54"/>
      <c r="N290" s="54"/>
      <c r="O290" s="54"/>
      <c r="P290" s="54"/>
      <c r="Q290" s="54"/>
      <c r="R290" s="54"/>
      <c r="S290" s="54"/>
    </row>
    <row r="291" spans="1:19">
      <c r="A291" s="54"/>
      <c r="B291" s="54"/>
      <c r="C291" s="54"/>
      <c r="D291" s="54"/>
      <c r="E291" s="54"/>
      <c r="F291" s="54"/>
      <c r="G291" s="54"/>
      <c r="H291" s="54"/>
      <c r="I291" s="54"/>
      <c r="J291" s="54"/>
      <c r="K291" s="54"/>
      <c r="L291" s="54"/>
      <c r="M291" s="54"/>
      <c r="N291" s="54"/>
      <c r="O291" s="54"/>
      <c r="P291" s="54"/>
      <c r="Q291" s="54"/>
      <c r="R291" s="54"/>
      <c r="S291" s="54"/>
    </row>
    <row r="292" spans="1:19" ht="13.5" thickBot="1">
      <c r="A292" s="242" t="s">
        <v>145</v>
      </c>
      <c r="B292" s="243"/>
      <c r="C292" s="243"/>
      <c r="D292" s="243"/>
      <c r="E292" s="243"/>
      <c r="F292" s="243"/>
      <c r="G292" s="54"/>
      <c r="H292" s="54"/>
      <c r="I292" s="54"/>
      <c r="J292" s="54"/>
      <c r="K292" s="54"/>
      <c r="L292" s="54"/>
      <c r="M292" s="54"/>
      <c r="N292" s="54"/>
      <c r="O292" s="54"/>
      <c r="P292" s="54"/>
      <c r="Q292" s="54"/>
      <c r="R292" s="54"/>
      <c r="S292" s="54"/>
    </row>
    <row r="293" spans="1:19" ht="24.75" thickBot="1">
      <c r="A293" s="237" t="s">
        <v>31</v>
      </c>
      <c r="B293" s="244"/>
      <c r="C293" s="74" t="s">
        <v>48</v>
      </c>
      <c r="D293" s="75" t="s">
        <v>49</v>
      </c>
      <c r="E293" s="75" t="s">
        <v>50</v>
      </c>
      <c r="F293" s="76" t="s">
        <v>51</v>
      </c>
      <c r="G293" s="54"/>
      <c r="H293" s="54"/>
      <c r="I293" s="54"/>
      <c r="J293" s="54"/>
      <c r="K293" s="54"/>
      <c r="L293" s="54"/>
      <c r="M293" s="54"/>
      <c r="N293" s="54"/>
      <c r="O293" s="54"/>
      <c r="P293" s="54"/>
      <c r="Q293" s="54"/>
      <c r="R293" s="54"/>
      <c r="S293" s="54"/>
    </row>
    <row r="294" spans="1:19" ht="13.5" thickBot="1">
      <c r="A294" s="245" t="s">
        <v>52</v>
      </c>
      <c r="B294" s="77" t="s">
        <v>17</v>
      </c>
      <c r="C294" s="59">
        <v>34</v>
      </c>
      <c r="D294" s="80">
        <v>94.444444444444443</v>
      </c>
      <c r="E294" s="80">
        <v>94.444444444444443</v>
      </c>
      <c r="F294" s="81">
        <v>94.444444444444443</v>
      </c>
      <c r="G294" s="54"/>
      <c r="H294" s="54"/>
      <c r="I294" s="54"/>
      <c r="J294" s="54"/>
      <c r="K294" s="54"/>
      <c r="L294" s="54"/>
      <c r="M294" s="54"/>
      <c r="N294" s="54"/>
      <c r="O294" s="54"/>
      <c r="P294" s="54"/>
      <c r="Q294" s="54"/>
      <c r="R294" s="54"/>
      <c r="S294" s="54"/>
    </row>
    <row r="295" spans="1:19">
      <c r="A295" s="246"/>
      <c r="B295" s="78" t="s">
        <v>53</v>
      </c>
      <c r="C295" s="64">
        <v>2</v>
      </c>
      <c r="D295" s="82">
        <v>5.5555555555555554</v>
      </c>
      <c r="E295" s="82">
        <v>5.5555555555555554</v>
      </c>
      <c r="F295" s="83">
        <v>100</v>
      </c>
      <c r="G295" s="54"/>
      <c r="H295" s="54"/>
      <c r="I295" s="54"/>
      <c r="J295" s="54"/>
      <c r="K295" s="54"/>
      <c r="L295" s="54"/>
      <c r="M295" s="54"/>
      <c r="N295" s="54"/>
      <c r="O295" s="54"/>
      <c r="P295" s="54"/>
      <c r="Q295" s="54"/>
      <c r="R295" s="54"/>
      <c r="S295" s="54"/>
    </row>
    <row r="296" spans="1:19" ht="13.5" thickBot="1">
      <c r="A296" s="247"/>
      <c r="B296" s="79" t="s">
        <v>37</v>
      </c>
      <c r="C296" s="69">
        <v>36</v>
      </c>
      <c r="D296" s="84">
        <v>100</v>
      </c>
      <c r="E296" s="84">
        <v>100</v>
      </c>
      <c r="F296" s="85"/>
      <c r="G296" s="54"/>
      <c r="H296" s="54"/>
      <c r="I296" s="54"/>
      <c r="J296" s="54"/>
      <c r="K296" s="54"/>
      <c r="L296" s="54"/>
      <c r="M296" s="54"/>
      <c r="N296" s="54"/>
      <c r="O296" s="54"/>
      <c r="P296" s="54"/>
      <c r="Q296" s="54"/>
      <c r="R296" s="54"/>
      <c r="S296" s="54"/>
    </row>
    <row r="297" spans="1:19">
      <c r="A297" s="54"/>
      <c r="B297" s="54"/>
      <c r="C297" s="54"/>
      <c r="D297" s="54"/>
      <c r="E297" s="54"/>
      <c r="F297" s="54"/>
      <c r="G297" s="54"/>
      <c r="H297" s="54"/>
      <c r="I297" s="54"/>
      <c r="J297" s="54"/>
      <c r="K297" s="54"/>
      <c r="L297" s="54"/>
      <c r="M297" s="54"/>
      <c r="N297" s="54"/>
      <c r="O297" s="54"/>
      <c r="P297" s="54"/>
      <c r="Q297" s="54"/>
      <c r="R297" s="54"/>
      <c r="S297" s="54"/>
    </row>
    <row r="298" spans="1:19">
      <c r="A298" s="54"/>
      <c r="B298" s="54"/>
      <c r="C298" s="54"/>
      <c r="D298" s="54"/>
      <c r="E298" s="54"/>
      <c r="F298" s="54"/>
      <c r="G298" s="54"/>
      <c r="H298" s="54"/>
      <c r="I298" s="54"/>
      <c r="J298" s="54"/>
      <c r="K298" s="54"/>
      <c r="L298" s="54"/>
      <c r="M298" s="54"/>
      <c r="N298" s="54"/>
      <c r="O298" s="54"/>
      <c r="P298" s="54"/>
      <c r="Q298" s="54"/>
      <c r="R298" s="54"/>
      <c r="S298" s="54"/>
    </row>
    <row r="299" spans="1:19" ht="13.5" thickBot="1">
      <c r="A299" s="242" t="s">
        <v>146</v>
      </c>
      <c r="B299" s="243"/>
      <c r="C299" s="243"/>
      <c r="D299" s="243"/>
      <c r="E299" s="243"/>
      <c r="F299" s="243"/>
      <c r="G299" s="54"/>
      <c r="H299" s="54"/>
      <c r="I299" s="54"/>
      <c r="J299" s="54"/>
      <c r="K299" s="54"/>
      <c r="L299" s="54"/>
      <c r="M299" s="54"/>
      <c r="N299" s="54"/>
      <c r="O299" s="54"/>
      <c r="P299" s="54"/>
      <c r="Q299" s="54"/>
      <c r="R299" s="54"/>
      <c r="S299" s="54"/>
    </row>
    <row r="300" spans="1:19" ht="24.75" thickBot="1">
      <c r="A300" s="237" t="s">
        <v>31</v>
      </c>
      <c r="B300" s="244"/>
      <c r="C300" s="74" t="s">
        <v>48</v>
      </c>
      <c r="D300" s="75" t="s">
        <v>49</v>
      </c>
      <c r="E300" s="75" t="s">
        <v>50</v>
      </c>
      <c r="F300" s="76" t="s">
        <v>51</v>
      </c>
      <c r="G300" s="54"/>
      <c r="H300" s="54"/>
      <c r="I300" s="54"/>
      <c r="J300" s="54"/>
      <c r="K300" s="54"/>
      <c r="L300" s="54"/>
      <c r="M300" s="54"/>
      <c r="N300" s="54"/>
      <c r="O300" s="54"/>
      <c r="P300" s="54"/>
      <c r="Q300" s="54"/>
      <c r="R300" s="54"/>
      <c r="S300" s="54"/>
    </row>
    <row r="301" spans="1:19" ht="13.5" thickBot="1">
      <c r="A301" s="245" t="s">
        <v>52</v>
      </c>
      <c r="B301" s="77" t="s">
        <v>17</v>
      </c>
      <c r="C301" s="59">
        <v>30</v>
      </c>
      <c r="D301" s="80">
        <v>83.333333333333329</v>
      </c>
      <c r="E301" s="80">
        <v>83.333333333333329</v>
      </c>
      <c r="F301" s="81">
        <v>83.333333333333329</v>
      </c>
      <c r="G301" s="54"/>
      <c r="H301" s="54"/>
      <c r="I301" s="54"/>
      <c r="J301" s="54"/>
      <c r="K301" s="54"/>
      <c r="L301" s="54"/>
      <c r="M301" s="54"/>
      <c r="N301" s="54"/>
      <c r="O301" s="54"/>
      <c r="P301" s="54"/>
      <c r="Q301" s="54"/>
      <c r="R301" s="54"/>
      <c r="S301" s="54"/>
    </row>
    <row r="302" spans="1:19">
      <c r="A302" s="246"/>
      <c r="B302" s="78" t="s">
        <v>53</v>
      </c>
      <c r="C302" s="64">
        <v>6</v>
      </c>
      <c r="D302" s="82">
        <v>16.666666666666668</v>
      </c>
      <c r="E302" s="82">
        <v>16.666666666666668</v>
      </c>
      <c r="F302" s="83">
        <v>100</v>
      </c>
      <c r="G302" s="54"/>
      <c r="H302" s="54"/>
      <c r="I302" s="54"/>
      <c r="J302" s="54"/>
      <c r="K302" s="54"/>
      <c r="L302" s="54"/>
      <c r="M302" s="54"/>
      <c r="N302" s="54"/>
      <c r="O302" s="54"/>
      <c r="P302" s="54"/>
      <c r="Q302" s="54"/>
      <c r="R302" s="54"/>
      <c r="S302" s="54"/>
    </row>
    <row r="303" spans="1:19" ht="13.5" thickBot="1">
      <c r="A303" s="247"/>
      <c r="B303" s="79" t="s">
        <v>37</v>
      </c>
      <c r="C303" s="69">
        <v>36</v>
      </c>
      <c r="D303" s="84">
        <v>100</v>
      </c>
      <c r="E303" s="84">
        <v>100</v>
      </c>
      <c r="F303" s="85"/>
      <c r="G303" s="54"/>
      <c r="H303" s="54"/>
      <c r="I303" s="54"/>
      <c r="J303" s="54"/>
      <c r="K303" s="54"/>
      <c r="L303" s="54"/>
      <c r="M303" s="54"/>
      <c r="N303" s="54"/>
      <c r="O303" s="54"/>
      <c r="P303" s="54"/>
      <c r="Q303" s="54"/>
      <c r="R303" s="54"/>
      <c r="S303" s="54"/>
    </row>
    <row r="304" spans="1:19">
      <c r="A304" s="54"/>
      <c r="B304" s="54"/>
      <c r="C304" s="54"/>
      <c r="D304" s="54"/>
      <c r="E304" s="54"/>
      <c r="F304" s="54"/>
      <c r="G304" s="54"/>
      <c r="H304" s="54"/>
      <c r="I304" s="54"/>
      <c r="J304" s="54"/>
      <c r="K304" s="54"/>
      <c r="L304" s="54"/>
      <c r="M304" s="54"/>
      <c r="N304" s="54"/>
      <c r="O304" s="54"/>
      <c r="P304" s="54"/>
      <c r="Q304" s="54"/>
      <c r="R304" s="54"/>
      <c r="S304" s="54"/>
    </row>
    <row r="305" spans="1:19">
      <c r="A305" s="54"/>
      <c r="B305" s="54"/>
      <c r="C305" s="54"/>
      <c r="D305" s="54"/>
      <c r="E305" s="54"/>
      <c r="F305" s="54"/>
      <c r="G305" s="54"/>
      <c r="H305" s="54"/>
      <c r="I305" s="54"/>
      <c r="J305" s="54"/>
      <c r="K305" s="54"/>
      <c r="L305" s="54"/>
      <c r="M305" s="54"/>
      <c r="N305" s="54"/>
      <c r="O305" s="54"/>
      <c r="P305" s="54"/>
      <c r="Q305" s="54"/>
      <c r="R305" s="54"/>
      <c r="S305" s="54"/>
    </row>
    <row r="306" spans="1:19" ht="13.5" thickBot="1">
      <c r="A306" s="242" t="s">
        <v>147</v>
      </c>
      <c r="B306" s="243"/>
      <c r="C306" s="243"/>
      <c r="D306" s="243"/>
      <c r="E306" s="243"/>
      <c r="F306" s="243"/>
      <c r="G306" s="54"/>
      <c r="H306" s="54"/>
      <c r="I306" s="54"/>
      <c r="J306" s="54"/>
      <c r="K306" s="54"/>
      <c r="L306" s="54"/>
      <c r="M306" s="54"/>
      <c r="N306" s="54"/>
      <c r="O306" s="54"/>
      <c r="P306" s="54"/>
      <c r="Q306" s="54"/>
      <c r="R306" s="54"/>
      <c r="S306" s="54"/>
    </row>
    <row r="307" spans="1:19" ht="24.75" thickBot="1">
      <c r="A307" s="237" t="s">
        <v>31</v>
      </c>
      <c r="B307" s="244"/>
      <c r="C307" s="74" t="s">
        <v>48</v>
      </c>
      <c r="D307" s="75" t="s">
        <v>49</v>
      </c>
      <c r="E307" s="75" t="s">
        <v>50</v>
      </c>
      <c r="F307" s="76" t="s">
        <v>51</v>
      </c>
      <c r="G307" s="54"/>
      <c r="H307" s="54"/>
      <c r="I307" s="54"/>
      <c r="J307" s="54"/>
      <c r="K307" s="54"/>
      <c r="L307" s="54"/>
      <c r="M307" s="54"/>
      <c r="N307" s="54"/>
      <c r="O307" s="54"/>
      <c r="P307" s="54"/>
      <c r="Q307" s="54"/>
      <c r="R307" s="54"/>
      <c r="S307" s="54"/>
    </row>
    <row r="308" spans="1:19" ht="13.5" thickBot="1">
      <c r="A308" s="245" t="s">
        <v>52</v>
      </c>
      <c r="B308" s="77" t="s">
        <v>31</v>
      </c>
      <c r="C308" s="59">
        <v>30</v>
      </c>
      <c r="D308" s="80">
        <v>83.333333333333329</v>
      </c>
      <c r="E308" s="80">
        <v>83.333333333333329</v>
      </c>
      <c r="F308" s="81">
        <v>83.333333333333329</v>
      </c>
      <c r="G308" s="54"/>
      <c r="H308" s="54"/>
      <c r="I308" s="54"/>
      <c r="J308" s="54"/>
      <c r="K308" s="54"/>
      <c r="L308" s="54"/>
      <c r="M308" s="54"/>
      <c r="N308" s="54"/>
      <c r="O308" s="54"/>
      <c r="P308" s="54"/>
      <c r="Q308" s="54"/>
      <c r="R308" s="54"/>
      <c r="S308" s="54"/>
    </row>
    <row r="309" spans="1:19">
      <c r="A309" s="246"/>
      <c r="B309" s="78" t="s">
        <v>61</v>
      </c>
      <c r="C309" s="64">
        <v>1</v>
      </c>
      <c r="D309" s="82">
        <v>2.7777777777777777</v>
      </c>
      <c r="E309" s="82">
        <v>2.7777777777777777</v>
      </c>
      <c r="F309" s="83">
        <v>86.111111111111114</v>
      </c>
      <c r="G309" s="54"/>
      <c r="H309" s="54"/>
      <c r="I309" s="54"/>
      <c r="J309" s="54"/>
      <c r="K309" s="54"/>
      <c r="L309" s="54"/>
      <c r="M309" s="54"/>
      <c r="N309" s="54"/>
      <c r="O309" s="54"/>
      <c r="P309" s="54"/>
      <c r="Q309" s="54"/>
      <c r="R309" s="54"/>
      <c r="S309" s="54"/>
    </row>
    <row r="310" spans="1:19">
      <c r="A310" s="246"/>
      <c r="B310" s="78" t="s">
        <v>62</v>
      </c>
      <c r="C310" s="64">
        <v>1</v>
      </c>
      <c r="D310" s="82">
        <v>2.7777777777777777</v>
      </c>
      <c r="E310" s="82">
        <v>2.7777777777777777</v>
      </c>
      <c r="F310" s="83">
        <v>88.888888888888886</v>
      </c>
      <c r="G310" s="54"/>
      <c r="H310" s="54"/>
      <c r="I310" s="54"/>
      <c r="J310" s="54"/>
      <c r="K310" s="54"/>
      <c r="L310" s="54"/>
      <c r="M310" s="54"/>
      <c r="N310" s="54"/>
      <c r="O310" s="54"/>
      <c r="P310" s="54"/>
      <c r="Q310" s="54"/>
      <c r="R310" s="54"/>
      <c r="S310" s="54"/>
    </row>
    <row r="311" spans="1:19">
      <c r="A311" s="246"/>
      <c r="B311" s="78" t="s">
        <v>65</v>
      </c>
      <c r="C311" s="64">
        <v>1</v>
      </c>
      <c r="D311" s="82">
        <v>2.7777777777777777</v>
      </c>
      <c r="E311" s="82">
        <v>2.7777777777777777</v>
      </c>
      <c r="F311" s="83">
        <v>91.666666666666671</v>
      </c>
      <c r="G311" s="54"/>
      <c r="H311" s="54"/>
      <c r="I311" s="54"/>
      <c r="J311" s="54"/>
      <c r="K311" s="54"/>
      <c r="L311" s="54"/>
      <c r="M311" s="54"/>
      <c r="N311" s="54"/>
      <c r="O311" s="54"/>
      <c r="P311" s="54"/>
      <c r="Q311" s="54"/>
      <c r="R311" s="54"/>
      <c r="S311" s="54"/>
    </row>
    <row r="312" spans="1:19" ht="24">
      <c r="A312" s="246"/>
      <c r="B312" s="78" t="s">
        <v>66</v>
      </c>
      <c r="C312" s="64">
        <v>1</v>
      </c>
      <c r="D312" s="82">
        <v>2.7777777777777777</v>
      </c>
      <c r="E312" s="82">
        <v>2.7777777777777777</v>
      </c>
      <c r="F312" s="83">
        <v>94.444444444444443</v>
      </c>
      <c r="G312" s="54"/>
      <c r="H312" s="54"/>
      <c r="I312" s="54"/>
      <c r="J312" s="54"/>
      <c r="K312" s="54"/>
      <c r="L312" s="54"/>
      <c r="M312" s="54"/>
      <c r="N312" s="54"/>
      <c r="O312" s="54"/>
      <c r="P312" s="54"/>
      <c r="Q312" s="54"/>
      <c r="R312" s="54"/>
      <c r="S312" s="54"/>
    </row>
    <row r="313" spans="1:19">
      <c r="A313" s="246"/>
      <c r="B313" s="78" t="s">
        <v>70</v>
      </c>
      <c r="C313" s="64">
        <v>1</v>
      </c>
      <c r="D313" s="82">
        <v>2.7777777777777777</v>
      </c>
      <c r="E313" s="82">
        <v>2.7777777777777777</v>
      </c>
      <c r="F313" s="83">
        <v>97.222222222222229</v>
      </c>
      <c r="G313" s="54"/>
      <c r="H313" s="54"/>
      <c r="I313" s="54"/>
      <c r="J313" s="54"/>
      <c r="K313" s="54"/>
      <c r="L313" s="54"/>
      <c r="M313" s="54"/>
      <c r="N313" s="54"/>
      <c r="O313" s="54"/>
      <c r="P313" s="54"/>
      <c r="Q313" s="54"/>
      <c r="R313" s="54"/>
      <c r="S313" s="54"/>
    </row>
    <row r="314" spans="1:19" ht="24">
      <c r="A314" s="246"/>
      <c r="B314" s="78" t="s">
        <v>71</v>
      </c>
      <c r="C314" s="64">
        <v>1</v>
      </c>
      <c r="D314" s="82">
        <v>2.7777777777777777</v>
      </c>
      <c r="E314" s="82">
        <v>2.7777777777777777</v>
      </c>
      <c r="F314" s="83">
        <v>100</v>
      </c>
      <c r="G314" s="54"/>
      <c r="H314" s="54"/>
      <c r="I314" s="54"/>
      <c r="J314" s="54"/>
      <c r="K314" s="54"/>
      <c r="L314" s="54"/>
      <c r="M314" s="54"/>
      <c r="N314" s="54"/>
      <c r="O314" s="54"/>
      <c r="P314" s="54"/>
      <c r="Q314" s="54"/>
      <c r="R314" s="54"/>
      <c r="S314" s="54"/>
    </row>
    <row r="315" spans="1:19" ht="13.5" thickBot="1">
      <c r="A315" s="247"/>
      <c r="B315" s="79" t="s">
        <v>37</v>
      </c>
      <c r="C315" s="69">
        <v>36</v>
      </c>
      <c r="D315" s="84">
        <v>100</v>
      </c>
      <c r="E315" s="84">
        <v>100</v>
      </c>
      <c r="F315" s="85"/>
      <c r="G315" s="54"/>
      <c r="H315" s="54"/>
      <c r="I315" s="54"/>
      <c r="J315" s="54"/>
      <c r="K315" s="54"/>
      <c r="L315" s="54"/>
      <c r="M315" s="54"/>
      <c r="N315" s="54"/>
      <c r="O315" s="54"/>
      <c r="P315" s="54"/>
      <c r="Q315" s="54"/>
      <c r="R315" s="54"/>
      <c r="S315" s="54"/>
    </row>
    <row r="316" spans="1:19">
      <c r="A316" s="54"/>
      <c r="B316" s="54"/>
      <c r="C316" s="54"/>
      <c r="D316" s="54"/>
      <c r="E316" s="54"/>
      <c r="F316" s="54"/>
      <c r="G316" s="54"/>
      <c r="H316" s="54"/>
      <c r="I316" s="54"/>
      <c r="J316" s="54"/>
      <c r="K316" s="54"/>
      <c r="L316" s="54"/>
      <c r="M316" s="54"/>
      <c r="N316" s="54"/>
      <c r="O316" s="54"/>
      <c r="P316" s="54"/>
      <c r="Q316" s="54"/>
      <c r="R316" s="54"/>
      <c r="S316" s="54"/>
    </row>
    <row r="317" spans="1:19">
      <c r="A317" s="54"/>
      <c r="B317" s="54"/>
      <c r="C317" s="54"/>
      <c r="D317" s="54"/>
      <c r="E317" s="54"/>
      <c r="F317" s="54"/>
      <c r="G317" s="54"/>
      <c r="H317" s="54"/>
      <c r="I317" s="54"/>
      <c r="J317" s="54"/>
      <c r="K317" s="54"/>
      <c r="L317" s="54"/>
      <c r="M317" s="54"/>
      <c r="N317" s="54"/>
      <c r="O317" s="54"/>
      <c r="P317" s="54"/>
      <c r="Q317" s="54"/>
      <c r="R317" s="54"/>
      <c r="S317" s="54"/>
    </row>
    <row r="318" spans="1:19" ht="13.5" thickBot="1">
      <c r="A318" s="242" t="s">
        <v>148</v>
      </c>
      <c r="B318" s="243"/>
      <c r="C318" s="243"/>
      <c r="D318" s="243"/>
      <c r="E318" s="243"/>
      <c r="F318" s="243"/>
      <c r="G318" s="54"/>
      <c r="H318" s="54"/>
      <c r="I318" s="54"/>
      <c r="J318" s="54"/>
      <c r="K318" s="54"/>
      <c r="L318" s="54"/>
      <c r="M318" s="54"/>
      <c r="N318" s="54"/>
      <c r="O318" s="54"/>
      <c r="P318" s="54"/>
      <c r="Q318" s="54"/>
      <c r="R318" s="54"/>
      <c r="S318" s="54"/>
    </row>
    <row r="319" spans="1:19" ht="24.75" thickBot="1">
      <c r="A319" s="237" t="s">
        <v>31</v>
      </c>
      <c r="B319" s="244"/>
      <c r="C319" s="74" t="s">
        <v>48</v>
      </c>
      <c r="D319" s="75" t="s">
        <v>49</v>
      </c>
      <c r="E319" s="75" t="s">
        <v>50</v>
      </c>
      <c r="F319" s="76" t="s">
        <v>51</v>
      </c>
      <c r="G319" s="54"/>
      <c r="H319" s="54"/>
      <c r="I319" s="54"/>
      <c r="J319" s="54"/>
      <c r="K319" s="54"/>
      <c r="L319" s="54"/>
      <c r="M319" s="54"/>
      <c r="N319" s="54"/>
      <c r="O319" s="54"/>
      <c r="P319" s="54"/>
      <c r="Q319" s="54"/>
      <c r="R319" s="54"/>
      <c r="S319" s="54"/>
    </row>
    <row r="320" spans="1:19" ht="13.5" thickBot="1">
      <c r="A320" s="245" t="s">
        <v>52</v>
      </c>
      <c r="B320" s="77" t="s">
        <v>16</v>
      </c>
      <c r="C320" s="59">
        <v>34</v>
      </c>
      <c r="D320" s="80">
        <v>94.444444444444443</v>
      </c>
      <c r="E320" s="80">
        <v>94.444444444444443</v>
      </c>
      <c r="F320" s="81">
        <v>94.444444444444443</v>
      </c>
      <c r="G320" s="54"/>
      <c r="H320" s="54"/>
      <c r="I320" s="54"/>
      <c r="J320" s="54"/>
      <c r="K320" s="54"/>
      <c r="L320" s="54"/>
      <c r="M320" s="54"/>
      <c r="N320" s="54"/>
      <c r="O320" s="54"/>
      <c r="P320" s="54"/>
      <c r="Q320" s="54"/>
      <c r="R320" s="54"/>
      <c r="S320" s="54"/>
    </row>
    <row r="321" spans="1:19">
      <c r="A321" s="246"/>
      <c r="B321" s="78" t="s">
        <v>17</v>
      </c>
      <c r="C321" s="64">
        <v>2</v>
      </c>
      <c r="D321" s="82">
        <v>5.5555555555555554</v>
      </c>
      <c r="E321" s="82">
        <v>5.5555555555555554</v>
      </c>
      <c r="F321" s="83">
        <v>100</v>
      </c>
      <c r="G321" s="54"/>
      <c r="H321" s="54"/>
      <c r="I321" s="54"/>
      <c r="J321" s="54"/>
      <c r="K321" s="54"/>
      <c r="L321" s="54"/>
      <c r="M321" s="54"/>
      <c r="N321" s="54"/>
      <c r="O321" s="54"/>
      <c r="P321" s="54"/>
      <c r="Q321" s="54"/>
      <c r="R321" s="54"/>
      <c r="S321" s="54"/>
    </row>
    <row r="322" spans="1:19" ht="13.5" thickBot="1">
      <c r="A322" s="247"/>
      <c r="B322" s="79" t="s">
        <v>136</v>
      </c>
      <c r="C322" s="69">
        <v>0</v>
      </c>
      <c r="D322" s="84">
        <v>100</v>
      </c>
      <c r="E322" s="84">
        <v>100</v>
      </c>
      <c r="F322" s="85"/>
      <c r="G322" s="54"/>
      <c r="H322" s="54"/>
      <c r="I322" s="54"/>
      <c r="J322" s="54"/>
      <c r="K322" s="54"/>
      <c r="L322" s="54"/>
      <c r="M322" s="54"/>
      <c r="N322" s="54"/>
      <c r="O322" s="54"/>
      <c r="P322" s="54"/>
      <c r="Q322" s="54"/>
      <c r="R322" s="54"/>
      <c r="S322" s="54"/>
    </row>
    <row r="323" spans="1:19">
      <c r="A323" s="54"/>
      <c r="B323" s="54"/>
      <c r="C323" s="54"/>
      <c r="D323" s="54"/>
      <c r="E323" s="54"/>
      <c r="F323" s="54"/>
      <c r="G323" s="54"/>
      <c r="H323" s="54"/>
      <c r="I323" s="54"/>
      <c r="J323" s="54"/>
      <c r="K323" s="54"/>
      <c r="L323" s="54"/>
      <c r="M323" s="54"/>
      <c r="N323" s="54"/>
      <c r="O323" s="54"/>
      <c r="P323" s="54"/>
      <c r="Q323" s="54"/>
      <c r="R323" s="54"/>
      <c r="S323" s="54"/>
    </row>
    <row r="324" spans="1:19">
      <c r="A324" s="54"/>
      <c r="B324" s="54"/>
      <c r="C324" s="54"/>
      <c r="D324" s="54"/>
      <c r="E324" s="54"/>
      <c r="F324" s="54"/>
      <c r="G324" s="54"/>
      <c r="H324" s="54"/>
      <c r="I324" s="54"/>
      <c r="J324" s="54"/>
      <c r="K324" s="54"/>
      <c r="L324" s="54"/>
      <c r="M324" s="54"/>
      <c r="N324" s="54"/>
      <c r="O324" s="54"/>
      <c r="P324" s="54"/>
      <c r="Q324" s="54"/>
      <c r="R324" s="54"/>
      <c r="S324" s="54"/>
    </row>
    <row r="325" spans="1:19" ht="13.5" thickBot="1">
      <c r="A325" s="242" t="s">
        <v>149</v>
      </c>
      <c r="B325" s="243"/>
      <c r="C325" s="243"/>
      <c r="D325" s="243"/>
      <c r="E325" s="243"/>
      <c r="F325" s="243"/>
      <c r="G325" s="54"/>
      <c r="H325" s="54"/>
      <c r="I325" s="54"/>
      <c r="J325" s="54"/>
      <c r="K325" s="54"/>
      <c r="L325" s="54"/>
      <c r="M325" s="54"/>
      <c r="N325" s="54"/>
      <c r="O325" s="54"/>
      <c r="P325" s="54"/>
      <c r="Q325" s="54"/>
      <c r="R325" s="54"/>
      <c r="S325" s="54"/>
    </row>
    <row r="326" spans="1:19" ht="24.75" thickBot="1">
      <c r="A326" s="237" t="s">
        <v>31</v>
      </c>
      <c r="B326" s="244"/>
      <c r="C326" s="74" t="s">
        <v>48</v>
      </c>
      <c r="D326" s="75" t="s">
        <v>49</v>
      </c>
      <c r="E326" s="75" t="s">
        <v>50</v>
      </c>
      <c r="F326" s="76" t="s">
        <v>51</v>
      </c>
      <c r="G326" s="54"/>
      <c r="H326" s="54"/>
      <c r="I326" s="54"/>
      <c r="J326" s="54"/>
      <c r="K326" s="54"/>
      <c r="L326" s="54"/>
      <c r="M326" s="54"/>
      <c r="N326" s="54"/>
      <c r="O326" s="54"/>
      <c r="P326" s="54"/>
      <c r="Q326" s="54"/>
      <c r="R326" s="54"/>
      <c r="S326" s="54"/>
    </row>
    <row r="327" spans="1:19" ht="13.5" thickBot="1">
      <c r="A327" s="245" t="s">
        <v>52</v>
      </c>
      <c r="B327" s="77" t="s">
        <v>16</v>
      </c>
      <c r="C327" s="59">
        <v>33</v>
      </c>
      <c r="D327" s="80">
        <v>91.666666666666671</v>
      </c>
      <c r="E327" s="80">
        <v>91.666666666666671</v>
      </c>
      <c r="F327" s="81">
        <v>91.666666666666671</v>
      </c>
      <c r="G327" s="54"/>
      <c r="H327" s="54"/>
      <c r="I327" s="54"/>
      <c r="J327" s="54"/>
      <c r="K327" s="54"/>
      <c r="L327" s="54"/>
      <c r="M327" s="54"/>
      <c r="N327" s="54"/>
      <c r="O327" s="54"/>
      <c r="P327" s="54"/>
      <c r="Q327" s="54"/>
      <c r="R327" s="54"/>
      <c r="S327" s="54"/>
    </row>
    <row r="328" spans="1:19">
      <c r="A328" s="246"/>
      <c r="B328" s="78" t="s">
        <v>17</v>
      </c>
      <c r="C328" s="64">
        <v>3</v>
      </c>
      <c r="D328" s="82">
        <v>8.3333333333333339</v>
      </c>
      <c r="E328" s="82">
        <v>8.3333333333333339</v>
      </c>
      <c r="F328" s="83">
        <v>100</v>
      </c>
      <c r="G328" s="54"/>
      <c r="H328" s="54"/>
      <c r="I328" s="54"/>
      <c r="J328" s="54"/>
      <c r="K328" s="54"/>
      <c r="L328" s="54"/>
      <c r="M328" s="54"/>
      <c r="N328" s="54"/>
      <c r="O328" s="54"/>
      <c r="P328" s="54"/>
      <c r="Q328" s="54"/>
      <c r="R328" s="54"/>
      <c r="S328" s="54"/>
    </row>
    <row r="329" spans="1:19" ht="13.5" thickBot="1">
      <c r="A329" s="247"/>
      <c r="B329" s="79" t="s">
        <v>136</v>
      </c>
      <c r="C329" s="69">
        <v>0</v>
      </c>
      <c r="D329" s="84">
        <v>100</v>
      </c>
      <c r="E329" s="84">
        <v>100</v>
      </c>
      <c r="F329" s="85"/>
      <c r="G329" s="54"/>
      <c r="H329" s="54"/>
      <c r="I329" s="54"/>
      <c r="J329" s="54"/>
      <c r="K329" s="54"/>
      <c r="L329" s="54"/>
      <c r="M329" s="54"/>
      <c r="N329" s="54"/>
      <c r="O329" s="54"/>
      <c r="P329" s="54"/>
      <c r="Q329" s="54"/>
      <c r="R329" s="54"/>
      <c r="S329" s="54"/>
    </row>
    <row r="330" spans="1:19">
      <c r="A330" s="54"/>
      <c r="B330" s="54"/>
      <c r="C330" s="54"/>
      <c r="D330" s="54"/>
      <c r="E330" s="54"/>
      <c r="F330" s="54"/>
      <c r="G330" s="54"/>
      <c r="H330" s="54"/>
      <c r="I330" s="54"/>
      <c r="J330" s="54"/>
      <c r="K330" s="54"/>
      <c r="L330" s="54"/>
      <c r="M330" s="54"/>
      <c r="N330" s="54"/>
      <c r="O330" s="54"/>
      <c r="P330" s="54"/>
      <c r="Q330" s="54"/>
      <c r="R330" s="54"/>
      <c r="S330" s="54"/>
    </row>
    <row r="331" spans="1:19">
      <c r="A331" s="54"/>
      <c r="B331" s="54"/>
      <c r="C331" s="54"/>
      <c r="D331" s="54"/>
      <c r="E331" s="54"/>
      <c r="F331" s="54"/>
      <c r="G331" s="54"/>
      <c r="H331" s="54"/>
      <c r="I331" s="54"/>
      <c r="J331" s="54"/>
      <c r="K331" s="54"/>
      <c r="L331" s="54"/>
      <c r="M331" s="54"/>
      <c r="N331" s="54"/>
      <c r="O331" s="54"/>
      <c r="P331" s="54"/>
      <c r="Q331" s="54"/>
      <c r="R331" s="54"/>
      <c r="S331" s="54"/>
    </row>
    <row r="332" spans="1:19" ht="13.5" thickBot="1">
      <c r="A332" s="242" t="s">
        <v>150</v>
      </c>
      <c r="B332" s="243"/>
      <c r="C332" s="243"/>
      <c r="D332" s="243"/>
      <c r="E332" s="243"/>
      <c r="F332" s="243"/>
      <c r="G332" s="54"/>
      <c r="H332" s="54"/>
      <c r="I332" s="54"/>
      <c r="J332" s="54"/>
      <c r="K332" s="54"/>
      <c r="L332" s="54"/>
      <c r="M332" s="54"/>
      <c r="N332" s="54"/>
      <c r="O332" s="54"/>
      <c r="P332" s="54"/>
      <c r="Q332" s="54"/>
      <c r="R332" s="54"/>
      <c r="S332" s="54"/>
    </row>
    <row r="333" spans="1:19" ht="24.75" thickBot="1">
      <c r="A333" s="237" t="s">
        <v>31</v>
      </c>
      <c r="B333" s="244"/>
      <c r="C333" s="74" t="s">
        <v>48</v>
      </c>
      <c r="D333" s="75" t="s">
        <v>49</v>
      </c>
      <c r="E333" s="75" t="s">
        <v>50</v>
      </c>
      <c r="F333" s="76" t="s">
        <v>51</v>
      </c>
      <c r="G333" s="54"/>
      <c r="H333" s="54"/>
      <c r="I333" s="54"/>
      <c r="J333" s="54"/>
      <c r="K333" s="54"/>
      <c r="L333" s="54"/>
      <c r="M333" s="54"/>
      <c r="N333" s="54"/>
      <c r="O333" s="54"/>
      <c r="P333" s="54"/>
      <c r="Q333" s="54"/>
      <c r="R333" s="54"/>
      <c r="S333" s="54"/>
    </row>
    <row r="334" spans="1:19" ht="13.5" thickBot="1">
      <c r="A334" s="245" t="s">
        <v>52</v>
      </c>
      <c r="B334" s="77" t="s">
        <v>16</v>
      </c>
      <c r="C334" s="59">
        <v>32</v>
      </c>
      <c r="D334" s="80">
        <v>88.888888888888886</v>
      </c>
      <c r="E334" s="80">
        <v>88.888888888888886</v>
      </c>
      <c r="F334" s="81">
        <v>88.888888888888886</v>
      </c>
      <c r="G334" s="54"/>
      <c r="H334" s="54"/>
      <c r="I334" s="54"/>
      <c r="J334" s="54"/>
      <c r="K334" s="54"/>
      <c r="L334" s="54"/>
      <c r="M334" s="54"/>
      <c r="N334" s="54"/>
      <c r="O334" s="54"/>
      <c r="P334" s="54"/>
      <c r="Q334" s="54"/>
      <c r="R334" s="54"/>
      <c r="S334" s="54"/>
    </row>
    <row r="335" spans="1:19">
      <c r="A335" s="246"/>
      <c r="B335" s="78" t="s">
        <v>17</v>
      </c>
      <c r="C335" s="64">
        <v>4</v>
      </c>
      <c r="D335" s="82">
        <v>11.111111111111111</v>
      </c>
      <c r="E335" s="82">
        <v>11.111111111111111</v>
      </c>
      <c r="F335" s="83">
        <v>100</v>
      </c>
      <c r="G335" s="54"/>
      <c r="H335" s="54"/>
      <c r="I335" s="54"/>
      <c r="J335" s="54"/>
      <c r="K335" s="54"/>
      <c r="L335" s="54"/>
      <c r="M335" s="54"/>
      <c r="N335" s="54"/>
      <c r="O335" s="54"/>
      <c r="P335" s="54"/>
      <c r="Q335" s="54"/>
      <c r="R335" s="54"/>
      <c r="S335" s="54"/>
    </row>
    <row r="336" spans="1:19" ht="13.5" thickBot="1">
      <c r="A336" s="247"/>
      <c r="B336" s="79" t="s">
        <v>136</v>
      </c>
      <c r="C336" s="69">
        <v>0</v>
      </c>
      <c r="D336" s="84">
        <v>100</v>
      </c>
      <c r="E336" s="84">
        <v>100</v>
      </c>
      <c r="F336" s="85"/>
      <c r="G336" s="54"/>
      <c r="H336" s="54"/>
      <c r="I336" s="54"/>
      <c r="J336" s="54"/>
      <c r="K336" s="54"/>
      <c r="L336" s="54"/>
      <c r="M336" s="54"/>
      <c r="N336" s="54"/>
      <c r="O336" s="54"/>
      <c r="P336" s="54"/>
      <c r="Q336" s="54"/>
      <c r="R336" s="54"/>
      <c r="S336" s="54"/>
    </row>
    <row r="337" spans="1:19">
      <c r="A337" s="54"/>
      <c r="B337" s="54"/>
      <c r="C337" s="54"/>
      <c r="D337" s="54"/>
      <c r="E337" s="54"/>
      <c r="F337" s="54"/>
      <c r="G337" s="54"/>
      <c r="H337" s="54"/>
      <c r="I337" s="54"/>
      <c r="J337" s="54"/>
      <c r="K337" s="54"/>
      <c r="L337" s="54"/>
      <c r="M337" s="54"/>
      <c r="N337" s="54"/>
      <c r="O337" s="54"/>
      <c r="P337" s="54"/>
      <c r="Q337" s="54"/>
      <c r="R337" s="54"/>
      <c r="S337" s="54"/>
    </row>
    <row r="338" spans="1:19">
      <c r="A338" s="54"/>
      <c r="B338" s="54"/>
      <c r="C338" s="54"/>
      <c r="D338" s="54"/>
      <c r="E338" s="54"/>
      <c r="F338" s="54"/>
      <c r="G338" s="54"/>
      <c r="H338" s="54"/>
      <c r="I338" s="54"/>
      <c r="J338" s="54"/>
      <c r="K338" s="54"/>
      <c r="L338" s="54"/>
      <c r="M338" s="54"/>
      <c r="N338" s="54"/>
      <c r="O338" s="54"/>
      <c r="P338" s="54"/>
      <c r="Q338" s="54"/>
      <c r="R338" s="54"/>
      <c r="S338" s="54"/>
    </row>
    <row r="339" spans="1:19" ht="13.5" thickBot="1">
      <c r="A339" s="242" t="s">
        <v>151</v>
      </c>
      <c r="B339" s="243"/>
      <c r="C339" s="243"/>
      <c r="D339" s="243"/>
      <c r="E339" s="243"/>
      <c r="F339" s="243"/>
      <c r="G339" s="54"/>
      <c r="H339" s="54"/>
      <c r="I339" s="54"/>
      <c r="J339" s="54"/>
      <c r="K339" s="54"/>
      <c r="L339" s="54"/>
      <c r="M339" s="54"/>
      <c r="N339" s="54"/>
      <c r="O339" s="54"/>
      <c r="P339" s="54"/>
      <c r="Q339" s="54"/>
      <c r="R339" s="54"/>
      <c r="S339" s="54"/>
    </row>
    <row r="340" spans="1:19" ht="24.75" thickBot="1">
      <c r="A340" s="237" t="s">
        <v>31</v>
      </c>
      <c r="B340" s="244"/>
      <c r="C340" s="74" t="s">
        <v>48</v>
      </c>
      <c r="D340" s="75" t="s">
        <v>49</v>
      </c>
      <c r="E340" s="75" t="s">
        <v>50</v>
      </c>
      <c r="F340" s="76" t="s">
        <v>51</v>
      </c>
      <c r="G340" s="54"/>
      <c r="H340" s="54"/>
      <c r="I340" s="54"/>
      <c r="J340" s="54"/>
      <c r="K340" s="54"/>
      <c r="L340" s="54"/>
      <c r="M340" s="54"/>
      <c r="N340" s="54"/>
      <c r="O340" s="54"/>
      <c r="P340" s="54"/>
      <c r="Q340" s="54"/>
      <c r="R340" s="54"/>
      <c r="S340" s="54"/>
    </row>
    <row r="341" spans="1:19" ht="13.5" thickBot="1">
      <c r="A341" s="245" t="s">
        <v>52</v>
      </c>
      <c r="B341" s="77" t="s">
        <v>16</v>
      </c>
      <c r="C341" s="59">
        <v>7</v>
      </c>
      <c r="D341" s="80">
        <v>19.444444444444443</v>
      </c>
      <c r="E341" s="80">
        <v>19.444444444444443</v>
      </c>
      <c r="F341" s="81">
        <v>19.444444444444443</v>
      </c>
      <c r="G341" s="54"/>
      <c r="H341" s="54"/>
      <c r="I341" s="54"/>
      <c r="J341" s="54"/>
      <c r="K341" s="54"/>
      <c r="L341" s="54"/>
      <c r="M341" s="54"/>
      <c r="N341" s="54"/>
      <c r="O341" s="54"/>
      <c r="P341" s="54"/>
      <c r="Q341" s="54"/>
      <c r="R341" s="54"/>
      <c r="S341" s="54"/>
    </row>
    <row r="342" spans="1:19">
      <c r="A342" s="246"/>
      <c r="B342" s="78" t="s">
        <v>17</v>
      </c>
      <c r="C342" s="64">
        <v>29</v>
      </c>
      <c r="D342" s="82">
        <v>80.555555555555557</v>
      </c>
      <c r="E342" s="82">
        <v>80.555555555555557</v>
      </c>
      <c r="F342" s="83">
        <v>100</v>
      </c>
      <c r="G342" s="54"/>
      <c r="H342" s="54"/>
      <c r="I342" s="54"/>
      <c r="J342" s="54"/>
      <c r="K342" s="54"/>
      <c r="L342" s="54"/>
      <c r="M342" s="54"/>
      <c r="N342" s="54"/>
      <c r="O342" s="54"/>
      <c r="P342" s="54"/>
      <c r="Q342" s="54"/>
      <c r="R342" s="54"/>
      <c r="S342" s="54"/>
    </row>
    <row r="343" spans="1:19" ht="13.5" thickBot="1">
      <c r="A343" s="247"/>
      <c r="B343" s="79" t="s">
        <v>136</v>
      </c>
      <c r="C343" s="69">
        <v>0</v>
      </c>
      <c r="D343" s="84">
        <v>100</v>
      </c>
      <c r="E343" s="84">
        <v>100</v>
      </c>
      <c r="F343" s="85"/>
      <c r="G343" s="54"/>
      <c r="H343" s="54"/>
      <c r="I343" s="54"/>
      <c r="J343" s="54"/>
      <c r="K343" s="54"/>
      <c r="L343" s="54"/>
      <c r="M343" s="54"/>
      <c r="N343" s="54"/>
      <c r="O343" s="54"/>
      <c r="P343" s="54"/>
      <c r="Q343" s="54"/>
      <c r="R343" s="54"/>
      <c r="S343" s="54"/>
    </row>
    <row r="344" spans="1:19">
      <c r="A344" s="54"/>
      <c r="B344" s="54"/>
      <c r="C344" s="54"/>
      <c r="D344" s="54"/>
      <c r="E344" s="54"/>
      <c r="F344" s="54"/>
      <c r="G344" s="54"/>
      <c r="H344" s="54"/>
      <c r="I344" s="54"/>
      <c r="J344" s="54"/>
      <c r="K344" s="54"/>
      <c r="L344" s="54"/>
      <c r="M344" s="54"/>
      <c r="N344" s="54"/>
      <c r="O344" s="54"/>
      <c r="P344" s="54"/>
      <c r="Q344" s="54"/>
      <c r="R344" s="54"/>
      <c r="S344" s="54"/>
    </row>
    <row r="345" spans="1:19">
      <c r="A345" s="54"/>
      <c r="B345" s="54"/>
      <c r="C345" s="54"/>
      <c r="D345" s="54"/>
      <c r="E345" s="54"/>
      <c r="F345" s="54"/>
      <c r="G345" s="54"/>
      <c r="H345" s="54"/>
      <c r="I345" s="54"/>
      <c r="J345" s="54"/>
      <c r="K345" s="54"/>
      <c r="L345" s="54"/>
      <c r="M345" s="54"/>
      <c r="N345" s="54"/>
      <c r="O345" s="54"/>
      <c r="P345" s="54"/>
      <c r="Q345" s="54"/>
      <c r="R345" s="54"/>
      <c r="S345" s="54"/>
    </row>
    <row r="346" spans="1:19" ht="13.5" thickBot="1">
      <c r="A346" s="242" t="s">
        <v>152</v>
      </c>
      <c r="B346" s="243"/>
      <c r="C346" s="243"/>
      <c r="D346" s="243"/>
      <c r="E346" s="243"/>
      <c r="F346" s="243"/>
      <c r="G346" s="54"/>
      <c r="H346" s="54"/>
      <c r="I346" s="54"/>
      <c r="J346" s="54"/>
      <c r="K346" s="54"/>
      <c r="L346" s="54"/>
      <c r="M346" s="54"/>
      <c r="N346" s="54"/>
      <c r="O346" s="54"/>
      <c r="P346" s="54"/>
      <c r="Q346" s="54"/>
      <c r="R346" s="54"/>
      <c r="S346" s="54"/>
    </row>
    <row r="347" spans="1:19" ht="24.75" thickBot="1">
      <c r="A347" s="237" t="s">
        <v>31</v>
      </c>
      <c r="B347" s="244"/>
      <c r="C347" s="74" t="s">
        <v>48</v>
      </c>
      <c r="D347" s="75" t="s">
        <v>49</v>
      </c>
      <c r="E347" s="75" t="s">
        <v>50</v>
      </c>
      <c r="F347" s="76" t="s">
        <v>51</v>
      </c>
      <c r="G347" s="54"/>
      <c r="H347" s="54"/>
      <c r="I347" s="54"/>
      <c r="J347" s="54"/>
      <c r="K347" s="54"/>
      <c r="L347" s="54"/>
      <c r="M347" s="54"/>
      <c r="N347" s="54"/>
      <c r="O347" s="54"/>
      <c r="P347" s="54"/>
      <c r="Q347" s="54"/>
      <c r="R347" s="54"/>
      <c r="S347" s="54"/>
    </row>
    <row r="348" spans="1:19" ht="13.5" thickBot="1">
      <c r="A348" s="245" t="s">
        <v>52</v>
      </c>
      <c r="B348" s="77" t="s">
        <v>97</v>
      </c>
      <c r="C348" s="59">
        <v>24</v>
      </c>
      <c r="D348" s="80">
        <v>66.666666666666671</v>
      </c>
      <c r="E348" s="80">
        <v>66.666666666666671</v>
      </c>
      <c r="F348" s="81">
        <v>66.666666666666671</v>
      </c>
      <c r="G348" s="54"/>
      <c r="H348" s="54"/>
      <c r="I348" s="54"/>
      <c r="J348" s="54"/>
      <c r="K348" s="54"/>
      <c r="L348" s="54"/>
      <c r="M348" s="54"/>
      <c r="N348" s="54"/>
      <c r="O348" s="54"/>
      <c r="P348" s="54"/>
      <c r="Q348" s="54"/>
      <c r="R348" s="54"/>
      <c r="S348" s="54"/>
    </row>
    <row r="349" spans="1:19">
      <c r="A349" s="246"/>
      <c r="B349" s="78" t="s">
        <v>98</v>
      </c>
      <c r="C349" s="64">
        <v>12</v>
      </c>
      <c r="D349" s="82">
        <v>33.333333333333336</v>
      </c>
      <c r="E349" s="82">
        <v>33.333333333333336</v>
      </c>
      <c r="F349" s="83">
        <v>100</v>
      </c>
      <c r="G349" s="54"/>
      <c r="H349" s="54"/>
      <c r="I349" s="54"/>
      <c r="J349" s="54"/>
      <c r="K349" s="54"/>
      <c r="L349" s="54"/>
      <c r="M349" s="54"/>
      <c r="N349" s="54"/>
      <c r="O349" s="54"/>
      <c r="P349" s="54"/>
      <c r="Q349" s="54"/>
      <c r="R349" s="54"/>
      <c r="S349" s="54"/>
    </row>
    <row r="350" spans="1:19" ht="13.5" thickBot="1">
      <c r="A350" s="247"/>
      <c r="B350" s="79" t="s">
        <v>136</v>
      </c>
      <c r="C350" s="69">
        <v>0</v>
      </c>
      <c r="D350" s="84">
        <v>100</v>
      </c>
      <c r="E350" s="84">
        <v>100</v>
      </c>
      <c r="F350" s="85"/>
      <c r="G350" s="54"/>
      <c r="H350" s="54"/>
      <c r="I350" s="54"/>
      <c r="J350" s="54"/>
      <c r="K350" s="54"/>
      <c r="L350" s="54"/>
      <c r="M350" s="54"/>
      <c r="N350" s="54"/>
      <c r="O350" s="54"/>
      <c r="P350" s="54"/>
      <c r="Q350" s="54"/>
      <c r="R350" s="54"/>
      <c r="S350" s="54"/>
    </row>
    <row r="351" spans="1:19" ht="13.5" thickBot="1">
      <c r="A351" s="54"/>
      <c r="B351" s="54"/>
      <c r="C351" s="54"/>
      <c r="D351" s="54"/>
      <c r="E351" s="54"/>
      <c r="F351" s="54"/>
      <c r="G351" s="54"/>
      <c r="H351" s="54"/>
      <c r="I351" s="54"/>
      <c r="J351" s="54"/>
      <c r="K351" s="54"/>
      <c r="L351" s="54"/>
      <c r="M351" s="54"/>
      <c r="N351" s="54"/>
      <c r="O351" s="54"/>
      <c r="P351" s="54"/>
      <c r="Q351" s="54"/>
      <c r="R351" s="54"/>
      <c r="S351" s="54"/>
    </row>
    <row r="352" spans="1:19" ht="13.5" thickBot="1">
      <c r="A352" s="237" t="s">
        <v>31</v>
      </c>
      <c r="B352" s="52" t="s">
        <v>32</v>
      </c>
      <c r="C352" s="53" t="s">
        <v>33</v>
      </c>
      <c r="D352" s="53" t="s">
        <v>34</v>
      </c>
      <c r="E352" s="53" t="s">
        <v>35</v>
      </c>
      <c r="F352" s="53" t="s">
        <v>36</v>
      </c>
      <c r="G352" s="239" t="s">
        <v>37</v>
      </c>
      <c r="H352" s="240"/>
      <c r="I352" s="240"/>
      <c r="J352" s="240"/>
      <c r="K352" s="240"/>
      <c r="L352" s="240"/>
      <c r="M352" s="240"/>
      <c r="N352" s="241"/>
      <c r="O352" s="54"/>
    </row>
    <row r="353" spans="1:15" ht="24.75" thickBot="1">
      <c r="A353" s="238"/>
      <c r="B353" s="55" t="s">
        <v>38</v>
      </c>
      <c r="C353" s="56" t="s">
        <v>38</v>
      </c>
      <c r="D353" s="56" t="s">
        <v>38</v>
      </c>
      <c r="E353" s="56" t="s">
        <v>38</v>
      </c>
      <c r="F353" s="56" t="s">
        <v>38</v>
      </c>
      <c r="G353" s="56" t="s">
        <v>38</v>
      </c>
      <c r="H353" s="56" t="s">
        <v>39</v>
      </c>
      <c r="I353" s="56" t="s">
        <v>7</v>
      </c>
      <c r="J353" s="56" t="s">
        <v>40</v>
      </c>
      <c r="K353" s="56" t="s">
        <v>9</v>
      </c>
      <c r="L353" s="56" t="s">
        <v>10</v>
      </c>
      <c r="M353" s="56" t="s">
        <v>11</v>
      </c>
      <c r="N353" s="57" t="s">
        <v>12</v>
      </c>
      <c r="O353" s="54"/>
    </row>
    <row r="354" spans="1:15">
      <c r="A354" s="58" t="s">
        <v>41</v>
      </c>
      <c r="B354" s="59">
        <v>2</v>
      </c>
      <c r="C354" s="60">
        <v>5</v>
      </c>
      <c r="D354" s="60">
        <v>9</v>
      </c>
      <c r="E354" s="60">
        <v>7</v>
      </c>
      <c r="F354" s="60">
        <v>13</v>
      </c>
      <c r="G354" s="60">
        <v>36</v>
      </c>
      <c r="H354" s="60">
        <v>0</v>
      </c>
      <c r="I354" s="61">
        <v>3.6666666666666674</v>
      </c>
      <c r="J354" s="61">
        <v>1.264911064067352</v>
      </c>
      <c r="K354" s="60">
        <v>4</v>
      </c>
      <c r="L354" s="60">
        <v>5</v>
      </c>
      <c r="M354" s="60">
        <v>3</v>
      </c>
      <c r="N354" s="62">
        <v>5</v>
      </c>
      <c r="O354" s="54"/>
    </row>
    <row r="355" spans="1:15">
      <c r="A355" s="63" t="s">
        <v>42</v>
      </c>
      <c r="B355" s="64">
        <v>0</v>
      </c>
      <c r="C355" s="65">
        <v>1</v>
      </c>
      <c r="D355" s="65">
        <v>5</v>
      </c>
      <c r="E355" s="65">
        <v>15</v>
      </c>
      <c r="F355" s="65">
        <v>15</v>
      </c>
      <c r="G355" s="65">
        <v>36</v>
      </c>
      <c r="H355" s="65">
        <v>0</v>
      </c>
      <c r="I355" s="66">
        <v>4.2222222222222223</v>
      </c>
      <c r="J355" s="66">
        <v>0.79681907288959597</v>
      </c>
      <c r="K355" s="65">
        <v>4</v>
      </c>
      <c r="L355" s="65">
        <v>4</v>
      </c>
      <c r="M355" s="65">
        <v>4</v>
      </c>
      <c r="N355" s="67">
        <v>5</v>
      </c>
      <c r="O355" s="54"/>
    </row>
    <row r="356" spans="1:15" ht="24">
      <c r="A356" s="63" t="s">
        <v>43</v>
      </c>
      <c r="B356" s="64">
        <v>21</v>
      </c>
      <c r="C356" s="65">
        <v>7</v>
      </c>
      <c r="D356" s="65">
        <v>6</v>
      </c>
      <c r="E356" s="65">
        <v>2</v>
      </c>
      <c r="F356" s="65">
        <v>0</v>
      </c>
      <c r="G356" s="65">
        <v>36</v>
      </c>
      <c r="H356" s="65">
        <v>0</v>
      </c>
      <c r="I356" s="66">
        <v>1.6944444444444442</v>
      </c>
      <c r="J356" s="66">
        <v>0.9507724512038902</v>
      </c>
      <c r="K356" s="65">
        <v>1</v>
      </c>
      <c r="L356" s="65">
        <v>1</v>
      </c>
      <c r="M356" s="65">
        <v>1</v>
      </c>
      <c r="N356" s="67">
        <v>2</v>
      </c>
      <c r="O356" s="54"/>
    </row>
    <row r="357" spans="1:15">
      <c r="A357" s="63" t="s">
        <v>44</v>
      </c>
      <c r="B357" s="64">
        <v>17</v>
      </c>
      <c r="C357" s="65">
        <v>6</v>
      </c>
      <c r="D357" s="65">
        <v>6</v>
      </c>
      <c r="E357" s="65">
        <v>3</v>
      </c>
      <c r="F357" s="65">
        <v>4</v>
      </c>
      <c r="G357" s="65">
        <v>36</v>
      </c>
      <c r="H357" s="65">
        <v>0</v>
      </c>
      <c r="I357" s="66">
        <v>2.1944444444444442</v>
      </c>
      <c r="J357" s="66">
        <v>1.4105610726524886</v>
      </c>
      <c r="K357" s="65">
        <v>2</v>
      </c>
      <c r="L357" s="65">
        <v>1</v>
      </c>
      <c r="M357" s="65">
        <v>1</v>
      </c>
      <c r="N357" s="67">
        <v>3</v>
      </c>
      <c r="O357" s="54"/>
    </row>
    <row r="358" spans="1:15" ht="13.5" thickBot="1">
      <c r="A358" s="68" t="s">
        <v>45</v>
      </c>
      <c r="B358" s="69">
        <v>8</v>
      </c>
      <c r="C358" s="70">
        <v>7</v>
      </c>
      <c r="D358" s="70">
        <v>12</v>
      </c>
      <c r="E358" s="70">
        <v>5</v>
      </c>
      <c r="F358" s="70">
        <v>4</v>
      </c>
      <c r="G358" s="70">
        <v>36</v>
      </c>
      <c r="H358" s="70">
        <v>0</v>
      </c>
      <c r="I358" s="71">
        <v>2.7222222222222223</v>
      </c>
      <c r="J358" s="71">
        <v>1.2786401506759573</v>
      </c>
      <c r="K358" s="70">
        <v>3</v>
      </c>
      <c r="L358" s="70">
        <v>3</v>
      </c>
      <c r="M358" s="70">
        <v>2</v>
      </c>
      <c r="N358" s="72">
        <v>3.5</v>
      </c>
      <c r="O358" s="54"/>
    </row>
    <row r="359" spans="1:15">
      <c r="A359" s="54"/>
      <c r="B359" s="54"/>
      <c r="C359" s="54"/>
      <c r="D359" s="54"/>
      <c r="E359" s="54"/>
      <c r="F359" s="54"/>
      <c r="G359" s="54"/>
      <c r="H359" s="54"/>
      <c r="I359" s="54"/>
      <c r="J359" s="54"/>
      <c r="K359" s="54"/>
      <c r="L359" s="54"/>
      <c r="M359" s="54"/>
      <c r="N359" s="54"/>
      <c r="O359" s="54"/>
    </row>
  </sheetData>
  <mergeCells count="95">
    <mergeCell ref="A352:A353"/>
    <mergeCell ref="G352:N352"/>
    <mergeCell ref="A346:F346"/>
    <mergeCell ref="A347:B347"/>
    <mergeCell ref="A348:A350"/>
    <mergeCell ref="A333:B333"/>
    <mergeCell ref="A334:A336"/>
    <mergeCell ref="A339:F339"/>
    <mergeCell ref="A340:B340"/>
    <mergeCell ref="A341:A343"/>
    <mergeCell ref="A320:A322"/>
    <mergeCell ref="A325:F325"/>
    <mergeCell ref="A326:B326"/>
    <mergeCell ref="A327:A329"/>
    <mergeCell ref="A332:F332"/>
    <mergeCell ref="A306:F306"/>
    <mergeCell ref="A307:B307"/>
    <mergeCell ref="A308:A315"/>
    <mergeCell ref="A318:F318"/>
    <mergeCell ref="A319:B319"/>
    <mergeCell ref="A293:B293"/>
    <mergeCell ref="A294:A296"/>
    <mergeCell ref="A299:F299"/>
    <mergeCell ref="A300:B300"/>
    <mergeCell ref="A301:A303"/>
    <mergeCell ref="A280:A282"/>
    <mergeCell ref="A285:F285"/>
    <mergeCell ref="A286:B286"/>
    <mergeCell ref="A287:A289"/>
    <mergeCell ref="A292:F292"/>
    <mergeCell ref="A271:F271"/>
    <mergeCell ref="A272:B272"/>
    <mergeCell ref="A273:A275"/>
    <mergeCell ref="A278:F278"/>
    <mergeCell ref="A279:B279"/>
    <mergeCell ref="A177:A182"/>
    <mergeCell ref="A184:F184"/>
    <mergeCell ref="A185:B185"/>
    <mergeCell ref="A232:A233"/>
    <mergeCell ref="G232:N232"/>
    <mergeCell ref="A190:F190"/>
    <mergeCell ref="A191:B191"/>
    <mergeCell ref="A192:A227"/>
    <mergeCell ref="A186:A188"/>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6:B176"/>
    <mergeCell ref="A116:A118"/>
    <mergeCell ref="A57:A76"/>
    <mergeCell ref="A81:A82"/>
    <mergeCell ref="A101:A102"/>
    <mergeCell ref="A162:A163"/>
    <mergeCell ref="A90:F90"/>
    <mergeCell ref="A91:B91"/>
    <mergeCell ref="A92:A94"/>
    <mergeCell ref="A96:B96"/>
    <mergeCell ref="A175:F175"/>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32:B32"/>
    <mergeCell ref="A4:A5"/>
    <mergeCell ref="G4:N4"/>
    <mergeCell ref="A15:F15"/>
    <mergeCell ref="A16:B16"/>
    <mergeCell ref="A17:A19"/>
    <mergeCell ref="A21:B21"/>
    <mergeCell ref="A23:F23"/>
    <mergeCell ref="A24:B24"/>
    <mergeCell ref="A25:A27"/>
    <mergeCell ref="A29:B29"/>
    <mergeCell ref="A31:F31"/>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5" customWidth="1"/>
    <col min="2"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7" width="22.7109375" style="5" customWidth="1"/>
    <col min="258"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3" width="22.7109375" style="5" customWidth="1"/>
    <col min="514"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69" width="22.7109375" style="5" customWidth="1"/>
    <col min="770"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5" width="22.7109375" style="5" customWidth="1"/>
    <col min="1026"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1" width="22.7109375" style="5" customWidth="1"/>
    <col min="1282"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7" width="22.7109375" style="5" customWidth="1"/>
    <col min="1538"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3" width="22.7109375" style="5" customWidth="1"/>
    <col min="1794"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49" width="22.7109375" style="5" customWidth="1"/>
    <col min="2050"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5" width="22.7109375" style="5" customWidth="1"/>
    <col min="2306"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1" width="22.7109375" style="5" customWidth="1"/>
    <col min="2562"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7" width="22.7109375" style="5" customWidth="1"/>
    <col min="2818"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3" width="22.7109375" style="5" customWidth="1"/>
    <col min="3074"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29" width="22.7109375" style="5" customWidth="1"/>
    <col min="3330"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5" width="22.7109375" style="5" customWidth="1"/>
    <col min="3586"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1" width="22.7109375" style="5" customWidth="1"/>
    <col min="3842"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7" width="22.7109375" style="5" customWidth="1"/>
    <col min="4098"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3" width="22.7109375" style="5" customWidth="1"/>
    <col min="4354"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09" width="22.7109375" style="5" customWidth="1"/>
    <col min="4610"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5" width="22.7109375" style="5" customWidth="1"/>
    <col min="4866"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1" width="22.7109375" style="5" customWidth="1"/>
    <col min="5122"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7" width="22.7109375" style="5" customWidth="1"/>
    <col min="5378"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3" width="22.7109375" style="5" customWidth="1"/>
    <col min="5634"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89" width="22.7109375" style="5" customWidth="1"/>
    <col min="5890"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5" width="22.7109375" style="5" customWidth="1"/>
    <col min="6146"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1" width="22.7109375" style="5" customWidth="1"/>
    <col min="6402"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7" width="22.7109375" style="5" customWidth="1"/>
    <col min="6658"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3" width="22.7109375" style="5" customWidth="1"/>
    <col min="6914"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69" width="22.7109375" style="5" customWidth="1"/>
    <col min="7170"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5" width="22.7109375" style="5" customWidth="1"/>
    <col min="7426"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1" width="22.7109375" style="5" customWidth="1"/>
    <col min="7682"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7" width="22.7109375" style="5" customWidth="1"/>
    <col min="7938"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3" width="22.7109375" style="5" customWidth="1"/>
    <col min="8194"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49" width="22.7109375" style="5" customWidth="1"/>
    <col min="8450"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5" width="22.7109375" style="5" customWidth="1"/>
    <col min="8706"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1" width="22.7109375" style="5" customWidth="1"/>
    <col min="8962"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7" width="22.7109375" style="5" customWidth="1"/>
    <col min="9218"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3" width="22.7109375" style="5" customWidth="1"/>
    <col min="9474"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29" width="22.7109375" style="5" customWidth="1"/>
    <col min="9730"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5" width="22.7109375" style="5" customWidth="1"/>
    <col min="9986"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1" width="22.7109375" style="5" customWidth="1"/>
    <col min="10242"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7" width="22.7109375" style="5" customWidth="1"/>
    <col min="10498"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3" width="22.7109375" style="5" customWidth="1"/>
    <col min="10754"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09" width="22.7109375" style="5" customWidth="1"/>
    <col min="11010"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5" width="22.7109375" style="5" customWidth="1"/>
    <col min="11266"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1" width="22.7109375" style="5" customWidth="1"/>
    <col min="11522"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7" width="22.7109375" style="5" customWidth="1"/>
    <col min="11778"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3" width="22.7109375" style="5" customWidth="1"/>
    <col min="12034"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89" width="22.7109375" style="5" customWidth="1"/>
    <col min="12290"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5" width="22.7109375" style="5" customWidth="1"/>
    <col min="12546"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1" width="22.7109375" style="5" customWidth="1"/>
    <col min="12802"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7" width="22.7109375" style="5" customWidth="1"/>
    <col min="13058"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3" width="22.7109375" style="5" customWidth="1"/>
    <col min="13314"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69" width="22.7109375" style="5" customWidth="1"/>
    <col min="13570"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5" width="22.7109375" style="5" customWidth="1"/>
    <col min="13826"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1" width="22.7109375" style="5" customWidth="1"/>
    <col min="14082"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7" width="22.7109375" style="5" customWidth="1"/>
    <col min="14338"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3" width="22.7109375" style="5" customWidth="1"/>
    <col min="14594"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49" width="22.7109375" style="5" customWidth="1"/>
    <col min="14850"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5" width="22.7109375" style="5" customWidth="1"/>
    <col min="15106"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1" width="22.7109375" style="5" customWidth="1"/>
    <col min="15362"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7" width="22.7109375" style="5" customWidth="1"/>
    <col min="15618"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3" width="22.7109375" style="5" customWidth="1"/>
    <col min="15874"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29" width="22.7109375" style="5" customWidth="1"/>
    <col min="16130"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1" spans="1:1" ht="13.5">
      <c r="A1" s="48" t="s">
        <v>153</v>
      </c>
    </row>
    <row r="2" spans="1:1" ht="13.5">
      <c r="A2" s="48" t="s">
        <v>154</v>
      </c>
    </row>
    <row r="3" spans="1:1" ht="13.5">
      <c r="A3" s="48" t="s">
        <v>155</v>
      </c>
    </row>
    <row r="4" spans="1:1" ht="13.5">
      <c r="A4" s="48" t="s">
        <v>134</v>
      </c>
    </row>
    <row r="5" spans="1:1" ht="13.5">
      <c r="A5" s="48" t="s">
        <v>135</v>
      </c>
    </row>
    <row r="6" spans="1:1" ht="13.5">
      <c r="A6" s="48" t="s">
        <v>156</v>
      </c>
    </row>
    <row r="7" spans="1:1" ht="13.5">
      <c r="A7" s="48" t="s">
        <v>157</v>
      </c>
    </row>
    <row r="8" spans="1:1" ht="13.5">
      <c r="A8" s="48" t="s">
        <v>158</v>
      </c>
    </row>
    <row r="9" spans="1:1" ht="13.5">
      <c r="A9" s="48" t="s">
        <v>159</v>
      </c>
    </row>
    <row r="10" spans="1:1" ht="13.5">
      <c r="A10" s="48" t="s">
        <v>160</v>
      </c>
    </row>
    <row r="11" spans="1:1" ht="13.5">
      <c r="A11" s="48" t="s">
        <v>161</v>
      </c>
    </row>
    <row r="12" spans="1:1" ht="13.5">
      <c r="A12" s="48" t="s">
        <v>162</v>
      </c>
    </row>
    <row r="13" spans="1:1" ht="13.5">
      <c r="A13" s="48" t="s">
        <v>163</v>
      </c>
    </row>
    <row r="14" spans="1:1" ht="13.5">
      <c r="A14" s="48" t="s">
        <v>164</v>
      </c>
    </row>
    <row r="17" spans="1:14" ht="16.5">
      <c r="A17" s="6" t="s">
        <v>46</v>
      </c>
    </row>
    <row r="20" spans="1:14" ht="13.5">
      <c r="A20" s="48" t="s">
        <v>165</v>
      </c>
    </row>
    <row r="23" spans="1:14" ht="16.5">
      <c r="A23" s="6" t="s">
        <v>166</v>
      </c>
    </row>
    <row r="25" spans="1:14" ht="15.95" customHeight="1" thickBot="1">
      <c r="A25" s="223" t="s">
        <v>31</v>
      </c>
      <c r="B25" s="7" t="s">
        <v>32</v>
      </c>
      <c r="C25" s="8" t="s">
        <v>33</v>
      </c>
      <c r="D25" s="8" t="s">
        <v>34</v>
      </c>
      <c r="E25" s="8" t="s">
        <v>35</v>
      </c>
      <c r="F25" s="8" t="s">
        <v>36</v>
      </c>
      <c r="G25" s="226" t="s">
        <v>37</v>
      </c>
      <c r="H25" s="227"/>
      <c r="I25" s="227"/>
      <c r="J25" s="227"/>
      <c r="K25" s="227"/>
      <c r="L25" s="227"/>
      <c r="M25" s="227"/>
      <c r="N25" s="228"/>
    </row>
    <row r="26" spans="1:14" ht="27" customHeight="1" thickBot="1">
      <c r="A26" s="225"/>
      <c r="B26" s="9" t="s">
        <v>38</v>
      </c>
      <c r="C26" s="10" t="s">
        <v>38</v>
      </c>
      <c r="D26" s="10" t="s">
        <v>38</v>
      </c>
      <c r="E26" s="10" t="s">
        <v>38</v>
      </c>
      <c r="F26" s="10" t="s">
        <v>38</v>
      </c>
      <c r="G26" s="10" t="s">
        <v>38</v>
      </c>
      <c r="H26" s="10" t="s">
        <v>39</v>
      </c>
      <c r="I26" s="10" t="s">
        <v>7</v>
      </c>
      <c r="J26" s="10" t="s">
        <v>40</v>
      </c>
      <c r="K26" s="10" t="s">
        <v>9</v>
      </c>
      <c r="L26" s="10" t="s">
        <v>10</v>
      </c>
      <c r="M26" s="10" t="s">
        <v>11</v>
      </c>
      <c r="N26" s="11" t="s">
        <v>12</v>
      </c>
    </row>
    <row r="27" spans="1:14" ht="102" customHeight="1">
      <c r="A27" s="12" t="s">
        <v>75</v>
      </c>
      <c r="B27" s="13">
        <v>13</v>
      </c>
      <c r="C27" s="14">
        <v>14</v>
      </c>
      <c r="D27" s="14">
        <v>12</v>
      </c>
      <c r="E27" s="14">
        <v>15</v>
      </c>
      <c r="F27" s="14">
        <v>5</v>
      </c>
      <c r="G27" s="14">
        <v>59</v>
      </c>
      <c r="H27" s="14">
        <v>2</v>
      </c>
      <c r="I27" s="86">
        <v>2.745762711864407</v>
      </c>
      <c r="J27" s="86">
        <v>1.2944606164542587</v>
      </c>
      <c r="K27" s="14">
        <v>3</v>
      </c>
      <c r="L27" s="14">
        <v>4</v>
      </c>
      <c r="M27" s="14">
        <v>2</v>
      </c>
      <c r="N27" s="87">
        <v>4</v>
      </c>
    </row>
    <row r="28" spans="1:14" ht="92.1" customHeight="1">
      <c r="A28" s="17" t="s">
        <v>139</v>
      </c>
      <c r="B28" s="18">
        <v>17</v>
      </c>
      <c r="C28" s="19">
        <v>16</v>
      </c>
      <c r="D28" s="19">
        <v>12</v>
      </c>
      <c r="E28" s="19">
        <v>11</v>
      </c>
      <c r="F28" s="19">
        <v>1</v>
      </c>
      <c r="G28" s="19">
        <v>57</v>
      </c>
      <c r="H28" s="19">
        <v>4</v>
      </c>
      <c r="I28" s="88">
        <v>2.3508771929824559</v>
      </c>
      <c r="J28" s="88">
        <v>1.1571397629835793</v>
      </c>
      <c r="K28" s="19">
        <v>2</v>
      </c>
      <c r="L28" s="19">
        <v>1</v>
      </c>
      <c r="M28" s="19">
        <v>1</v>
      </c>
      <c r="N28" s="89">
        <v>3</v>
      </c>
    </row>
    <row r="29" spans="1:14" ht="81" customHeight="1" thickBot="1">
      <c r="A29" s="51" t="s">
        <v>140</v>
      </c>
      <c r="B29" s="23">
        <v>13</v>
      </c>
      <c r="C29" s="24">
        <v>14</v>
      </c>
      <c r="D29" s="24">
        <v>16</v>
      </c>
      <c r="E29" s="24">
        <v>7</v>
      </c>
      <c r="F29" s="24">
        <v>7</v>
      </c>
      <c r="G29" s="24">
        <v>57</v>
      </c>
      <c r="H29" s="24">
        <v>4</v>
      </c>
      <c r="I29" s="90">
        <v>2.6666666666666665</v>
      </c>
      <c r="J29" s="90">
        <v>1.3001831372834329</v>
      </c>
      <c r="K29" s="24">
        <v>3</v>
      </c>
      <c r="L29" s="24">
        <v>3</v>
      </c>
      <c r="M29" s="24">
        <v>2</v>
      </c>
      <c r="N29" s="91">
        <v>3</v>
      </c>
    </row>
    <row r="30" spans="1:14" ht="15.95" customHeight="1"/>
    <row r="33" spans="1:14" ht="16.5">
      <c r="A33" s="6" t="s">
        <v>167</v>
      </c>
    </row>
    <row r="35" spans="1:14" ht="15.95" customHeight="1" thickBot="1">
      <c r="A35" s="223" t="s">
        <v>31</v>
      </c>
      <c r="B35" s="7" t="s">
        <v>32</v>
      </c>
      <c r="C35" s="8" t="s">
        <v>33</v>
      </c>
      <c r="D35" s="8" t="s">
        <v>34</v>
      </c>
      <c r="E35" s="8" t="s">
        <v>35</v>
      </c>
      <c r="F35" s="8" t="s">
        <v>36</v>
      </c>
      <c r="G35" s="226" t="s">
        <v>37</v>
      </c>
      <c r="H35" s="227"/>
      <c r="I35" s="227"/>
      <c r="J35" s="227"/>
      <c r="K35" s="227"/>
      <c r="L35" s="227"/>
      <c r="M35" s="227"/>
      <c r="N35" s="228"/>
    </row>
    <row r="36" spans="1:14" ht="27" customHeight="1" thickBot="1">
      <c r="A36" s="225"/>
      <c r="B36" s="9" t="s">
        <v>38</v>
      </c>
      <c r="C36" s="10" t="s">
        <v>38</v>
      </c>
      <c r="D36" s="10" t="s">
        <v>38</v>
      </c>
      <c r="E36" s="10" t="s">
        <v>38</v>
      </c>
      <c r="F36" s="10" t="s">
        <v>38</v>
      </c>
      <c r="G36" s="10" t="s">
        <v>38</v>
      </c>
      <c r="H36" s="10" t="s">
        <v>39</v>
      </c>
      <c r="I36" s="10" t="s">
        <v>7</v>
      </c>
      <c r="J36" s="10" t="s">
        <v>40</v>
      </c>
      <c r="K36" s="10" t="s">
        <v>9</v>
      </c>
      <c r="L36" s="10" t="s">
        <v>10</v>
      </c>
      <c r="M36" s="10" t="s">
        <v>11</v>
      </c>
      <c r="N36" s="11" t="s">
        <v>12</v>
      </c>
    </row>
    <row r="37" spans="1:14" ht="102" customHeight="1">
      <c r="A37" s="12" t="s">
        <v>75</v>
      </c>
      <c r="B37" s="13">
        <v>6</v>
      </c>
      <c r="C37" s="14">
        <v>4</v>
      </c>
      <c r="D37" s="14">
        <v>10</v>
      </c>
      <c r="E37" s="14">
        <v>13</v>
      </c>
      <c r="F37" s="14">
        <v>6</v>
      </c>
      <c r="G37" s="14">
        <v>39</v>
      </c>
      <c r="H37" s="14">
        <v>2</v>
      </c>
      <c r="I37" s="86">
        <v>3.2307692307692308</v>
      </c>
      <c r="J37" s="86">
        <v>1.286806296745602</v>
      </c>
      <c r="K37" s="14">
        <v>3</v>
      </c>
      <c r="L37" s="14">
        <v>4</v>
      </c>
      <c r="M37" s="14">
        <v>2</v>
      </c>
      <c r="N37" s="87">
        <v>4</v>
      </c>
    </row>
    <row r="38" spans="1:14" ht="92.1" customHeight="1">
      <c r="A38" s="17" t="s">
        <v>139</v>
      </c>
      <c r="B38" s="18">
        <v>9</v>
      </c>
      <c r="C38" s="19">
        <v>11</v>
      </c>
      <c r="D38" s="19">
        <v>13</v>
      </c>
      <c r="E38" s="19">
        <v>3</v>
      </c>
      <c r="F38" s="19">
        <v>2</v>
      </c>
      <c r="G38" s="19">
        <v>38</v>
      </c>
      <c r="H38" s="19">
        <v>3</v>
      </c>
      <c r="I38" s="88">
        <v>2.4210526315789473</v>
      </c>
      <c r="J38" s="88">
        <v>1.1060418580459077</v>
      </c>
      <c r="K38" s="19">
        <v>2</v>
      </c>
      <c r="L38" s="19">
        <v>3</v>
      </c>
      <c r="M38" s="19">
        <v>2</v>
      </c>
      <c r="N38" s="89">
        <v>3</v>
      </c>
    </row>
    <row r="39" spans="1:14" ht="81" customHeight="1" thickBot="1">
      <c r="A39" s="51" t="s">
        <v>140</v>
      </c>
      <c r="B39" s="23">
        <v>3</v>
      </c>
      <c r="C39" s="24">
        <v>6</v>
      </c>
      <c r="D39" s="24">
        <v>11</v>
      </c>
      <c r="E39" s="24">
        <v>13</v>
      </c>
      <c r="F39" s="24">
        <v>5</v>
      </c>
      <c r="G39" s="24">
        <v>38</v>
      </c>
      <c r="H39" s="24">
        <v>3</v>
      </c>
      <c r="I39" s="90">
        <v>3.2894736842105257</v>
      </c>
      <c r="J39" s="90">
        <v>1.1368019328026748</v>
      </c>
      <c r="K39" s="24">
        <v>3</v>
      </c>
      <c r="L39" s="24">
        <v>4</v>
      </c>
      <c r="M39" s="24">
        <v>3</v>
      </c>
      <c r="N39" s="91">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BH211"/>
  <sheetViews>
    <sheetView tabSelected="1" view="pageBreakPreview" zoomScale="70" zoomScaleNormal="100" zoomScaleSheetLayoutView="70" workbookViewId="0">
      <selection activeCell="A211" sqref="A211:F211"/>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11.85546875" customWidth="1"/>
    <col min="22" max="27" width="10" customWidth="1"/>
    <col min="28" max="28" width="13.7109375" customWidth="1"/>
    <col min="29" max="29" width="11.85546875" customWidth="1"/>
    <col min="30" max="30" width="11.28515625" bestFit="1" customWidth="1"/>
    <col min="31" max="34" width="11.140625" bestFit="1" customWidth="1"/>
    <col min="35" max="36" width="11.140625" customWidth="1"/>
    <col min="37" max="37" width="14.28515625" customWidth="1"/>
    <col min="38" max="38" width="11.140625" customWidth="1"/>
    <col min="39" max="39" width="47.5703125" customWidth="1"/>
    <col min="40" max="40" width="117.140625" hidden="1" customWidth="1"/>
    <col min="41" max="48" width="11.42578125" hidden="1" customWidth="1"/>
    <col min="49" max="49" width="61.5703125" hidden="1" customWidth="1"/>
    <col min="50" max="60" width="11.42578125" hidden="1" customWidth="1"/>
  </cols>
  <sheetData>
    <row r="1" spans="1:60">
      <c r="A1" s="283"/>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N1" s="165" t="s">
        <v>239</v>
      </c>
      <c r="AO1" s="221" t="s">
        <v>315</v>
      </c>
      <c r="AP1" s="221">
        <v>1</v>
      </c>
      <c r="AQ1" s="221">
        <v>2</v>
      </c>
      <c r="AR1" s="221">
        <v>3</v>
      </c>
      <c r="AS1" s="221">
        <v>4</v>
      </c>
      <c r="AT1" s="221">
        <v>5</v>
      </c>
      <c r="AU1" s="221" t="s">
        <v>136</v>
      </c>
      <c r="AV1" s="221" t="s">
        <v>37</v>
      </c>
      <c r="AW1" s="220"/>
      <c r="AX1" s="220"/>
      <c r="AY1" s="221" t="s">
        <v>239</v>
      </c>
      <c r="AZ1" s="221">
        <v>1</v>
      </c>
      <c r="BA1" s="221">
        <v>2</v>
      </c>
      <c r="BB1" s="221">
        <v>3</v>
      </c>
      <c r="BC1" s="221">
        <v>4</v>
      </c>
      <c r="BD1" s="221">
        <v>5</v>
      </c>
      <c r="BE1" s="221" t="s">
        <v>37</v>
      </c>
      <c r="BF1" s="221"/>
      <c r="BG1" s="221"/>
      <c r="BH1" s="221"/>
    </row>
    <row r="2" spans="1:60">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N2" s="165" t="s">
        <v>318</v>
      </c>
      <c r="AO2" s="221">
        <v>0</v>
      </c>
      <c r="AP2" s="221">
        <v>1</v>
      </c>
      <c r="AQ2" s="221">
        <v>0</v>
      </c>
      <c r="AR2" s="221">
        <v>1</v>
      </c>
      <c r="AS2" s="221">
        <v>1</v>
      </c>
      <c r="AT2" s="221">
        <v>1</v>
      </c>
      <c r="AU2" s="221">
        <v>2</v>
      </c>
      <c r="AV2" s="221">
        <v>6</v>
      </c>
      <c r="AW2" s="220"/>
      <c r="AX2" s="220"/>
      <c r="AY2" s="221" t="s">
        <v>318</v>
      </c>
      <c r="AZ2" s="221">
        <v>1</v>
      </c>
      <c r="BA2" s="221">
        <v>0</v>
      </c>
      <c r="BB2" s="221">
        <v>1</v>
      </c>
      <c r="BC2" s="221">
        <v>1</v>
      </c>
      <c r="BD2" s="221">
        <v>1</v>
      </c>
      <c r="BE2" s="221">
        <v>3.25</v>
      </c>
      <c r="BF2" s="221">
        <v>1.71</v>
      </c>
      <c r="BG2" s="221">
        <v>4</v>
      </c>
      <c r="BH2" s="221">
        <v>1</v>
      </c>
    </row>
    <row r="3" spans="1:60">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N3" s="165" t="s">
        <v>319</v>
      </c>
      <c r="AO3" s="221">
        <v>0</v>
      </c>
      <c r="AP3" s="221">
        <v>1</v>
      </c>
      <c r="AQ3" s="221">
        <v>0</v>
      </c>
      <c r="AR3" s="221">
        <v>0</v>
      </c>
      <c r="AS3" s="221">
        <v>2</v>
      </c>
      <c r="AT3" s="221">
        <v>2</v>
      </c>
      <c r="AU3" s="221">
        <v>1</v>
      </c>
      <c r="AV3" s="221">
        <v>6</v>
      </c>
      <c r="AW3" s="220"/>
      <c r="AX3" s="220"/>
      <c r="AY3" s="221" t="s">
        <v>319</v>
      </c>
      <c r="AZ3" s="221">
        <v>1</v>
      </c>
      <c r="BA3" s="221">
        <v>0</v>
      </c>
      <c r="BB3" s="221">
        <v>0</v>
      </c>
      <c r="BC3" s="221">
        <v>2</v>
      </c>
      <c r="BD3" s="221">
        <v>2</v>
      </c>
      <c r="BE3" s="221">
        <v>3.8</v>
      </c>
      <c r="BF3" s="221">
        <v>1.64</v>
      </c>
      <c r="BG3" s="221">
        <v>4</v>
      </c>
      <c r="BH3" s="221">
        <v>4</v>
      </c>
    </row>
    <row r="4" spans="1:60">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M4" s="137"/>
      <c r="AN4" s="166" t="s">
        <v>320</v>
      </c>
      <c r="AO4" s="137">
        <v>0</v>
      </c>
      <c r="AP4" s="137">
        <v>3</v>
      </c>
      <c r="AQ4" s="137">
        <v>0</v>
      </c>
      <c r="AR4" s="137">
        <v>0</v>
      </c>
      <c r="AS4" s="137">
        <v>1</v>
      </c>
      <c r="AT4" s="137">
        <v>1</v>
      </c>
      <c r="AU4" s="137">
        <v>1</v>
      </c>
      <c r="AV4" s="137">
        <v>6</v>
      </c>
      <c r="AW4" s="137"/>
      <c r="AX4" s="137"/>
      <c r="AY4" s="137" t="s">
        <v>320</v>
      </c>
      <c r="AZ4" s="137">
        <v>3</v>
      </c>
      <c r="BA4" s="137">
        <v>0</v>
      </c>
      <c r="BB4" s="137">
        <v>0</v>
      </c>
      <c r="BC4" s="137">
        <v>1</v>
      </c>
      <c r="BD4" s="137">
        <v>1</v>
      </c>
      <c r="BE4" s="221">
        <v>2.4</v>
      </c>
      <c r="BF4" s="221">
        <v>1.95</v>
      </c>
      <c r="BG4" s="221">
        <v>1</v>
      </c>
      <c r="BH4" s="221">
        <v>1</v>
      </c>
    </row>
    <row r="5" spans="1:60">
      <c r="A5" s="152"/>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N5" s="165" t="s">
        <v>321</v>
      </c>
      <c r="AO5" s="221">
        <v>0</v>
      </c>
      <c r="AP5" s="221">
        <v>1</v>
      </c>
      <c r="AQ5" s="221">
        <v>0</v>
      </c>
      <c r="AR5" s="221">
        <v>1</v>
      </c>
      <c r="AS5" s="221">
        <v>1</v>
      </c>
      <c r="AT5" s="221">
        <v>2</v>
      </c>
      <c r="AU5" s="221">
        <v>1</v>
      </c>
      <c r="AV5" s="221">
        <v>6</v>
      </c>
      <c r="AW5" s="220"/>
      <c r="AX5" s="220"/>
      <c r="AY5" s="221" t="s">
        <v>321</v>
      </c>
      <c r="AZ5" s="221">
        <v>1</v>
      </c>
      <c r="BA5" s="221">
        <v>0</v>
      </c>
      <c r="BB5" s="221">
        <v>1</v>
      </c>
      <c r="BC5" s="221">
        <v>1</v>
      </c>
      <c r="BD5" s="221">
        <v>2</v>
      </c>
      <c r="BE5" s="221">
        <v>3.6</v>
      </c>
      <c r="BF5" s="221">
        <v>1.67</v>
      </c>
      <c r="BG5" s="221">
        <v>4</v>
      </c>
      <c r="BH5" s="221">
        <v>5</v>
      </c>
    </row>
    <row r="6" spans="1:60" ht="15.75">
      <c r="A6" s="284" t="s">
        <v>0</v>
      </c>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N6" s="165" t="s">
        <v>322</v>
      </c>
      <c r="AO6" s="221">
        <v>0</v>
      </c>
      <c r="AP6" s="221">
        <v>1</v>
      </c>
      <c r="AQ6" s="221">
        <v>1</v>
      </c>
      <c r="AR6" s="221">
        <v>1</v>
      </c>
      <c r="AS6" s="221">
        <v>1</v>
      </c>
      <c r="AT6" s="221">
        <v>1</v>
      </c>
      <c r="AU6" s="221">
        <v>1</v>
      </c>
      <c r="AV6" s="221">
        <v>6</v>
      </c>
      <c r="AW6" s="220"/>
      <c r="AX6" s="220"/>
      <c r="AY6" s="221" t="s">
        <v>322</v>
      </c>
      <c r="AZ6" s="221">
        <v>1</v>
      </c>
      <c r="BA6" s="221">
        <v>1</v>
      </c>
      <c r="BB6" s="221">
        <v>1</v>
      </c>
      <c r="BC6" s="221">
        <v>1</v>
      </c>
      <c r="BD6" s="221">
        <v>1</v>
      </c>
      <c r="BE6" s="221">
        <v>3</v>
      </c>
      <c r="BF6" s="221">
        <v>1.58</v>
      </c>
      <c r="BG6" s="221">
        <v>3</v>
      </c>
      <c r="BH6" s="221">
        <v>1</v>
      </c>
    </row>
    <row r="7" spans="1:60" ht="18.75" customHeight="1">
      <c r="A7" s="285" t="s">
        <v>1</v>
      </c>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N7" s="165" t="s">
        <v>323</v>
      </c>
      <c r="AO7" s="221">
        <v>0</v>
      </c>
      <c r="AP7" s="221">
        <v>1</v>
      </c>
      <c r="AQ7" s="221">
        <v>1</v>
      </c>
      <c r="AR7" s="221">
        <v>0</v>
      </c>
      <c r="AS7" s="221">
        <v>1</v>
      </c>
      <c r="AT7" s="221">
        <v>2</v>
      </c>
      <c r="AU7" s="221">
        <v>1</v>
      </c>
      <c r="AV7" s="221">
        <v>6</v>
      </c>
      <c r="AW7" s="220"/>
      <c r="AX7" s="220"/>
      <c r="AY7" s="221" t="s">
        <v>323</v>
      </c>
      <c r="AZ7" s="221">
        <v>1</v>
      </c>
      <c r="BA7" s="221">
        <v>1</v>
      </c>
      <c r="BB7" s="221">
        <v>0</v>
      </c>
      <c r="BC7" s="221">
        <v>1</v>
      </c>
      <c r="BD7" s="221">
        <v>2</v>
      </c>
      <c r="BE7" s="221">
        <v>3.4</v>
      </c>
      <c r="BF7" s="221">
        <v>1.82</v>
      </c>
      <c r="BG7" s="221">
        <v>4</v>
      </c>
      <c r="BH7" s="221">
        <v>5</v>
      </c>
    </row>
    <row r="8" spans="1:60" ht="15.75" customHeight="1">
      <c r="A8" s="286" t="s">
        <v>481</v>
      </c>
      <c r="B8" s="286"/>
      <c r="C8" s="286"/>
      <c r="D8" s="286"/>
      <c r="E8" s="286"/>
      <c r="F8" s="286"/>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N8" s="165" t="s">
        <v>324</v>
      </c>
      <c r="AO8" s="221">
        <v>0</v>
      </c>
      <c r="AP8" s="221">
        <v>1</v>
      </c>
      <c r="AQ8" s="221">
        <v>0</v>
      </c>
      <c r="AR8" s="221">
        <v>0</v>
      </c>
      <c r="AS8" s="221">
        <v>2</v>
      </c>
      <c r="AT8" s="221">
        <v>3</v>
      </c>
      <c r="AU8" s="221">
        <v>0</v>
      </c>
      <c r="AV8" s="221">
        <v>6</v>
      </c>
      <c r="AW8" s="220"/>
      <c r="AX8" s="220"/>
      <c r="AY8" s="221" t="s">
        <v>324</v>
      </c>
      <c r="AZ8" s="221">
        <v>1</v>
      </c>
      <c r="BA8" s="221">
        <v>0</v>
      </c>
      <c r="BB8" s="221">
        <v>0</v>
      </c>
      <c r="BC8" s="221">
        <v>2</v>
      </c>
      <c r="BD8" s="221">
        <v>3</v>
      </c>
      <c r="BE8" s="221">
        <v>4</v>
      </c>
      <c r="BF8" s="221">
        <v>1.55</v>
      </c>
      <c r="BG8" s="221">
        <v>5</v>
      </c>
      <c r="BH8" s="221">
        <v>5</v>
      </c>
    </row>
    <row r="9" spans="1:60" ht="21" customHeight="1">
      <c r="AN9" s="165" t="s">
        <v>325</v>
      </c>
      <c r="AO9" s="221">
        <v>0</v>
      </c>
      <c r="AP9" s="221">
        <v>0</v>
      </c>
      <c r="AQ9" s="221">
        <v>0</v>
      </c>
      <c r="AR9" s="221">
        <v>0</v>
      </c>
      <c r="AS9" s="221">
        <v>0</v>
      </c>
      <c r="AT9" s="221">
        <v>0</v>
      </c>
      <c r="AU9" s="221">
        <v>0</v>
      </c>
      <c r="AV9" s="221">
        <v>0</v>
      </c>
      <c r="AW9" s="220"/>
      <c r="AX9" s="220"/>
      <c r="AY9" s="221" t="s">
        <v>325</v>
      </c>
      <c r="AZ9" s="221">
        <v>0</v>
      </c>
      <c r="BA9" s="221">
        <v>0</v>
      </c>
      <c r="BB9" s="221">
        <v>0</v>
      </c>
      <c r="BC9" s="221">
        <v>0</v>
      </c>
      <c r="BD9" s="221">
        <v>0</v>
      </c>
      <c r="BE9" s="221" t="s">
        <v>237</v>
      </c>
      <c r="BF9" s="221" t="s">
        <v>237</v>
      </c>
      <c r="BG9" s="221" t="s">
        <v>237</v>
      </c>
      <c r="BH9" s="221" t="s">
        <v>237</v>
      </c>
    </row>
    <row r="10" spans="1:60" ht="15.75" customHeight="1">
      <c r="A10" s="153"/>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N10" s="165" t="s">
        <v>326</v>
      </c>
      <c r="AO10" s="221">
        <v>0</v>
      </c>
      <c r="AP10" s="221">
        <v>3</v>
      </c>
      <c r="AQ10" s="221">
        <v>0</v>
      </c>
      <c r="AR10" s="221">
        <v>0</v>
      </c>
      <c r="AS10" s="221">
        <v>0</v>
      </c>
      <c r="AT10" s="221">
        <v>3</v>
      </c>
      <c r="AU10" s="221">
        <v>0</v>
      </c>
      <c r="AV10" s="221">
        <v>6</v>
      </c>
      <c r="AW10" s="220"/>
      <c r="AX10" s="220"/>
      <c r="AY10" s="221" t="s">
        <v>326</v>
      </c>
      <c r="AZ10" s="221">
        <v>3</v>
      </c>
      <c r="BA10" s="221">
        <v>0</v>
      </c>
      <c r="BB10" s="221">
        <v>0</v>
      </c>
      <c r="BC10" s="221">
        <v>0</v>
      </c>
      <c r="BD10" s="221">
        <v>3</v>
      </c>
      <c r="BE10" s="221">
        <v>3</v>
      </c>
      <c r="BF10" s="221">
        <v>2.19</v>
      </c>
      <c r="BG10" s="221">
        <v>3</v>
      </c>
      <c r="BH10" s="221">
        <v>1</v>
      </c>
    </row>
    <row r="11" spans="1:60" ht="33.75">
      <c r="A11" s="287"/>
      <c r="B11" s="287"/>
      <c r="C11" s="287"/>
      <c r="D11" s="287"/>
      <c r="E11" s="287"/>
      <c r="F11" s="287"/>
      <c r="G11" s="287"/>
      <c r="Y11" s="131"/>
      <c r="Z11" s="132"/>
      <c r="AA11" s="132"/>
      <c r="AB11" s="132"/>
      <c r="AC11" s="132"/>
      <c r="AD11" s="132"/>
      <c r="AE11" s="125"/>
      <c r="AJ11" s="131"/>
      <c r="AK11" s="132"/>
      <c r="AL11" s="132"/>
      <c r="AN11" s="165" t="s">
        <v>327</v>
      </c>
      <c r="AO11" s="221">
        <v>0</v>
      </c>
      <c r="AP11" s="221">
        <v>3</v>
      </c>
      <c r="AQ11" s="221">
        <v>0</v>
      </c>
      <c r="AR11" s="221">
        <v>0</v>
      </c>
      <c r="AS11" s="221">
        <v>0</v>
      </c>
      <c r="AT11" s="221">
        <v>3</v>
      </c>
      <c r="AU11" s="221">
        <v>0</v>
      </c>
      <c r="AV11" s="221">
        <v>6</v>
      </c>
      <c r="AW11" s="220"/>
      <c r="AX11" s="220"/>
      <c r="AY11" s="221" t="s">
        <v>327</v>
      </c>
      <c r="AZ11" s="221">
        <v>3</v>
      </c>
      <c r="BA11" s="221">
        <v>0</v>
      </c>
      <c r="BB11" s="221">
        <v>0</v>
      </c>
      <c r="BC11" s="221">
        <v>0</v>
      </c>
      <c r="BD11" s="221">
        <v>3</v>
      </c>
      <c r="BE11" s="221">
        <v>3</v>
      </c>
      <c r="BF11" s="221">
        <v>2.19</v>
      </c>
      <c r="BG11" s="221">
        <v>3</v>
      </c>
      <c r="BH11" s="221">
        <v>1</v>
      </c>
    </row>
    <row r="12" spans="1:60" ht="33.75">
      <c r="A12" s="151"/>
      <c r="B12" s="151"/>
      <c r="C12" s="151"/>
      <c r="D12" s="151"/>
      <c r="E12" s="151"/>
      <c r="F12" s="151"/>
      <c r="G12" s="151"/>
      <c r="Y12" s="131"/>
      <c r="Z12" s="132"/>
      <c r="AA12" s="132"/>
      <c r="AB12" s="132"/>
      <c r="AC12" s="132"/>
      <c r="AD12" s="132"/>
      <c r="AE12" s="125"/>
      <c r="AJ12" s="131"/>
      <c r="AK12" s="132"/>
      <c r="AL12" s="132"/>
      <c r="AN12" s="165" t="s">
        <v>328</v>
      </c>
      <c r="AO12" s="221">
        <v>0</v>
      </c>
      <c r="AP12" s="221">
        <v>3</v>
      </c>
      <c r="AQ12" s="221">
        <v>0</v>
      </c>
      <c r="AR12" s="221">
        <v>0</v>
      </c>
      <c r="AS12" s="221">
        <v>0</v>
      </c>
      <c r="AT12" s="221">
        <v>3</v>
      </c>
      <c r="AU12" s="221">
        <v>0</v>
      </c>
      <c r="AV12" s="221">
        <v>6</v>
      </c>
      <c r="AW12" s="220"/>
      <c r="AX12" s="220"/>
      <c r="AY12" s="221" t="s">
        <v>328</v>
      </c>
      <c r="AZ12" s="221">
        <v>3</v>
      </c>
      <c r="BA12" s="221">
        <v>0</v>
      </c>
      <c r="BB12" s="221">
        <v>0</v>
      </c>
      <c r="BC12" s="221">
        <v>0</v>
      </c>
      <c r="BD12" s="221">
        <v>3</v>
      </c>
      <c r="BE12" s="221">
        <v>3</v>
      </c>
      <c r="BF12" s="221">
        <v>2.19</v>
      </c>
      <c r="BG12" s="221">
        <v>3</v>
      </c>
      <c r="BH12" s="221">
        <v>1</v>
      </c>
    </row>
    <row r="13" spans="1:60" ht="33.75">
      <c r="A13" s="151"/>
      <c r="B13" s="151"/>
      <c r="C13" s="151"/>
      <c r="D13" s="151"/>
      <c r="E13" s="151"/>
      <c r="F13" s="151"/>
      <c r="G13" s="151"/>
      <c r="Y13" s="131"/>
      <c r="Z13" s="132"/>
      <c r="AA13" s="132"/>
      <c r="AB13" s="132"/>
      <c r="AC13" s="132"/>
      <c r="AD13" s="132"/>
      <c r="AE13" s="125"/>
      <c r="AJ13" s="131"/>
      <c r="AK13" s="132"/>
      <c r="AL13" s="132"/>
      <c r="AN13" s="165" t="s">
        <v>229</v>
      </c>
      <c r="AO13" s="221">
        <v>0</v>
      </c>
      <c r="AP13" s="221">
        <v>0</v>
      </c>
      <c r="AQ13" s="221">
        <v>0</v>
      </c>
      <c r="AR13" s="221">
        <v>0</v>
      </c>
      <c r="AS13" s="221">
        <v>0</v>
      </c>
      <c r="AT13" s="221">
        <v>0</v>
      </c>
      <c r="AU13" s="221">
        <v>0</v>
      </c>
      <c r="AV13" s="221">
        <v>0</v>
      </c>
      <c r="AW13" s="220"/>
      <c r="AX13" s="220"/>
      <c r="AY13" s="221" t="s">
        <v>229</v>
      </c>
      <c r="AZ13" s="221">
        <v>0</v>
      </c>
      <c r="BA13" s="221">
        <v>0</v>
      </c>
      <c r="BB13" s="221">
        <v>0</v>
      </c>
      <c r="BC13" s="221">
        <v>0</v>
      </c>
      <c r="BD13" s="221">
        <v>0</v>
      </c>
      <c r="BE13" s="221" t="s">
        <v>237</v>
      </c>
      <c r="BF13" s="221" t="s">
        <v>237</v>
      </c>
      <c r="BG13" s="221" t="s">
        <v>237</v>
      </c>
      <c r="BH13" s="221" t="s">
        <v>237</v>
      </c>
    </row>
    <row r="14" spans="1:60">
      <c r="A14" s="1"/>
      <c r="B14" s="1"/>
      <c r="C14" s="1"/>
      <c r="D14" s="1"/>
      <c r="E14" s="1"/>
      <c r="F14" s="1"/>
      <c r="G14" s="1"/>
      <c r="H14" s="1"/>
      <c r="I14" s="1"/>
      <c r="J14" s="1"/>
      <c r="K14" s="1"/>
      <c r="L14" s="1"/>
      <c r="M14" s="1"/>
      <c r="N14" s="1"/>
      <c r="O14" s="1"/>
      <c r="P14" s="1"/>
      <c r="Q14" s="1"/>
      <c r="R14" s="1"/>
      <c r="S14" s="1"/>
      <c r="T14" s="1"/>
      <c r="U14" s="1"/>
      <c r="V14" s="1"/>
      <c r="W14" s="1"/>
      <c r="X14" s="1"/>
      <c r="Y14" s="133"/>
      <c r="Z14" s="132"/>
      <c r="AA14" s="126"/>
      <c r="AB14" s="126"/>
      <c r="AC14" s="126"/>
      <c r="AD14" s="126"/>
      <c r="AE14" s="125"/>
      <c r="AF14" s="1"/>
      <c r="AG14" s="1"/>
      <c r="AH14" s="1"/>
      <c r="AI14" s="1"/>
      <c r="AJ14" s="133"/>
      <c r="AK14" s="132"/>
      <c r="AL14" s="126"/>
      <c r="AN14" s="165" t="s">
        <v>230</v>
      </c>
      <c r="AO14" s="221">
        <v>0</v>
      </c>
      <c r="AP14" s="221">
        <v>0</v>
      </c>
      <c r="AQ14" s="221">
        <v>0</v>
      </c>
      <c r="AR14" s="221">
        <v>0</v>
      </c>
      <c r="AS14" s="221">
        <v>0</v>
      </c>
      <c r="AT14" s="221">
        <v>0</v>
      </c>
      <c r="AU14" s="221">
        <v>0</v>
      </c>
      <c r="AV14" s="221">
        <v>0</v>
      </c>
      <c r="AW14" s="220"/>
      <c r="AX14" s="220"/>
      <c r="AY14" s="221" t="s">
        <v>230</v>
      </c>
      <c r="AZ14" s="221">
        <v>0</v>
      </c>
      <c r="BA14" s="221">
        <v>0</v>
      </c>
      <c r="BB14" s="221">
        <v>0</v>
      </c>
      <c r="BC14" s="221">
        <v>0</v>
      </c>
      <c r="BD14" s="221">
        <v>0</v>
      </c>
      <c r="BE14" s="221" t="s">
        <v>237</v>
      </c>
      <c r="BF14" s="221" t="s">
        <v>237</v>
      </c>
      <c r="BG14" s="221" t="s">
        <v>237</v>
      </c>
      <c r="BH14" s="221" t="s">
        <v>237</v>
      </c>
    </row>
    <row r="15" spans="1:60">
      <c r="A15" s="1"/>
      <c r="B15" s="1"/>
      <c r="C15" s="1"/>
      <c r="D15" s="1"/>
      <c r="E15" s="1"/>
      <c r="F15" s="1"/>
      <c r="G15" s="1"/>
      <c r="H15" s="1"/>
      <c r="I15" s="1"/>
      <c r="J15" s="1"/>
      <c r="K15" s="1"/>
      <c r="L15" s="1"/>
      <c r="M15" s="1"/>
      <c r="N15" s="1"/>
      <c r="O15" s="1"/>
      <c r="P15" s="1"/>
      <c r="Q15" s="1"/>
      <c r="R15" s="1"/>
      <c r="S15" s="1"/>
      <c r="T15" s="1"/>
      <c r="U15" s="1"/>
      <c r="V15" s="1"/>
      <c r="W15" s="1"/>
      <c r="X15" s="1"/>
      <c r="Y15" s="133"/>
      <c r="Z15" s="132"/>
      <c r="AA15" s="126"/>
      <c r="AB15" s="126"/>
      <c r="AC15" s="126"/>
      <c r="AD15" s="126"/>
      <c r="AE15" s="125"/>
      <c r="AF15" s="1"/>
      <c r="AG15" s="1"/>
      <c r="AH15" s="1"/>
      <c r="AI15" s="1"/>
      <c r="AJ15" s="133"/>
      <c r="AK15" s="132"/>
      <c r="AL15" s="126"/>
      <c r="AN15" s="165" t="s">
        <v>329</v>
      </c>
      <c r="AO15" s="221">
        <v>0</v>
      </c>
      <c r="AP15" s="221">
        <v>0</v>
      </c>
      <c r="AQ15" s="221">
        <v>0</v>
      </c>
      <c r="AR15" s="221">
        <v>0</v>
      </c>
      <c r="AS15" s="221">
        <v>0</v>
      </c>
      <c r="AT15" s="221">
        <v>0</v>
      </c>
      <c r="AU15" s="221">
        <v>0</v>
      </c>
      <c r="AV15" s="221">
        <v>0</v>
      </c>
      <c r="AW15" s="220"/>
      <c r="AX15" s="220"/>
      <c r="AY15" s="221" t="s">
        <v>329</v>
      </c>
      <c r="AZ15" s="221">
        <v>0</v>
      </c>
      <c r="BA15" s="221">
        <v>0</v>
      </c>
      <c r="BB15" s="221">
        <v>0</v>
      </c>
      <c r="BC15" s="221">
        <v>0</v>
      </c>
      <c r="BD15" s="221">
        <v>0</v>
      </c>
      <c r="BE15" s="221" t="s">
        <v>237</v>
      </c>
      <c r="BF15" s="221" t="s">
        <v>237</v>
      </c>
      <c r="BG15" s="221" t="s">
        <v>237</v>
      </c>
      <c r="BH15" s="221" t="s">
        <v>237</v>
      </c>
    </row>
    <row r="16" spans="1:60">
      <c r="A16" s="1"/>
      <c r="B16" s="1"/>
      <c r="C16" s="1"/>
      <c r="D16" s="1"/>
      <c r="E16" s="1"/>
      <c r="F16" s="1"/>
      <c r="G16" s="1"/>
      <c r="H16" s="1"/>
      <c r="I16" s="1"/>
      <c r="J16" s="1"/>
      <c r="K16" s="1"/>
      <c r="L16" s="1"/>
      <c r="M16" s="1"/>
      <c r="N16" s="1"/>
      <c r="O16" s="1"/>
      <c r="P16" s="1"/>
      <c r="Q16" s="1"/>
      <c r="R16" s="1"/>
      <c r="S16" s="1"/>
      <c r="T16" s="1"/>
      <c r="U16" s="1"/>
      <c r="V16" s="1"/>
      <c r="W16" s="1"/>
      <c r="X16" s="1"/>
      <c r="Y16" s="133"/>
      <c r="Z16" s="132"/>
      <c r="AA16" s="126"/>
      <c r="AB16" s="126"/>
      <c r="AC16" s="126"/>
      <c r="AD16" s="126"/>
      <c r="AE16" s="125"/>
      <c r="AF16" s="1"/>
      <c r="AG16" s="1"/>
      <c r="AH16" s="1"/>
      <c r="AI16" s="1"/>
      <c r="AJ16" s="133"/>
      <c r="AK16" s="132"/>
      <c r="AL16" s="126"/>
      <c r="AN16" s="165" t="s">
        <v>330</v>
      </c>
      <c r="AO16" s="221">
        <v>0</v>
      </c>
      <c r="AP16" s="221">
        <v>0</v>
      </c>
      <c r="AQ16" s="221">
        <v>0</v>
      </c>
      <c r="AR16" s="221">
        <v>0</v>
      </c>
      <c r="AS16" s="221">
        <v>0</v>
      </c>
      <c r="AT16" s="221">
        <v>0</v>
      </c>
      <c r="AU16" s="221">
        <v>0</v>
      </c>
      <c r="AV16" s="221">
        <v>0</v>
      </c>
      <c r="AW16" s="220"/>
      <c r="AX16" s="220"/>
      <c r="AY16" s="221" t="s">
        <v>330</v>
      </c>
      <c r="AZ16" s="221">
        <v>0</v>
      </c>
      <c r="BA16" s="221">
        <v>0</v>
      </c>
      <c r="BB16" s="221">
        <v>0</v>
      </c>
      <c r="BC16" s="221">
        <v>0</v>
      </c>
      <c r="BD16" s="221">
        <v>0</v>
      </c>
      <c r="BE16" s="221" t="s">
        <v>237</v>
      </c>
      <c r="BF16" s="221" t="s">
        <v>237</v>
      </c>
      <c r="BG16" s="221" t="s">
        <v>237</v>
      </c>
      <c r="BH16" s="221" t="s">
        <v>237</v>
      </c>
    </row>
    <row r="17" spans="1:60">
      <c r="A17" s="1"/>
      <c r="B17" s="1"/>
      <c r="C17" s="1"/>
      <c r="D17" s="1"/>
      <c r="E17" s="1"/>
      <c r="F17" s="1"/>
      <c r="G17" s="1"/>
      <c r="H17" s="1"/>
      <c r="I17" s="1"/>
      <c r="J17" s="1"/>
      <c r="K17" s="1"/>
      <c r="L17" s="1"/>
      <c r="M17" s="1"/>
      <c r="N17" s="1"/>
      <c r="O17" s="1"/>
      <c r="P17" s="1"/>
      <c r="Q17" s="1"/>
      <c r="R17" s="1"/>
      <c r="S17" s="1"/>
      <c r="T17" s="1"/>
      <c r="U17" s="1"/>
      <c r="V17" s="1"/>
      <c r="W17" s="1"/>
      <c r="X17" s="1"/>
      <c r="Y17" s="133"/>
      <c r="Z17" s="132"/>
      <c r="AA17" s="126"/>
      <c r="AB17" s="126"/>
      <c r="AC17" s="126"/>
      <c r="AD17" s="126"/>
      <c r="AE17" s="125"/>
      <c r="AF17" s="1"/>
      <c r="AG17" s="1"/>
      <c r="AH17" s="1"/>
      <c r="AI17" s="1"/>
      <c r="AJ17" s="133"/>
      <c r="AK17" s="132"/>
      <c r="AL17" s="126"/>
      <c r="AN17" s="165" t="s">
        <v>231</v>
      </c>
      <c r="AO17" s="221">
        <v>0</v>
      </c>
      <c r="AP17" s="221">
        <v>0</v>
      </c>
      <c r="AQ17" s="221">
        <v>0</v>
      </c>
      <c r="AR17" s="221">
        <v>0</v>
      </c>
      <c r="AS17" s="221">
        <v>0</v>
      </c>
      <c r="AT17" s="221">
        <v>0</v>
      </c>
      <c r="AU17" s="221">
        <v>0</v>
      </c>
      <c r="AV17" s="221">
        <v>0</v>
      </c>
      <c r="AW17" s="220"/>
      <c r="AX17" s="220"/>
      <c r="AY17" s="221" t="s">
        <v>231</v>
      </c>
      <c r="AZ17" s="221">
        <v>0</v>
      </c>
      <c r="BA17" s="221">
        <v>0</v>
      </c>
      <c r="BB17" s="221">
        <v>0</v>
      </c>
      <c r="BC17" s="221">
        <v>0</v>
      </c>
      <c r="BD17" s="221">
        <v>0</v>
      </c>
      <c r="BE17" s="221" t="s">
        <v>237</v>
      </c>
      <c r="BF17" s="221" t="s">
        <v>237</v>
      </c>
      <c r="BG17" s="221" t="s">
        <v>237</v>
      </c>
      <c r="BH17" s="221" t="s">
        <v>237</v>
      </c>
    </row>
    <row r="18" spans="1:60" ht="21">
      <c r="A18" s="262" t="s">
        <v>240</v>
      </c>
      <c r="B18" s="262"/>
      <c r="C18" s="262"/>
      <c r="D18" s="262"/>
      <c r="E18" s="262"/>
      <c r="F18" s="262"/>
      <c r="G18" s="262"/>
      <c r="H18" s="262"/>
      <c r="I18" s="262"/>
      <c r="J18" s="262"/>
      <c r="K18" s="262"/>
      <c r="L18" s="262"/>
      <c r="M18" s="262"/>
      <c r="N18" s="262"/>
      <c r="O18" s="262"/>
      <c r="P18" s="262"/>
      <c r="Q18" s="262"/>
      <c r="R18" s="262"/>
      <c r="S18" s="262"/>
      <c r="T18" s="262"/>
      <c r="U18" s="262"/>
      <c r="V18" s="1"/>
      <c r="W18" s="1"/>
      <c r="X18" s="1"/>
      <c r="Y18" s="134"/>
      <c r="Z18" s="127"/>
      <c r="AA18" s="128"/>
      <c r="AB18" s="129"/>
      <c r="AC18" s="129"/>
      <c r="AD18" s="129"/>
      <c r="AE18" s="125"/>
      <c r="AF18" s="1"/>
      <c r="AG18" s="1"/>
      <c r="AH18" s="1"/>
      <c r="AI18" s="1"/>
      <c r="AJ18" s="134"/>
      <c r="AK18" s="127"/>
      <c r="AL18" s="128"/>
      <c r="AN18" s="165" t="s">
        <v>331</v>
      </c>
      <c r="AO18" s="221">
        <v>0</v>
      </c>
      <c r="AP18" s="221">
        <v>0</v>
      </c>
      <c r="AQ18" s="221">
        <v>0</v>
      </c>
      <c r="AR18" s="221">
        <v>0</v>
      </c>
      <c r="AS18" s="221">
        <v>0</v>
      </c>
      <c r="AT18" s="221">
        <v>0</v>
      </c>
      <c r="AU18" s="221">
        <v>0</v>
      </c>
      <c r="AV18" s="221">
        <v>0</v>
      </c>
      <c r="AW18" s="220"/>
      <c r="AX18" s="220"/>
      <c r="AY18" s="221" t="s">
        <v>331</v>
      </c>
      <c r="AZ18" s="221">
        <v>0</v>
      </c>
      <c r="BA18" s="221">
        <v>0</v>
      </c>
      <c r="BB18" s="221">
        <v>0</v>
      </c>
      <c r="BC18" s="221">
        <v>0</v>
      </c>
      <c r="BD18" s="221">
        <v>0</v>
      </c>
      <c r="BE18" s="221" t="s">
        <v>237</v>
      </c>
      <c r="BF18" s="221" t="s">
        <v>237</v>
      </c>
      <c r="BG18" s="221" t="s">
        <v>237</v>
      </c>
      <c r="BH18" s="221" t="s">
        <v>237</v>
      </c>
    </row>
    <row r="19" spans="1:60" s="137" customFormat="1" ht="21">
      <c r="A19" s="135"/>
      <c r="B19" s="135"/>
      <c r="C19" s="135"/>
      <c r="D19" s="135"/>
      <c r="E19" s="135"/>
      <c r="F19" s="135"/>
      <c r="G19" s="135"/>
      <c r="H19" s="135"/>
      <c r="I19" s="135"/>
      <c r="J19" s="135"/>
      <c r="K19" s="135"/>
      <c r="L19" s="135"/>
      <c r="M19" s="135"/>
      <c r="N19" s="135"/>
      <c r="O19" s="135"/>
      <c r="P19" s="135"/>
      <c r="Q19" s="135"/>
      <c r="R19" s="135"/>
      <c r="S19" s="135"/>
      <c r="T19" s="135"/>
      <c r="U19" s="135"/>
      <c r="V19" s="92"/>
      <c r="W19" s="92"/>
      <c r="X19" s="92"/>
      <c r="Y19" s="134"/>
      <c r="Z19" s="127"/>
      <c r="AA19" s="128"/>
      <c r="AB19" s="129"/>
      <c r="AC19" s="129"/>
      <c r="AD19" s="129"/>
      <c r="AE19" s="136"/>
      <c r="AF19" s="92"/>
      <c r="AG19" s="92"/>
      <c r="AH19" s="92"/>
      <c r="AI19" s="92"/>
      <c r="AJ19" s="132"/>
      <c r="AK19" s="127"/>
      <c r="AL19" s="128"/>
      <c r="AM19"/>
      <c r="AN19" s="165" t="s">
        <v>332</v>
      </c>
      <c r="AO19" s="221">
        <v>0</v>
      </c>
      <c r="AP19" s="221">
        <v>0</v>
      </c>
      <c r="AQ19" s="221">
        <v>0</v>
      </c>
      <c r="AR19" s="221">
        <v>0</v>
      </c>
      <c r="AS19" s="221">
        <v>0</v>
      </c>
      <c r="AT19" s="221">
        <v>0</v>
      </c>
      <c r="AU19" s="221">
        <v>0</v>
      </c>
      <c r="AV19" s="221">
        <v>0</v>
      </c>
      <c r="AW19" s="220"/>
      <c r="AX19" s="220"/>
      <c r="AY19" s="221" t="s">
        <v>332</v>
      </c>
      <c r="AZ19" s="221">
        <v>0</v>
      </c>
      <c r="BA19" s="221">
        <v>0</v>
      </c>
      <c r="BB19" s="221">
        <v>0</v>
      </c>
      <c r="BC19" s="221">
        <v>0</v>
      </c>
      <c r="BD19" s="221">
        <v>0</v>
      </c>
      <c r="BE19" s="137" t="s">
        <v>237</v>
      </c>
      <c r="BF19" s="137" t="s">
        <v>237</v>
      </c>
      <c r="BG19" s="137" t="s">
        <v>237</v>
      </c>
      <c r="BH19" s="137" t="s">
        <v>237</v>
      </c>
    </row>
    <row r="20" spans="1:60" ht="21">
      <c r="A20" s="124"/>
      <c r="C20" s="1"/>
      <c r="D20" s="1"/>
      <c r="E20" s="1"/>
      <c r="F20" s="1"/>
      <c r="G20" s="1"/>
      <c r="H20" s="1"/>
      <c r="I20" s="1"/>
      <c r="J20" s="1"/>
      <c r="K20" s="1"/>
      <c r="L20" s="1"/>
      <c r="M20" s="1"/>
      <c r="N20" s="1"/>
      <c r="O20" s="1"/>
      <c r="P20" s="1"/>
      <c r="Q20" s="1"/>
      <c r="R20" s="1"/>
      <c r="S20" s="1"/>
      <c r="T20" s="1"/>
      <c r="U20" s="132"/>
      <c r="V20" s="127"/>
      <c r="W20" s="128"/>
      <c r="X20" s="129"/>
      <c r="Y20" s="154"/>
      <c r="Z20" s="129"/>
      <c r="AA20" s="155"/>
      <c r="AB20" s="156"/>
      <c r="AC20" s="1"/>
      <c r="AD20" s="1"/>
      <c r="AE20" s="1"/>
      <c r="AF20" s="132"/>
      <c r="AG20" s="127"/>
      <c r="AH20" s="128"/>
      <c r="AI20" s="129"/>
      <c r="AJ20" s="129"/>
      <c r="AK20" s="129"/>
      <c r="AL20" s="125"/>
      <c r="AN20" s="165" t="s">
        <v>232</v>
      </c>
      <c r="AO20" s="221">
        <v>5</v>
      </c>
      <c r="AP20" s="221">
        <v>0</v>
      </c>
      <c r="AQ20" s="221">
        <v>0</v>
      </c>
      <c r="AR20" s="221">
        <v>0</v>
      </c>
      <c r="AS20" s="221">
        <v>0</v>
      </c>
      <c r="AT20" s="221">
        <v>1</v>
      </c>
      <c r="AU20" s="221">
        <v>0</v>
      </c>
      <c r="AV20" s="221">
        <v>6</v>
      </c>
      <c r="AW20" s="220"/>
      <c r="AX20" s="220"/>
      <c r="AY20" s="221" t="s">
        <v>232</v>
      </c>
      <c r="AZ20" s="221">
        <v>0</v>
      </c>
      <c r="BA20" s="221">
        <v>0</v>
      </c>
      <c r="BB20" s="221">
        <v>0</v>
      </c>
      <c r="BC20" s="221">
        <v>0</v>
      </c>
      <c r="BD20" s="221">
        <v>1</v>
      </c>
      <c r="BE20" s="221">
        <v>5</v>
      </c>
      <c r="BF20" s="221" t="s">
        <v>237</v>
      </c>
      <c r="BG20" s="221">
        <v>5</v>
      </c>
      <c r="BH20" s="221">
        <v>5</v>
      </c>
    </row>
    <row r="21" spans="1:60" ht="21">
      <c r="A21" s="1"/>
      <c r="B21" s="158"/>
      <c r="C21" s="158"/>
      <c r="D21" s="159"/>
      <c r="E21" s="160"/>
      <c r="F21" s="161"/>
      <c r="G21" s="1"/>
      <c r="H21" s="1"/>
      <c r="I21" s="1"/>
      <c r="J21" s="1"/>
      <c r="K21" s="1"/>
      <c r="L21" s="1"/>
      <c r="M21" s="1"/>
      <c r="N21" s="1"/>
      <c r="O21" s="1"/>
      <c r="P21" s="1"/>
      <c r="Q21" s="1"/>
      <c r="R21" s="1"/>
      <c r="S21" s="1"/>
      <c r="T21" s="1"/>
      <c r="U21" s="132"/>
      <c r="V21" s="127"/>
      <c r="W21" s="128"/>
      <c r="X21" s="129"/>
      <c r="Y21" s="129"/>
      <c r="Z21" s="129"/>
      <c r="AA21" s="155"/>
      <c r="AB21" s="156"/>
      <c r="AC21" s="1"/>
      <c r="AD21" s="1"/>
      <c r="AE21" s="1"/>
      <c r="AF21" s="132"/>
      <c r="AG21" s="127"/>
      <c r="AH21" s="128"/>
      <c r="AI21" s="129"/>
      <c r="AJ21" s="129"/>
      <c r="AK21" s="130"/>
      <c r="AL21" s="125"/>
      <c r="AN21" s="165" t="s">
        <v>233</v>
      </c>
      <c r="AO21" s="221">
        <v>5</v>
      </c>
      <c r="AP21" s="221">
        <v>0</v>
      </c>
      <c r="AQ21" s="221">
        <v>0</v>
      </c>
      <c r="AR21" s="221">
        <v>0</v>
      </c>
      <c r="AS21" s="221">
        <v>0</v>
      </c>
      <c r="AT21" s="221">
        <v>1</v>
      </c>
      <c r="AU21" s="221">
        <v>0</v>
      </c>
      <c r="AV21" s="221">
        <v>6</v>
      </c>
      <c r="AW21" s="220"/>
      <c r="AX21" s="220"/>
      <c r="AY21" s="221" t="s">
        <v>233</v>
      </c>
      <c r="AZ21" s="221">
        <v>0</v>
      </c>
      <c r="BA21" s="221">
        <v>0</v>
      </c>
      <c r="BB21" s="221">
        <v>0</v>
      </c>
      <c r="BC21" s="221">
        <v>0</v>
      </c>
      <c r="BD21" s="221">
        <v>1</v>
      </c>
      <c r="BE21" s="221">
        <v>5</v>
      </c>
      <c r="BF21" s="221" t="s">
        <v>237</v>
      </c>
      <c r="BG21" s="221">
        <v>5</v>
      </c>
      <c r="BH21" s="221">
        <v>5</v>
      </c>
    </row>
    <row r="22" spans="1:60"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7" t="s">
        <v>234</v>
      </c>
      <c r="AO22" s="3">
        <v>5</v>
      </c>
      <c r="AP22" s="3">
        <v>0</v>
      </c>
      <c r="AQ22" s="3">
        <v>0</v>
      </c>
      <c r="AR22" s="3">
        <v>0</v>
      </c>
      <c r="AS22" s="3">
        <v>0</v>
      </c>
      <c r="AT22" s="3">
        <v>0</v>
      </c>
      <c r="AU22" s="3">
        <v>1</v>
      </c>
      <c r="AV22" s="3">
        <v>6</v>
      </c>
      <c r="AW22" s="3"/>
      <c r="AX22" s="3"/>
      <c r="AY22" s="3" t="s">
        <v>234</v>
      </c>
      <c r="AZ22" s="3">
        <v>0</v>
      </c>
      <c r="BA22" s="3">
        <v>0</v>
      </c>
      <c r="BB22" s="3">
        <v>0</v>
      </c>
      <c r="BC22" s="3">
        <v>0</v>
      </c>
      <c r="BD22" s="3">
        <v>0</v>
      </c>
      <c r="BE22" s="221" t="s">
        <v>237</v>
      </c>
      <c r="BF22" s="221" t="s">
        <v>237</v>
      </c>
      <c r="BG22" s="221" t="s">
        <v>237</v>
      </c>
      <c r="BH22" s="221" t="s">
        <v>237</v>
      </c>
    </row>
    <row r="23" spans="1:60" ht="27.75" customHeight="1">
      <c r="A23" s="1"/>
      <c r="B23" s="2"/>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M23" s="4"/>
      <c r="AN23" s="168" t="s">
        <v>333</v>
      </c>
      <c r="AO23" s="4">
        <v>5</v>
      </c>
      <c r="AP23" s="4">
        <v>0</v>
      </c>
      <c r="AQ23" s="4">
        <v>0</v>
      </c>
      <c r="AR23" s="4">
        <v>0</v>
      </c>
      <c r="AS23" s="4">
        <v>0</v>
      </c>
      <c r="AT23" s="4">
        <v>0</v>
      </c>
      <c r="AU23" s="4">
        <v>1</v>
      </c>
      <c r="AV23" s="4">
        <v>6</v>
      </c>
      <c r="AW23" s="4"/>
      <c r="AX23" s="4"/>
      <c r="AY23" s="4" t="s">
        <v>333</v>
      </c>
      <c r="AZ23" s="4">
        <v>0</v>
      </c>
      <c r="BA23" s="4">
        <v>0</v>
      </c>
      <c r="BB23" s="4">
        <v>0</v>
      </c>
      <c r="BC23" s="4">
        <v>0</v>
      </c>
      <c r="BD23" s="4">
        <v>0</v>
      </c>
      <c r="BE23" s="221" t="s">
        <v>237</v>
      </c>
      <c r="BF23" s="221" t="s">
        <v>237</v>
      </c>
      <c r="BG23" s="221" t="s">
        <v>237</v>
      </c>
      <c r="BH23" s="221" t="s">
        <v>237</v>
      </c>
    </row>
    <row r="24" spans="1:60" ht="31.5" customHeight="1">
      <c r="A24" s="1"/>
      <c r="B24" s="2"/>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4"/>
      <c r="AN24" s="168" t="s">
        <v>235</v>
      </c>
      <c r="AO24" s="4">
        <v>0</v>
      </c>
      <c r="AP24" s="4">
        <v>1</v>
      </c>
      <c r="AQ24" s="4">
        <v>1</v>
      </c>
      <c r="AR24" s="4">
        <v>1</v>
      </c>
      <c r="AS24" s="4">
        <v>0</v>
      </c>
      <c r="AT24" s="4">
        <v>3</v>
      </c>
      <c r="AU24" s="4">
        <v>0</v>
      </c>
      <c r="AV24" s="4">
        <v>6</v>
      </c>
      <c r="AW24" s="4"/>
      <c r="AX24" s="4"/>
      <c r="AY24" s="4" t="s">
        <v>235</v>
      </c>
      <c r="AZ24" s="4">
        <v>1</v>
      </c>
      <c r="BA24" s="4">
        <v>1</v>
      </c>
      <c r="BB24" s="4">
        <v>1</v>
      </c>
      <c r="BC24" s="4">
        <v>0</v>
      </c>
      <c r="BD24" s="4">
        <v>3</v>
      </c>
      <c r="BE24" s="221">
        <v>3.5</v>
      </c>
      <c r="BF24" s="221">
        <v>1.76</v>
      </c>
      <c r="BG24" s="221">
        <v>4</v>
      </c>
      <c r="BH24" s="221">
        <v>5</v>
      </c>
    </row>
    <row r="25" spans="1:60" ht="28.5" customHeight="1">
      <c r="A25" s="288" t="s">
        <v>314</v>
      </c>
      <c r="B25" s="288"/>
      <c r="C25" s="288"/>
      <c r="D25" s="288"/>
      <c r="E25" s="288"/>
      <c r="F25" s="288"/>
      <c r="G25" s="288"/>
      <c r="H25" s="162"/>
      <c r="I25" s="163" t="s">
        <v>312</v>
      </c>
      <c r="J25" s="169">
        <v>4</v>
      </c>
      <c r="K25" s="162"/>
      <c r="L25" s="164" t="s">
        <v>313</v>
      </c>
      <c r="M25" s="169">
        <v>2</v>
      </c>
      <c r="N25" s="1"/>
      <c r="O25" s="1"/>
      <c r="P25" s="1"/>
      <c r="Q25" s="1"/>
      <c r="R25" s="1"/>
      <c r="S25" s="1"/>
      <c r="T25" s="1"/>
      <c r="U25" s="1"/>
      <c r="V25" s="1"/>
      <c r="W25" s="1"/>
      <c r="X25" s="1"/>
      <c r="Y25" s="1"/>
      <c r="Z25" s="1"/>
      <c r="AA25" s="1"/>
      <c r="AB25" s="1"/>
      <c r="AC25" s="1"/>
      <c r="AD25" s="1"/>
      <c r="AE25" s="1"/>
      <c r="AF25" s="1"/>
      <c r="AG25" s="1"/>
      <c r="AH25" s="1"/>
      <c r="AI25" s="1"/>
      <c r="AJ25" s="1"/>
      <c r="AK25" s="1"/>
      <c r="AL25" s="1"/>
      <c r="AM25" s="4"/>
      <c r="AN25" s="168" t="s">
        <v>236</v>
      </c>
      <c r="AO25" s="4">
        <v>0</v>
      </c>
      <c r="AP25" s="4">
        <v>0</v>
      </c>
      <c r="AQ25" s="4">
        <v>1</v>
      </c>
      <c r="AR25" s="4">
        <v>0</v>
      </c>
      <c r="AS25" s="4">
        <v>2</v>
      </c>
      <c r="AT25" s="4">
        <v>3</v>
      </c>
      <c r="AU25" s="4">
        <v>0</v>
      </c>
      <c r="AV25" s="4">
        <v>6</v>
      </c>
      <c r="AW25" s="4"/>
      <c r="AX25" s="4"/>
      <c r="AY25" s="4" t="s">
        <v>236</v>
      </c>
      <c r="AZ25" s="4">
        <v>0</v>
      </c>
      <c r="BA25" s="4">
        <v>1</v>
      </c>
      <c r="BB25" s="4">
        <v>0</v>
      </c>
      <c r="BC25" s="4">
        <v>2</v>
      </c>
      <c r="BD25" s="4">
        <v>3</v>
      </c>
      <c r="BE25" s="221">
        <v>4.17</v>
      </c>
      <c r="BF25" s="221">
        <v>1.17</v>
      </c>
      <c r="BG25" s="221">
        <v>5</v>
      </c>
      <c r="BH25" s="221">
        <v>5</v>
      </c>
    </row>
    <row r="26" spans="1:60" ht="24.75" customHeight="1">
      <c r="A26" s="1"/>
      <c r="B26" s="2"/>
      <c r="C26" s="1"/>
      <c r="D26" s="1"/>
      <c r="E26" s="1"/>
      <c r="F26" s="1"/>
      <c r="G26" s="1"/>
      <c r="H26" s="1"/>
      <c r="I26" s="1"/>
      <c r="J26" s="1"/>
      <c r="K26" s="1"/>
      <c r="L26" s="170"/>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4"/>
      <c r="AN26" s="168" t="s">
        <v>334</v>
      </c>
      <c r="AO26" s="4">
        <v>0</v>
      </c>
      <c r="AP26" s="4">
        <v>0</v>
      </c>
      <c r="AQ26" s="4">
        <v>1</v>
      </c>
      <c r="AR26" s="4">
        <v>3</v>
      </c>
      <c r="AS26" s="4">
        <v>0</v>
      </c>
      <c r="AT26" s="4">
        <v>2</v>
      </c>
      <c r="AU26" s="4">
        <v>0</v>
      </c>
      <c r="AV26" s="4">
        <v>6</v>
      </c>
      <c r="AW26" s="4"/>
      <c r="AX26" s="4"/>
      <c r="AY26" s="4" t="s">
        <v>334</v>
      </c>
      <c r="AZ26" s="4">
        <v>0</v>
      </c>
      <c r="BA26" s="4">
        <v>1</v>
      </c>
      <c r="BB26" s="4">
        <v>3</v>
      </c>
      <c r="BC26" s="4">
        <v>0</v>
      </c>
      <c r="BD26" s="4">
        <v>2</v>
      </c>
      <c r="BE26" s="221">
        <v>3.5</v>
      </c>
      <c r="BF26" s="221">
        <v>1.22</v>
      </c>
      <c r="BG26" s="221">
        <v>3</v>
      </c>
      <c r="BH26" s="221">
        <v>3</v>
      </c>
    </row>
    <row r="27" spans="1:60" ht="21.75" customHeight="1">
      <c r="A27" s="1"/>
      <c r="B27" s="2"/>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4"/>
      <c r="AN27" s="168" t="s">
        <v>335</v>
      </c>
      <c r="AO27" s="4">
        <v>4</v>
      </c>
      <c r="AP27" s="4">
        <v>1</v>
      </c>
      <c r="AQ27" s="4">
        <v>0</v>
      </c>
      <c r="AR27" s="4">
        <v>0</v>
      </c>
      <c r="AS27" s="4">
        <v>0</v>
      </c>
      <c r="AT27" s="4">
        <v>1</v>
      </c>
      <c r="AU27" s="4">
        <v>0</v>
      </c>
      <c r="AV27" s="4">
        <v>6</v>
      </c>
      <c r="AW27" s="4"/>
      <c r="AX27" s="4"/>
      <c r="AY27" s="4" t="s">
        <v>335</v>
      </c>
      <c r="AZ27" s="4">
        <v>1</v>
      </c>
      <c r="BA27" s="4">
        <v>0</v>
      </c>
      <c r="BB27" s="4">
        <v>0</v>
      </c>
      <c r="BC27" s="4">
        <v>0</v>
      </c>
      <c r="BD27" s="4">
        <v>1</v>
      </c>
      <c r="BE27" s="221">
        <v>3</v>
      </c>
      <c r="BF27" s="221">
        <v>2.83</v>
      </c>
      <c r="BG27" s="221">
        <v>3</v>
      </c>
      <c r="BH27" s="221">
        <v>1</v>
      </c>
    </row>
    <row r="28" spans="1:60" ht="20.25" customHeight="1">
      <c r="A28" s="1"/>
      <c r="B28" s="2"/>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3"/>
      <c r="AN28" s="167" t="s">
        <v>336</v>
      </c>
      <c r="AO28" s="3">
        <v>1</v>
      </c>
      <c r="AP28" s="3">
        <v>1</v>
      </c>
      <c r="AQ28" s="3">
        <v>1</v>
      </c>
      <c r="AR28" s="3">
        <v>0</v>
      </c>
      <c r="AS28" s="3">
        <v>0</v>
      </c>
      <c r="AT28" s="3">
        <v>3</v>
      </c>
      <c r="AU28" s="3">
        <v>0</v>
      </c>
      <c r="AV28" s="3">
        <v>6</v>
      </c>
      <c r="AW28" s="3"/>
      <c r="AX28" s="3"/>
      <c r="AY28" s="3" t="s">
        <v>336</v>
      </c>
      <c r="AZ28" s="3">
        <v>1</v>
      </c>
      <c r="BA28" s="3">
        <v>1</v>
      </c>
      <c r="BB28" s="3">
        <v>0</v>
      </c>
      <c r="BC28" s="3">
        <v>0</v>
      </c>
      <c r="BD28" s="3">
        <v>3</v>
      </c>
      <c r="BE28" s="221">
        <v>3.6</v>
      </c>
      <c r="BF28" s="221">
        <v>1.95</v>
      </c>
      <c r="BG28" s="221">
        <v>5</v>
      </c>
      <c r="BH28" s="221">
        <v>5</v>
      </c>
    </row>
    <row r="29" spans="1:60" ht="20.25" customHeight="1">
      <c r="A29" s="1"/>
      <c r="B29" s="2"/>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3"/>
      <c r="AN29" s="167" t="s">
        <v>337</v>
      </c>
      <c r="AO29" s="3">
        <v>3</v>
      </c>
      <c r="AP29" s="3">
        <v>1</v>
      </c>
      <c r="AQ29" s="3">
        <v>0</v>
      </c>
      <c r="AR29" s="3">
        <v>0</v>
      </c>
      <c r="AS29" s="3">
        <v>0</v>
      </c>
      <c r="AT29" s="3">
        <v>2</v>
      </c>
      <c r="AU29" s="3">
        <v>0</v>
      </c>
      <c r="AV29" s="3">
        <v>6</v>
      </c>
      <c r="AW29" s="3"/>
      <c r="AX29" s="3"/>
      <c r="AY29" s="3" t="s">
        <v>337</v>
      </c>
      <c r="AZ29" s="3">
        <v>1</v>
      </c>
      <c r="BA29" s="3">
        <v>0</v>
      </c>
      <c r="BB29" s="3">
        <v>0</v>
      </c>
      <c r="BC29" s="3">
        <v>0</v>
      </c>
      <c r="BD29" s="3">
        <v>2</v>
      </c>
      <c r="BE29" s="221">
        <v>3.67</v>
      </c>
      <c r="BF29" s="221">
        <v>2.31</v>
      </c>
      <c r="BG29" s="221">
        <v>5</v>
      </c>
      <c r="BH29" s="221">
        <v>5</v>
      </c>
    </row>
    <row r="30" spans="1:60" ht="26.25" customHeight="1">
      <c r="A30" s="1"/>
      <c r="B30" s="2"/>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7" t="s">
        <v>338</v>
      </c>
      <c r="AO30" s="3">
        <v>0</v>
      </c>
      <c r="AP30" s="3">
        <v>3</v>
      </c>
      <c r="AQ30" s="3">
        <v>0</v>
      </c>
      <c r="AR30" s="3">
        <v>0</v>
      </c>
      <c r="AS30" s="3">
        <v>1</v>
      </c>
      <c r="AT30" s="3">
        <v>2</v>
      </c>
      <c r="AU30" s="3">
        <v>0</v>
      </c>
      <c r="AV30" s="3">
        <v>6</v>
      </c>
      <c r="AW30" s="3"/>
      <c r="AX30" s="3"/>
      <c r="AY30" s="3" t="s">
        <v>338</v>
      </c>
      <c r="AZ30" s="3">
        <v>3</v>
      </c>
      <c r="BA30" s="3">
        <v>0</v>
      </c>
      <c r="BB30" s="3">
        <v>0</v>
      </c>
      <c r="BC30" s="3">
        <v>1</v>
      </c>
      <c r="BD30" s="3">
        <v>2</v>
      </c>
      <c r="BE30" s="221">
        <v>2.83</v>
      </c>
      <c r="BF30" s="221">
        <v>2.04</v>
      </c>
      <c r="BG30" s="221">
        <v>3</v>
      </c>
      <c r="BH30" s="221">
        <v>1</v>
      </c>
    </row>
    <row r="31" spans="1:60" ht="27" customHeight="1" thickBot="1">
      <c r="A31" s="1"/>
      <c r="B31" s="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7" t="s">
        <v>339</v>
      </c>
      <c r="AO31" s="3">
        <v>1</v>
      </c>
      <c r="AP31" s="3">
        <v>1</v>
      </c>
      <c r="AQ31" s="3">
        <v>0</v>
      </c>
      <c r="AR31" s="3">
        <v>1</v>
      </c>
      <c r="AS31" s="3">
        <v>0</v>
      </c>
      <c r="AT31" s="3">
        <v>2</v>
      </c>
      <c r="AU31" s="3">
        <v>1</v>
      </c>
      <c r="AV31" s="3">
        <v>6</v>
      </c>
      <c r="AW31" s="3"/>
      <c r="AX31" s="3"/>
      <c r="AY31" s="3" t="s">
        <v>339</v>
      </c>
      <c r="AZ31" s="3">
        <v>1</v>
      </c>
      <c r="BA31" s="3">
        <v>0</v>
      </c>
      <c r="BB31" s="3">
        <v>1</v>
      </c>
      <c r="BC31" s="3">
        <v>0</v>
      </c>
      <c r="BD31" s="3">
        <v>2</v>
      </c>
      <c r="BE31" s="221">
        <v>3.5</v>
      </c>
      <c r="BF31" s="221">
        <v>1.91</v>
      </c>
      <c r="BG31" s="221">
        <v>4</v>
      </c>
      <c r="BH31" s="221">
        <v>5</v>
      </c>
    </row>
    <row r="32" spans="1:60" ht="15" customHeight="1">
      <c r="A32" s="1"/>
      <c r="B32" s="1"/>
      <c r="C32" s="1"/>
      <c r="D32" s="1"/>
      <c r="E32" s="1"/>
      <c r="F32" s="1"/>
      <c r="G32" s="1"/>
      <c r="H32" s="1"/>
      <c r="I32" s="1"/>
      <c r="J32" s="1"/>
      <c r="K32" s="1"/>
      <c r="L32" s="1"/>
      <c r="M32" s="1"/>
      <c r="N32" s="1"/>
      <c r="O32" s="1"/>
      <c r="P32" s="1"/>
      <c r="Q32" s="1"/>
      <c r="R32" s="1"/>
      <c r="S32" s="1"/>
      <c r="T32" s="1"/>
      <c r="U32" s="1"/>
      <c r="V32" s="254" t="s">
        <v>2</v>
      </c>
      <c r="W32" s="255"/>
      <c r="X32" s="255"/>
      <c r="Y32" s="255"/>
      <c r="Z32" s="255"/>
      <c r="AA32" s="256"/>
      <c r="AB32" s="110"/>
      <c r="AC32" s="254" t="s">
        <v>3</v>
      </c>
      <c r="AD32" s="255"/>
      <c r="AE32" s="255"/>
      <c r="AF32" s="255"/>
      <c r="AG32" s="255"/>
      <c r="AH32" s="256"/>
      <c r="AI32" s="263" t="s">
        <v>4</v>
      </c>
      <c r="AJ32" s="264"/>
      <c r="AK32" s="264"/>
      <c r="AL32" s="264"/>
      <c r="AM32" s="3"/>
      <c r="AN32" s="167" t="s">
        <v>340</v>
      </c>
      <c r="AO32" s="3">
        <v>1</v>
      </c>
      <c r="AP32" s="3">
        <v>1</v>
      </c>
      <c r="AQ32" s="3">
        <v>0</v>
      </c>
      <c r="AR32" s="3">
        <v>1</v>
      </c>
      <c r="AS32" s="3">
        <v>0</v>
      </c>
      <c r="AT32" s="3">
        <v>2</v>
      </c>
      <c r="AU32" s="3">
        <v>1</v>
      </c>
      <c r="AV32" s="3">
        <v>6</v>
      </c>
      <c r="AW32" s="3"/>
      <c r="AX32" s="3"/>
      <c r="AY32" s="3" t="s">
        <v>340</v>
      </c>
      <c r="AZ32" s="3">
        <v>1</v>
      </c>
      <c r="BA32" s="3">
        <v>0</v>
      </c>
      <c r="BB32" s="3">
        <v>1</v>
      </c>
      <c r="BC32" s="3">
        <v>0</v>
      </c>
      <c r="BD32" s="3">
        <v>2</v>
      </c>
      <c r="BE32" s="221">
        <v>3.5</v>
      </c>
      <c r="BF32" s="221">
        <v>1.91</v>
      </c>
      <c r="BG32" s="221">
        <v>4</v>
      </c>
      <c r="BH32" s="221">
        <v>5</v>
      </c>
    </row>
    <row r="33" spans="1:60" ht="37.5" customHeight="1" thickBot="1">
      <c r="A33" s="267" t="s">
        <v>241</v>
      </c>
      <c r="B33" s="267"/>
      <c r="C33" s="267"/>
      <c r="D33" s="267"/>
      <c r="E33" s="267"/>
      <c r="F33" s="267"/>
      <c r="G33" s="267"/>
      <c r="H33" s="267"/>
      <c r="I33" s="267"/>
      <c r="J33" s="267"/>
      <c r="K33" s="267"/>
      <c r="L33" s="267"/>
      <c r="M33" s="267"/>
      <c r="N33" s="267"/>
      <c r="O33" s="267"/>
      <c r="P33" s="267"/>
      <c r="Q33" s="267"/>
      <c r="R33" s="267"/>
      <c r="S33" s="267"/>
      <c r="T33" s="267"/>
      <c r="U33" s="267"/>
      <c r="V33" s="257"/>
      <c r="W33" s="258"/>
      <c r="X33" s="258"/>
      <c r="Y33" s="258"/>
      <c r="Z33" s="258"/>
      <c r="AA33" s="259"/>
      <c r="AB33" s="110"/>
      <c r="AC33" s="257"/>
      <c r="AD33" s="258"/>
      <c r="AE33" s="258"/>
      <c r="AF33" s="258"/>
      <c r="AG33" s="258"/>
      <c r="AH33" s="259"/>
      <c r="AI33" s="265"/>
      <c r="AJ33" s="266"/>
      <c r="AK33" s="266"/>
      <c r="AL33" s="266"/>
      <c r="AM33" s="3"/>
      <c r="AN33" s="167" t="s">
        <v>341</v>
      </c>
      <c r="AO33" s="3">
        <v>1</v>
      </c>
      <c r="AP33" s="3">
        <v>1</v>
      </c>
      <c r="AQ33" s="3">
        <v>0</v>
      </c>
      <c r="AR33" s="3">
        <v>1</v>
      </c>
      <c r="AS33" s="3">
        <v>0</v>
      </c>
      <c r="AT33" s="3">
        <v>2</v>
      </c>
      <c r="AU33" s="3">
        <v>1</v>
      </c>
      <c r="AV33" s="3">
        <v>6</v>
      </c>
      <c r="AW33" s="3"/>
      <c r="AX33" s="3"/>
      <c r="AY33" s="3" t="s">
        <v>341</v>
      </c>
      <c r="AZ33" s="3">
        <v>1</v>
      </c>
      <c r="BA33" s="3">
        <v>0</v>
      </c>
      <c r="BB33" s="3">
        <v>1</v>
      </c>
      <c r="BC33" s="3">
        <v>0</v>
      </c>
      <c r="BD33" s="3">
        <v>2</v>
      </c>
      <c r="BE33" s="221">
        <v>3.5</v>
      </c>
      <c r="BF33" s="221">
        <v>1.91</v>
      </c>
      <c r="BG33" s="221">
        <v>4</v>
      </c>
      <c r="BH33" s="221">
        <v>5</v>
      </c>
    </row>
    <row r="34" spans="1:60" s="3" customFormat="1" ht="40.5" customHeight="1">
      <c r="A34" s="249" t="s">
        <v>242</v>
      </c>
      <c r="B34" s="249"/>
      <c r="C34" s="249"/>
      <c r="D34" s="249"/>
      <c r="E34" s="249"/>
      <c r="F34" s="249"/>
      <c r="G34" s="249"/>
      <c r="H34" s="249"/>
      <c r="I34" s="249"/>
      <c r="J34" s="249"/>
      <c r="K34" s="249"/>
      <c r="L34" s="249"/>
      <c r="M34" s="249"/>
      <c r="N34" s="249"/>
      <c r="O34" s="249"/>
      <c r="P34" s="249"/>
      <c r="Q34" s="249"/>
      <c r="R34" s="249"/>
      <c r="S34" s="249"/>
      <c r="T34" s="249"/>
      <c r="U34" s="250"/>
      <c r="V34" s="122">
        <v>1</v>
      </c>
      <c r="W34" s="123">
        <v>2</v>
      </c>
      <c r="X34" s="123">
        <v>3</v>
      </c>
      <c r="Y34" s="123">
        <v>4</v>
      </c>
      <c r="Z34" s="123">
        <v>5</v>
      </c>
      <c r="AA34" s="138" t="s">
        <v>6</v>
      </c>
      <c r="AB34" s="97" t="s">
        <v>5</v>
      </c>
      <c r="AC34" s="122">
        <v>1</v>
      </c>
      <c r="AD34" s="123">
        <v>2</v>
      </c>
      <c r="AE34" s="123">
        <v>3</v>
      </c>
      <c r="AF34" s="123">
        <v>4</v>
      </c>
      <c r="AG34" s="123">
        <v>5</v>
      </c>
      <c r="AH34" s="138" t="s">
        <v>6</v>
      </c>
      <c r="AI34" s="98" t="s">
        <v>7</v>
      </c>
      <c r="AJ34" s="99" t="s">
        <v>8</v>
      </c>
      <c r="AK34" s="99" t="s">
        <v>9</v>
      </c>
      <c r="AL34" s="99" t="s">
        <v>10</v>
      </c>
      <c r="AN34" s="167" t="s">
        <v>342</v>
      </c>
      <c r="AO34" s="3">
        <v>2</v>
      </c>
      <c r="AP34" s="3">
        <v>1</v>
      </c>
      <c r="AQ34" s="3">
        <v>0</v>
      </c>
      <c r="AR34" s="3">
        <v>1</v>
      </c>
      <c r="AS34" s="3">
        <v>0</v>
      </c>
      <c r="AT34" s="3">
        <v>1</v>
      </c>
      <c r="AU34" s="3">
        <v>1</v>
      </c>
      <c r="AV34" s="3">
        <v>6</v>
      </c>
      <c r="AY34" s="3" t="s">
        <v>342</v>
      </c>
      <c r="AZ34" s="3">
        <v>1</v>
      </c>
      <c r="BA34" s="3">
        <v>0</v>
      </c>
      <c r="BB34" s="3">
        <v>1</v>
      </c>
      <c r="BC34" s="3">
        <v>0</v>
      </c>
      <c r="BD34" s="3">
        <v>1</v>
      </c>
      <c r="BE34" s="3">
        <v>3</v>
      </c>
      <c r="BF34" s="3">
        <v>2</v>
      </c>
      <c r="BG34" s="3">
        <v>3</v>
      </c>
      <c r="BH34" s="3">
        <v>1</v>
      </c>
    </row>
    <row r="35" spans="1:60" s="4" customFormat="1" ht="20.100000000000001" customHeight="1">
      <c r="A35" s="117" t="s">
        <v>209</v>
      </c>
      <c r="B35" s="251" t="s">
        <v>13</v>
      </c>
      <c r="C35" s="252"/>
      <c r="D35" s="252"/>
      <c r="E35" s="252"/>
      <c r="F35" s="252"/>
      <c r="G35" s="252"/>
      <c r="H35" s="252"/>
      <c r="I35" s="252"/>
      <c r="J35" s="252"/>
      <c r="K35" s="252"/>
      <c r="L35" s="252"/>
      <c r="M35" s="252"/>
      <c r="N35" s="252"/>
      <c r="O35" s="252"/>
      <c r="P35" s="252"/>
      <c r="Q35" s="252"/>
      <c r="R35" s="252"/>
      <c r="S35" s="252"/>
      <c r="T35" s="252"/>
      <c r="U35" s="253"/>
      <c r="V35" s="141">
        <f>AP2</f>
        <v>1</v>
      </c>
      <c r="W35" s="141">
        <f t="shared" ref="W35:AA35" si="0">AQ2</f>
        <v>0</v>
      </c>
      <c r="X35" s="141">
        <f t="shared" si="0"/>
        <v>1</v>
      </c>
      <c r="Y35" s="141">
        <f t="shared" si="0"/>
        <v>1</v>
      </c>
      <c r="Z35" s="141">
        <f t="shared" si="0"/>
        <v>1</v>
      </c>
      <c r="AA35" s="141">
        <f t="shared" si="0"/>
        <v>2</v>
      </c>
      <c r="AB35" s="141">
        <f>SUM(V35:AA35)</f>
        <v>6</v>
      </c>
      <c r="AC35" s="121">
        <f t="shared" ref="AC35:AH39" si="1">V35/$AB35</f>
        <v>0.16666666666666666</v>
      </c>
      <c r="AD35" s="121">
        <f t="shared" si="1"/>
        <v>0</v>
      </c>
      <c r="AE35" s="121">
        <f t="shared" si="1"/>
        <v>0.16666666666666666</v>
      </c>
      <c r="AF35" s="121">
        <f t="shared" si="1"/>
        <v>0.16666666666666666</v>
      </c>
      <c r="AG35" s="121">
        <f t="shared" si="1"/>
        <v>0.16666666666666666</v>
      </c>
      <c r="AH35" s="121">
        <f t="shared" si="1"/>
        <v>0.33333333333333331</v>
      </c>
      <c r="AI35" s="141">
        <f>BE2</f>
        <v>3.25</v>
      </c>
      <c r="AJ35" s="141">
        <f t="shared" ref="AJ35:AL35" si="2">BF2</f>
        <v>1.71</v>
      </c>
      <c r="AK35" s="141">
        <f t="shared" si="2"/>
        <v>4</v>
      </c>
      <c r="AL35" s="141">
        <f t="shared" si="2"/>
        <v>1</v>
      </c>
      <c r="AM35" s="3"/>
      <c r="AN35" s="167" t="s">
        <v>343</v>
      </c>
      <c r="AO35" s="3">
        <v>0</v>
      </c>
      <c r="AP35" s="3">
        <v>0</v>
      </c>
      <c r="AQ35" s="3">
        <v>0</v>
      </c>
      <c r="AR35" s="3">
        <v>0</v>
      </c>
      <c r="AS35" s="3">
        <v>0</v>
      </c>
      <c r="AT35" s="3">
        <v>0</v>
      </c>
      <c r="AU35" s="3">
        <v>0</v>
      </c>
      <c r="AV35" s="3">
        <v>0</v>
      </c>
      <c r="AW35" s="3"/>
      <c r="AX35" s="3"/>
      <c r="AY35" s="3" t="s">
        <v>343</v>
      </c>
      <c r="AZ35" s="3">
        <v>0</v>
      </c>
      <c r="BA35" s="3">
        <v>0</v>
      </c>
      <c r="BB35" s="3">
        <v>0</v>
      </c>
      <c r="BC35" s="3">
        <v>0</v>
      </c>
      <c r="BD35" s="3">
        <v>0</v>
      </c>
      <c r="BE35" s="4" t="s">
        <v>237</v>
      </c>
      <c r="BF35" s="4" t="s">
        <v>237</v>
      </c>
      <c r="BG35" s="4" t="s">
        <v>237</v>
      </c>
      <c r="BH35" s="4" t="s">
        <v>237</v>
      </c>
    </row>
    <row r="36" spans="1:60" s="4" customFormat="1" ht="20.100000000000001" customHeight="1">
      <c r="A36" s="117" t="s">
        <v>244</v>
      </c>
      <c r="B36" s="251" t="s">
        <v>168</v>
      </c>
      <c r="C36" s="252"/>
      <c r="D36" s="252"/>
      <c r="E36" s="252"/>
      <c r="F36" s="252"/>
      <c r="G36" s="252"/>
      <c r="H36" s="252"/>
      <c r="I36" s="252"/>
      <c r="J36" s="252"/>
      <c r="K36" s="252"/>
      <c r="L36" s="252"/>
      <c r="M36" s="252"/>
      <c r="N36" s="252"/>
      <c r="O36" s="252"/>
      <c r="P36" s="252"/>
      <c r="Q36" s="252"/>
      <c r="R36" s="252"/>
      <c r="S36" s="252"/>
      <c r="T36" s="252"/>
      <c r="U36" s="253"/>
      <c r="V36" s="141">
        <f t="shared" ref="V36:V39" si="3">AP3</f>
        <v>1</v>
      </c>
      <c r="W36" s="141">
        <f t="shared" ref="W36:W39" si="4">AQ3</f>
        <v>0</v>
      </c>
      <c r="X36" s="141">
        <f t="shared" ref="X36:X39" si="5">AR3</f>
        <v>0</v>
      </c>
      <c r="Y36" s="141">
        <f t="shared" ref="Y36:Y39" si="6">AS3</f>
        <v>2</v>
      </c>
      <c r="Z36" s="141">
        <f t="shared" ref="Z36:Z39" si="7">AT3</f>
        <v>2</v>
      </c>
      <c r="AA36" s="141">
        <f t="shared" ref="AA36:AA39" si="8">AU3</f>
        <v>1</v>
      </c>
      <c r="AB36" s="141">
        <f t="shared" ref="AB36:AB39" si="9">SUM(V36:AA36)</f>
        <v>6</v>
      </c>
      <c r="AC36" s="121">
        <f t="shared" si="1"/>
        <v>0.16666666666666666</v>
      </c>
      <c r="AD36" s="121">
        <f t="shared" si="1"/>
        <v>0</v>
      </c>
      <c r="AE36" s="121">
        <f t="shared" si="1"/>
        <v>0</v>
      </c>
      <c r="AF36" s="121">
        <f t="shared" si="1"/>
        <v>0.33333333333333331</v>
      </c>
      <c r="AG36" s="121">
        <f t="shared" si="1"/>
        <v>0.33333333333333331</v>
      </c>
      <c r="AH36" s="121">
        <f t="shared" si="1"/>
        <v>0.16666666666666666</v>
      </c>
      <c r="AI36" s="141">
        <f t="shared" ref="AI36:AI39" si="10">BE3</f>
        <v>3.8</v>
      </c>
      <c r="AJ36" s="141">
        <f t="shared" ref="AJ36:AJ39" si="11">BF3</f>
        <v>1.64</v>
      </c>
      <c r="AK36" s="141">
        <f t="shared" ref="AK36:AK39" si="12">BG3</f>
        <v>4</v>
      </c>
      <c r="AL36" s="141">
        <f t="shared" ref="AL36:AL39" si="13">BH3</f>
        <v>4</v>
      </c>
      <c r="AM36" s="3"/>
      <c r="AN36" s="3" t="s">
        <v>344</v>
      </c>
      <c r="AO36" s="3">
        <v>0</v>
      </c>
      <c r="AP36" s="3">
        <v>4</v>
      </c>
      <c r="AQ36" s="3">
        <v>0</v>
      </c>
      <c r="AR36" s="3">
        <v>0</v>
      </c>
      <c r="AS36" s="3">
        <v>0</v>
      </c>
      <c r="AT36" s="3">
        <v>0</v>
      </c>
      <c r="AU36" s="3">
        <v>2</v>
      </c>
      <c r="AV36" s="3">
        <v>6</v>
      </c>
      <c r="AW36" s="3"/>
      <c r="AX36" s="3"/>
      <c r="AY36" s="3" t="s">
        <v>344</v>
      </c>
      <c r="AZ36" s="3">
        <v>4</v>
      </c>
      <c r="BA36" s="3">
        <v>0</v>
      </c>
      <c r="BB36" s="3">
        <v>0</v>
      </c>
      <c r="BC36" s="3">
        <v>0</v>
      </c>
      <c r="BD36" s="3">
        <v>0</v>
      </c>
      <c r="BE36" s="4">
        <v>1</v>
      </c>
      <c r="BF36" s="4">
        <v>0</v>
      </c>
      <c r="BG36" s="4">
        <v>1</v>
      </c>
      <c r="BH36" s="4">
        <v>1</v>
      </c>
    </row>
    <row r="37" spans="1:60" s="4" customFormat="1" ht="20.100000000000001" customHeight="1">
      <c r="A37" s="117" t="s">
        <v>245</v>
      </c>
      <c r="B37" s="251" t="s">
        <v>14</v>
      </c>
      <c r="C37" s="252"/>
      <c r="D37" s="252"/>
      <c r="E37" s="252"/>
      <c r="F37" s="252"/>
      <c r="G37" s="252"/>
      <c r="H37" s="252"/>
      <c r="I37" s="252"/>
      <c r="J37" s="252"/>
      <c r="K37" s="252"/>
      <c r="L37" s="252"/>
      <c r="M37" s="252"/>
      <c r="N37" s="252"/>
      <c r="O37" s="252"/>
      <c r="P37" s="252"/>
      <c r="Q37" s="252"/>
      <c r="R37" s="252"/>
      <c r="S37" s="252"/>
      <c r="T37" s="252"/>
      <c r="U37" s="253"/>
      <c r="V37" s="141">
        <f t="shared" si="3"/>
        <v>3</v>
      </c>
      <c r="W37" s="141">
        <f t="shared" si="4"/>
        <v>0</v>
      </c>
      <c r="X37" s="141">
        <f t="shared" si="5"/>
        <v>0</v>
      </c>
      <c r="Y37" s="141">
        <f t="shared" si="6"/>
        <v>1</v>
      </c>
      <c r="Z37" s="141">
        <f t="shared" si="7"/>
        <v>1</v>
      </c>
      <c r="AA37" s="141">
        <f t="shared" si="8"/>
        <v>1</v>
      </c>
      <c r="AB37" s="141">
        <f t="shared" si="9"/>
        <v>6</v>
      </c>
      <c r="AC37" s="121">
        <f t="shared" si="1"/>
        <v>0.5</v>
      </c>
      <c r="AD37" s="121">
        <f t="shared" si="1"/>
        <v>0</v>
      </c>
      <c r="AE37" s="121">
        <f t="shared" si="1"/>
        <v>0</v>
      </c>
      <c r="AF37" s="121">
        <f t="shared" si="1"/>
        <v>0.16666666666666666</v>
      </c>
      <c r="AG37" s="121">
        <f t="shared" si="1"/>
        <v>0.16666666666666666</v>
      </c>
      <c r="AH37" s="121">
        <f t="shared" si="1"/>
        <v>0.16666666666666666</v>
      </c>
      <c r="AI37" s="141">
        <f t="shared" si="10"/>
        <v>2.4</v>
      </c>
      <c r="AJ37" s="141">
        <f t="shared" si="11"/>
        <v>1.95</v>
      </c>
      <c r="AK37" s="141">
        <f t="shared" si="12"/>
        <v>1</v>
      </c>
      <c r="AL37" s="141">
        <f t="shared" si="13"/>
        <v>1</v>
      </c>
      <c r="AM37" s="152"/>
      <c r="AN37" s="3" t="s">
        <v>345</v>
      </c>
      <c r="AO37" s="3">
        <v>0</v>
      </c>
      <c r="AP37" s="3">
        <v>2</v>
      </c>
      <c r="AQ37" s="3">
        <v>1</v>
      </c>
      <c r="AR37" s="3">
        <v>0</v>
      </c>
      <c r="AS37" s="3">
        <v>0</v>
      </c>
      <c r="AT37" s="3">
        <v>0</v>
      </c>
      <c r="AU37" s="3">
        <v>3</v>
      </c>
      <c r="AV37" s="3">
        <v>6</v>
      </c>
      <c r="AW37" s="3"/>
      <c r="AX37" s="3"/>
      <c r="AY37" s="3" t="s">
        <v>345</v>
      </c>
      <c r="AZ37" s="3">
        <v>2</v>
      </c>
      <c r="BA37" s="3">
        <v>1</v>
      </c>
      <c r="BB37" s="3">
        <v>0</v>
      </c>
      <c r="BC37" s="3">
        <v>0</v>
      </c>
      <c r="BD37" s="3">
        <v>0</v>
      </c>
      <c r="BE37" s="4">
        <v>1.33</v>
      </c>
      <c r="BF37" s="4">
        <v>0.57999999999999996</v>
      </c>
      <c r="BG37" s="4">
        <v>1</v>
      </c>
      <c r="BH37" s="4">
        <v>1</v>
      </c>
    </row>
    <row r="38" spans="1:60" s="4" customFormat="1" ht="20.100000000000001" customHeight="1">
      <c r="A38" s="117" t="s">
        <v>246</v>
      </c>
      <c r="B38" s="251" t="s">
        <v>15</v>
      </c>
      <c r="C38" s="252"/>
      <c r="D38" s="252"/>
      <c r="E38" s="252"/>
      <c r="F38" s="252"/>
      <c r="G38" s="252"/>
      <c r="H38" s="252"/>
      <c r="I38" s="252"/>
      <c r="J38" s="252"/>
      <c r="K38" s="252"/>
      <c r="L38" s="252"/>
      <c r="M38" s="252"/>
      <c r="N38" s="252"/>
      <c r="O38" s="252"/>
      <c r="P38" s="252"/>
      <c r="Q38" s="252"/>
      <c r="R38" s="252"/>
      <c r="S38" s="252"/>
      <c r="T38" s="252"/>
      <c r="U38" s="253"/>
      <c r="V38" s="141">
        <f t="shared" si="3"/>
        <v>1</v>
      </c>
      <c r="W38" s="141">
        <f t="shared" si="4"/>
        <v>0</v>
      </c>
      <c r="X38" s="141">
        <f t="shared" si="5"/>
        <v>1</v>
      </c>
      <c r="Y38" s="141">
        <f t="shared" si="6"/>
        <v>1</v>
      </c>
      <c r="Z38" s="141">
        <f t="shared" si="7"/>
        <v>2</v>
      </c>
      <c r="AA38" s="141">
        <f t="shared" si="8"/>
        <v>1</v>
      </c>
      <c r="AB38" s="141">
        <f t="shared" si="9"/>
        <v>6</v>
      </c>
      <c r="AC38" s="121">
        <f t="shared" si="1"/>
        <v>0.16666666666666666</v>
      </c>
      <c r="AD38" s="121">
        <f t="shared" si="1"/>
        <v>0</v>
      </c>
      <c r="AE38" s="121">
        <f t="shared" si="1"/>
        <v>0.16666666666666666</v>
      </c>
      <c r="AF38" s="121">
        <f t="shared" si="1"/>
        <v>0.16666666666666666</v>
      </c>
      <c r="AG38" s="121">
        <f t="shared" si="1"/>
        <v>0.33333333333333331</v>
      </c>
      <c r="AH38" s="121">
        <f t="shared" si="1"/>
        <v>0.16666666666666666</v>
      </c>
      <c r="AI38" s="141">
        <f t="shared" si="10"/>
        <v>3.6</v>
      </c>
      <c r="AJ38" s="141">
        <f t="shared" si="11"/>
        <v>1.67</v>
      </c>
      <c r="AK38" s="141">
        <f t="shared" si="12"/>
        <v>4</v>
      </c>
      <c r="AL38" s="141">
        <f t="shared" si="13"/>
        <v>5</v>
      </c>
      <c r="AM38" s="152"/>
      <c r="AN38" s="3" t="s">
        <v>346</v>
      </c>
      <c r="AO38" s="3">
        <v>0</v>
      </c>
      <c r="AP38" s="3">
        <v>3</v>
      </c>
      <c r="AQ38" s="3">
        <v>1</v>
      </c>
      <c r="AR38" s="3">
        <v>0</v>
      </c>
      <c r="AS38" s="3">
        <v>0</v>
      </c>
      <c r="AT38" s="3">
        <v>0</v>
      </c>
      <c r="AU38" s="3">
        <v>2</v>
      </c>
      <c r="AV38" s="3">
        <v>6</v>
      </c>
      <c r="AW38" s="3"/>
      <c r="AX38" s="3"/>
      <c r="AY38" s="3" t="s">
        <v>346</v>
      </c>
      <c r="AZ38" s="3">
        <v>3</v>
      </c>
      <c r="BA38" s="3">
        <v>1</v>
      </c>
      <c r="BB38" s="3">
        <v>0</v>
      </c>
      <c r="BC38" s="3">
        <v>0</v>
      </c>
      <c r="BD38" s="3">
        <v>0</v>
      </c>
      <c r="BE38" s="4">
        <v>1.25</v>
      </c>
      <c r="BF38" s="4">
        <v>0.5</v>
      </c>
      <c r="BG38" s="4">
        <v>1</v>
      </c>
      <c r="BH38" s="4">
        <v>1</v>
      </c>
    </row>
    <row r="39" spans="1:60" s="4" customFormat="1" ht="20.100000000000001" customHeight="1">
      <c r="A39" s="117" t="s">
        <v>247</v>
      </c>
      <c r="B39" s="251" t="s">
        <v>243</v>
      </c>
      <c r="C39" s="252"/>
      <c r="D39" s="252"/>
      <c r="E39" s="252"/>
      <c r="F39" s="252"/>
      <c r="G39" s="252"/>
      <c r="H39" s="252"/>
      <c r="I39" s="252"/>
      <c r="J39" s="252"/>
      <c r="K39" s="252"/>
      <c r="L39" s="252"/>
      <c r="M39" s="252"/>
      <c r="N39" s="252"/>
      <c r="O39" s="252"/>
      <c r="P39" s="252"/>
      <c r="Q39" s="252"/>
      <c r="R39" s="252"/>
      <c r="S39" s="252"/>
      <c r="T39" s="252"/>
      <c r="U39" s="253"/>
      <c r="V39" s="141">
        <f t="shared" si="3"/>
        <v>1</v>
      </c>
      <c r="W39" s="141">
        <f t="shared" si="4"/>
        <v>1</v>
      </c>
      <c r="X39" s="141">
        <f t="shared" si="5"/>
        <v>1</v>
      </c>
      <c r="Y39" s="141">
        <f t="shared" si="6"/>
        <v>1</v>
      </c>
      <c r="Z39" s="141">
        <f t="shared" si="7"/>
        <v>1</v>
      </c>
      <c r="AA39" s="141">
        <f t="shared" si="8"/>
        <v>1</v>
      </c>
      <c r="AB39" s="141">
        <f t="shared" si="9"/>
        <v>6</v>
      </c>
      <c r="AC39" s="121">
        <f t="shared" si="1"/>
        <v>0.16666666666666666</v>
      </c>
      <c r="AD39" s="121">
        <f t="shared" si="1"/>
        <v>0.16666666666666666</v>
      </c>
      <c r="AE39" s="121">
        <f t="shared" si="1"/>
        <v>0.16666666666666666</v>
      </c>
      <c r="AF39" s="121">
        <f t="shared" si="1"/>
        <v>0.16666666666666666</v>
      </c>
      <c r="AG39" s="121">
        <f t="shared" si="1"/>
        <v>0.16666666666666666</v>
      </c>
      <c r="AH39" s="121">
        <f t="shared" si="1"/>
        <v>0.16666666666666666</v>
      </c>
      <c r="AI39" s="141">
        <f t="shared" si="10"/>
        <v>3</v>
      </c>
      <c r="AJ39" s="141">
        <f t="shared" si="11"/>
        <v>1.58</v>
      </c>
      <c r="AK39" s="141">
        <f t="shared" si="12"/>
        <v>3</v>
      </c>
      <c r="AL39" s="141">
        <f t="shared" si="13"/>
        <v>1</v>
      </c>
      <c r="AM39" s="3"/>
      <c r="AN39" s="3" t="s">
        <v>347</v>
      </c>
      <c r="AO39" s="3">
        <v>0</v>
      </c>
      <c r="AP39" s="3">
        <v>4</v>
      </c>
      <c r="AQ39" s="3">
        <v>0</v>
      </c>
      <c r="AR39" s="3">
        <v>0</v>
      </c>
      <c r="AS39" s="3">
        <v>0</v>
      </c>
      <c r="AT39" s="3">
        <v>0</v>
      </c>
      <c r="AU39" s="3">
        <v>2</v>
      </c>
      <c r="AV39" s="3">
        <v>6</v>
      </c>
      <c r="AW39" s="3"/>
      <c r="AX39" s="3"/>
      <c r="AY39" s="3" t="s">
        <v>347</v>
      </c>
      <c r="AZ39" s="3">
        <v>4</v>
      </c>
      <c r="BA39" s="3">
        <v>0</v>
      </c>
      <c r="BB39" s="3">
        <v>0</v>
      </c>
      <c r="BC39" s="3">
        <v>0</v>
      </c>
      <c r="BD39" s="3">
        <v>0</v>
      </c>
      <c r="BE39" s="4">
        <v>1</v>
      </c>
      <c r="BF39" s="4">
        <v>0</v>
      </c>
      <c r="BG39" s="4">
        <v>1</v>
      </c>
      <c r="BH39" s="4">
        <v>1</v>
      </c>
    </row>
    <row r="40" spans="1:60" s="3" customFormat="1" ht="16.5" customHeight="1">
      <c r="A40" s="282"/>
      <c r="B40" s="282"/>
      <c r="C40" s="282"/>
      <c r="D40" s="282"/>
      <c r="E40" s="282"/>
      <c r="F40" s="282"/>
      <c r="G40" s="282"/>
      <c r="H40" s="101"/>
      <c r="I40" s="101"/>
      <c r="J40" s="101"/>
      <c r="K40" s="101"/>
      <c r="L40" s="101"/>
      <c r="M40" s="101"/>
      <c r="N40" s="101"/>
      <c r="O40" s="101"/>
      <c r="P40" s="101"/>
      <c r="Q40" s="101"/>
      <c r="R40" s="101"/>
      <c r="S40" s="101"/>
      <c r="T40" s="101"/>
      <c r="U40" s="101"/>
      <c r="V40" s="102"/>
      <c r="W40" s="102"/>
      <c r="X40" s="102"/>
      <c r="Y40" s="102"/>
      <c r="Z40" s="102"/>
      <c r="AA40" s="102"/>
      <c r="AB40" s="102"/>
      <c r="AC40" s="102"/>
      <c r="AD40" s="102"/>
      <c r="AE40" s="102"/>
      <c r="AF40" s="102"/>
      <c r="AG40" s="102"/>
      <c r="AH40" s="102"/>
      <c r="AI40" s="102"/>
      <c r="AJ40" s="102"/>
      <c r="AK40" s="102"/>
      <c r="AL40" s="102"/>
      <c r="AN40" s="3" t="s">
        <v>348</v>
      </c>
      <c r="AO40" s="3">
        <v>0</v>
      </c>
      <c r="AP40" s="3">
        <v>4</v>
      </c>
      <c r="AQ40" s="3">
        <v>0</v>
      </c>
      <c r="AR40" s="3">
        <v>0</v>
      </c>
      <c r="AS40" s="3">
        <v>0</v>
      </c>
      <c r="AT40" s="3">
        <v>0</v>
      </c>
      <c r="AU40" s="3">
        <v>2</v>
      </c>
      <c r="AV40" s="3">
        <v>6</v>
      </c>
      <c r="AY40" s="3" t="s">
        <v>348</v>
      </c>
      <c r="AZ40" s="3">
        <v>4</v>
      </c>
      <c r="BA40" s="3">
        <v>0</v>
      </c>
      <c r="BB40" s="3">
        <v>0</v>
      </c>
      <c r="BC40" s="3">
        <v>0</v>
      </c>
      <c r="BD40" s="3">
        <v>0</v>
      </c>
      <c r="BE40" s="3">
        <v>1</v>
      </c>
      <c r="BF40" s="3">
        <v>0</v>
      </c>
      <c r="BG40" s="3">
        <v>1</v>
      </c>
      <c r="BH40" s="3">
        <v>1</v>
      </c>
    </row>
    <row r="41" spans="1:60" s="3" customFormat="1" ht="27.75" customHeight="1">
      <c r="A41" s="100"/>
      <c r="B41" s="100"/>
      <c r="C41" s="100"/>
      <c r="D41" s="100"/>
      <c r="E41" s="100"/>
      <c r="F41" s="100"/>
      <c r="G41" s="100"/>
      <c r="H41" s="100"/>
      <c r="I41" s="100"/>
      <c r="J41" s="100"/>
      <c r="K41" s="100"/>
      <c r="L41" s="100"/>
      <c r="M41" s="100"/>
      <c r="N41" s="100"/>
      <c r="O41" s="100"/>
      <c r="P41" s="100"/>
      <c r="Q41" s="100"/>
      <c r="R41" s="100"/>
      <c r="S41" s="100"/>
      <c r="T41" s="100"/>
      <c r="U41" s="103"/>
      <c r="V41" s="102"/>
      <c r="W41" s="102"/>
      <c r="X41" s="102"/>
      <c r="Y41" s="102"/>
      <c r="Z41" s="102"/>
      <c r="AA41" s="102"/>
      <c r="AB41" s="102"/>
      <c r="AC41" s="102"/>
      <c r="AD41" s="102"/>
      <c r="AE41" s="102"/>
      <c r="AF41" s="102"/>
      <c r="AG41" s="102"/>
      <c r="AH41" s="102"/>
      <c r="AI41" s="102"/>
      <c r="AJ41" s="102"/>
      <c r="AK41" s="102"/>
      <c r="AL41" s="102"/>
      <c r="AN41" s="3" t="s">
        <v>349</v>
      </c>
      <c r="AO41" s="3">
        <v>0</v>
      </c>
      <c r="AP41" s="3">
        <v>4</v>
      </c>
      <c r="AQ41" s="3">
        <v>0</v>
      </c>
      <c r="AR41" s="3">
        <v>0</v>
      </c>
      <c r="AS41" s="3">
        <v>0</v>
      </c>
      <c r="AT41" s="3">
        <v>0</v>
      </c>
      <c r="AU41" s="3">
        <v>2</v>
      </c>
      <c r="AV41" s="3">
        <v>6</v>
      </c>
      <c r="AY41" s="3" t="s">
        <v>349</v>
      </c>
      <c r="AZ41" s="3">
        <v>4</v>
      </c>
      <c r="BA41" s="3">
        <v>0</v>
      </c>
      <c r="BB41" s="3">
        <v>0</v>
      </c>
      <c r="BC41" s="3">
        <v>0</v>
      </c>
      <c r="BD41" s="3">
        <v>0</v>
      </c>
      <c r="BE41" s="3">
        <v>1</v>
      </c>
      <c r="BF41" s="3">
        <v>0</v>
      </c>
      <c r="BG41" s="3">
        <v>1</v>
      </c>
      <c r="BH41" s="3">
        <v>1</v>
      </c>
    </row>
    <row r="42" spans="1:60" s="3" customFormat="1" ht="26.25" customHeight="1">
      <c r="A42" s="262" t="s">
        <v>248</v>
      </c>
      <c r="B42" s="262"/>
      <c r="C42" s="262"/>
      <c r="D42" s="262"/>
      <c r="E42" s="262"/>
      <c r="F42" s="262"/>
      <c r="G42" s="262"/>
      <c r="H42" s="262"/>
      <c r="I42" s="262"/>
      <c r="J42" s="262"/>
      <c r="K42" s="262"/>
      <c r="L42" s="262"/>
      <c r="M42" s="262"/>
      <c r="N42" s="262"/>
      <c r="O42" s="262"/>
      <c r="P42" s="262"/>
      <c r="Q42" s="262"/>
      <c r="R42" s="262"/>
      <c r="S42" s="262"/>
      <c r="T42" s="262"/>
      <c r="U42" s="262"/>
      <c r="V42" s="102"/>
      <c r="W42" s="102"/>
      <c r="X42" s="102"/>
      <c r="Y42" s="102"/>
      <c r="Z42" s="102"/>
      <c r="AA42" s="102"/>
      <c r="AB42" s="102"/>
      <c r="AC42" s="102"/>
      <c r="AD42" s="102"/>
      <c r="AE42" s="102"/>
      <c r="AF42" s="102"/>
      <c r="AG42" s="102"/>
      <c r="AH42" s="102"/>
      <c r="AI42" s="102"/>
      <c r="AJ42" s="102"/>
      <c r="AK42" s="102"/>
      <c r="AL42" s="102"/>
      <c r="AN42" s="3" t="s">
        <v>350</v>
      </c>
      <c r="AO42" s="3">
        <v>0</v>
      </c>
      <c r="AP42" s="3">
        <v>4</v>
      </c>
      <c r="AQ42" s="3">
        <v>0</v>
      </c>
      <c r="AR42" s="3">
        <v>0</v>
      </c>
      <c r="AS42" s="3">
        <v>0</v>
      </c>
      <c r="AT42" s="3">
        <v>0</v>
      </c>
      <c r="AU42" s="3">
        <v>2</v>
      </c>
      <c r="AV42" s="3">
        <v>6</v>
      </c>
      <c r="AY42" s="3" t="s">
        <v>350</v>
      </c>
      <c r="AZ42" s="3">
        <v>4</v>
      </c>
      <c r="BA42" s="3">
        <v>0</v>
      </c>
      <c r="BB42" s="3">
        <v>0</v>
      </c>
      <c r="BC42" s="3">
        <v>0</v>
      </c>
      <c r="BD42" s="3">
        <v>0</v>
      </c>
      <c r="BE42" s="3">
        <v>1</v>
      </c>
      <c r="BF42" s="3">
        <v>0</v>
      </c>
      <c r="BG42" s="3">
        <v>1</v>
      </c>
      <c r="BH42" s="3">
        <v>1</v>
      </c>
    </row>
    <row r="43" spans="1:60" s="3" customFormat="1" ht="13.5" customHeight="1">
      <c r="A43" s="100"/>
      <c r="B43" s="100"/>
      <c r="C43" s="100"/>
      <c r="D43" s="100"/>
      <c r="E43" s="100"/>
      <c r="F43" s="104"/>
      <c r="G43" s="105"/>
      <c r="H43" s="105"/>
      <c r="I43" s="105"/>
      <c r="J43" s="105"/>
      <c r="K43" s="105"/>
      <c r="L43" s="105"/>
      <c r="M43" s="105"/>
      <c r="N43" s="104"/>
      <c r="O43" s="104"/>
      <c r="P43" s="104"/>
      <c r="Q43" s="104"/>
      <c r="R43" s="104"/>
      <c r="S43" s="104"/>
      <c r="T43" s="104"/>
      <c r="U43" s="104"/>
      <c r="V43" s="104"/>
      <c r="W43" s="104"/>
      <c r="X43" s="104"/>
      <c r="Y43" s="102"/>
      <c r="Z43" s="102"/>
      <c r="AA43" s="102"/>
      <c r="AB43" s="102"/>
      <c r="AC43" s="102"/>
      <c r="AD43" s="102"/>
      <c r="AE43" s="102"/>
      <c r="AF43" s="102"/>
      <c r="AG43" s="102"/>
      <c r="AH43" s="102"/>
      <c r="AI43" s="102"/>
      <c r="AJ43" s="102"/>
      <c r="AK43" s="102"/>
      <c r="AL43" s="102"/>
      <c r="AM43" s="142"/>
      <c r="AN43" s="4" t="s">
        <v>351</v>
      </c>
      <c r="AO43" s="4">
        <v>0</v>
      </c>
      <c r="AP43" s="4">
        <v>4</v>
      </c>
      <c r="AQ43" s="4">
        <v>0</v>
      </c>
      <c r="AR43" s="4">
        <v>0</v>
      </c>
      <c r="AS43" s="4">
        <v>0</v>
      </c>
      <c r="AT43" s="4">
        <v>0</v>
      </c>
      <c r="AU43" s="4">
        <v>2</v>
      </c>
      <c r="AV43" s="4">
        <v>6</v>
      </c>
      <c r="AW43" s="4"/>
      <c r="AX43" s="4"/>
      <c r="AY43" s="4" t="s">
        <v>351</v>
      </c>
      <c r="AZ43" s="4">
        <v>4</v>
      </c>
      <c r="BA43" s="4">
        <v>0</v>
      </c>
      <c r="BB43" s="4">
        <v>0</v>
      </c>
      <c r="BC43" s="4">
        <v>0</v>
      </c>
      <c r="BD43" s="4">
        <v>0</v>
      </c>
      <c r="BE43" s="3">
        <v>1</v>
      </c>
      <c r="BF43" s="3">
        <v>0</v>
      </c>
      <c r="BG43" s="3">
        <v>1</v>
      </c>
      <c r="BH43" s="3">
        <v>1</v>
      </c>
    </row>
    <row r="44" spans="1:60" s="3" customFormat="1" ht="30.75" customHeight="1">
      <c r="A44" s="100"/>
      <c r="B44" s="100"/>
      <c r="C44" s="100"/>
      <c r="D44" s="100"/>
      <c r="E44" s="100"/>
      <c r="F44" s="104"/>
      <c r="G44" s="102"/>
      <c r="H44" s="102"/>
      <c r="I44" s="102"/>
      <c r="J44" s="102"/>
      <c r="K44" s="102"/>
      <c r="L44" s="277" t="s">
        <v>48</v>
      </c>
      <c r="M44" s="278"/>
      <c r="N44" s="104"/>
      <c r="O44" s="104"/>
      <c r="P44" s="104"/>
      <c r="Q44" s="104"/>
      <c r="R44" s="104"/>
      <c r="S44" s="104"/>
      <c r="T44" s="104"/>
      <c r="U44" s="104"/>
      <c r="V44" s="104"/>
      <c r="W44" s="104"/>
      <c r="X44" s="102"/>
      <c r="Y44" s="102"/>
      <c r="Z44" s="102"/>
      <c r="AA44" s="102"/>
      <c r="AB44" s="102"/>
      <c r="AC44" s="102"/>
      <c r="AD44" s="102"/>
      <c r="AE44" s="102"/>
      <c r="AF44" s="102"/>
      <c r="AG44" s="102"/>
      <c r="AH44" s="102"/>
      <c r="AI44" s="102"/>
      <c r="AJ44" s="102"/>
      <c r="AK44" s="102"/>
      <c r="AL44" s="102"/>
      <c r="AN44" s="3" t="s">
        <v>352</v>
      </c>
      <c r="AO44" s="3">
        <v>0</v>
      </c>
      <c r="AP44" s="3">
        <v>4</v>
      </c>
      <c r="AQ44" s="3">
        <v>0</v>
      </c>
      <c r="AR44" s="3">
        <v>0</v>
      </c>
      <c r="AS44" s="3">
        <v>0</v>
      </c>
      <c r="AT44" s="3">
        <v>0</v>
      </c>
      <c r="AU44" s="3">
        <v>2</v>
      </c>
      <c r="AV44" s="3">
        <v>6</v>
      </c>
      <c r="AY44" s="3" t="s">
        <v>352</v>
      </c>
      <c r="AZ44" s="3">
        <v>4</v>
      </c>
      <c r="BA44" s="3">
        <v>0</v>
      </c>
      <c r="BB44" s="3">
        <v>0</v>
      </c>
      <c r="BC44" s="3">
        <v>0</v>
      </c>
      <c r="BD44" s="3">
        <v>0</v>
      </c>
      <c r="BE44" s="3">
        <v>1</v>
      </c>
      <c r="BF44" s="3">
        <v>0</v>
      </c>
      <c r="BG44" s="3">
        <v>1</v>
      </c>
      <c r="BH44" s="3">
        <v>1</v>
      </c>
    </row>
    <row r="45" spans="1:60" s="3" customFormat="1" ht="27.75" customHeight="1">
      <c r="A45" s="100"/>
      <c r="B45" s="100"/>
      <c r="C45" s="100"/>
      <c r="D45" s="100"/>
      <c r="E45" s="100"/>
      <c r="F45" s="104"/>
      <c r="G45" s="274" t="s">
        <v>169</v>
      </c>
      <c r="H45" s="275"/>
      <c r="I45" s="275"/>
      <c r="J45" s="275"/>
      <c r="K45" s="276"/>
      <c r="L45" s="277">
        <v>5</v>
      </c>
      <c r="M45" s="278"/>
      <c r="N45" s="104"/>
      <c r="O45" s="104"/>
      <c r="P45" s="104"/>
      <c r="Q45" s="104"/>
      <c r="R45" s="104"/>
      <c r="S45" s="104"/>
      <c r="T45" s="104"/>
      <c r="U45" s="104"/>
      <c r="V45" s="104"/>
      <c r="W45" s="104"/>
      <c r="X45" s="102"/>
      <c r="Y45" s="102"/>
      <c r="Z45" s="102"/>
      <c r="AA45" s="102"/>
      <c r="AB45" s="102"/>
      <c r="AC45" s="102"/>
      <c r="AD45" s="102"/>
      <c r="AE45" s="102"/>
      <c r="AF45" s="102"/>
      <c r="AG45" s="102"/>
      <c r="AH45" s="102"/>
      <c r="AI45" s="102"/>
      <c r="AJ45" s="102"/>
      <c r="AK45" s="102"/>
      <c r="AL45" s="102"/>
      <c r="AN45" s="3" t="s">
        <v>353</v>
      </c>
      <c r="AO45" s="3">
        <v>0</v>
      </c>
      <c r="AP45" s="3">
        <v>2</v>
      </c>
      <c r="AQ45" s="3">
        <v>0</v>
      </c>
      <c r="AR45" s="3">
        <v>1</v>
      </c>
      <c r="AS45" s="3">
        <v>1</v>
      </c>
      <c r="AT45" s="3">
        <v>2</v>
      </c>
      <c r="AU45" s="3">
        <v>0</v>
      </c>
      <c r="AV45" s="3">
        <v>6</v>
      </c>
      <c r="AY45" s="3" t="s">
        <v>353</v>
      </c>
      <c r="AZ45" s="3">
        <v>2</v>
      </c>
      <c r="BA45" s="3">
        <v>0</v>
      </c>
      <c r="BB45" s="3">
        <v>1</v>
      </c>
      <c r="BC45" s="3">
        <v>1</v>
      </c>
      <c r="BD45" s="3">
        <v>2</v>
      </c>
      <c r="BE45" s="3">
        <v>3.17</v>
      </c>
      <c r="BF45" s="3">
        <v>1.83</v>
      </c>
      <c r="BG45" s="3">
        <v>4</v>
      </c>
      <c r="BH45" s="3">
        <v>1</v>
      </c>
    </row>
    <row r="46" spans="1:60" s="3" customFormat="1" ht="26.25" customHeight="1">
      <c r="A46" s="100"/>
      <c r="B46" s="100"/>
      <c r="C46" s="100"/>
      <c r="D46" s="100"/>
      <c r="E46" s="100"/>
      <c r="F46" s="104"/>
      <c r="G46" s="274" t="s">
        <v>21</v>
      </c>
      <c r="H46" s="275"/>
      <c r="I46" s="275"/>
      <c r="J46" s="275"/>
      <c r="K46" s="276"/>
      <c r="L46" s="277"/>
      <c r="M46" s="278"/>
      <c r="N46" s="104"/>
      <c r="O46" s="104"/>
      <c r="P46" s="104"/>
      <c r="Q46" s="104"/>
      <c r="R46" s="104"/>
      <c r="S46" s="104"/>
      <c r="T46" s="104"/>
      <c r="U46" s="104"/>
      <c r="V46" s="104"/>
      <c r="W46" s="104"/>
      <c r="X46" s="102"/>
      <c r="Y46" s="102"/>
      <c r="Z46" s="102"/>
      <c r="AA46" s="102"/>
      <c r="AB46" s="102"/>
      <c r="AC46" s="102"/>
      <c r="AD46" s="102"/>
      <c r="AE46" s="102"/>
      <c r="AF46" s="102"/>
      <c r="AG46" s="102"/>
      <c r="AH46" s="102"/>
      <c r="AI46" s="102"/>
      <c r="AJ46" s="102"/>
      <c r="AK46" s="102"/>
      <c r="AL46" s="102"/>
      <c r="AM46" s="93"/>
      <c r="AN46" s="93" t="s">
        <v>484</v>
      </c>
      <c r="AO46" s="93"/>
      <c r="AP46" s="93"/>
      <c r="AQ46" s="4"/>
      <c r="AR46" s="4"/>
      <c r="AS46" s="4"/>
      <c r="AT46" s="4"/>
      <c r="AU46" s="4"/>
      <c r="AV46" s="4"/>
      <c r="AW46" s="4"/>
      <c r="AX46" s="4"/>
      <c r="AY46" s="4" t="s">
        <v>484</v>
      </c>
      <c r="AZ46" s="4"/>
      <c r="BA46" s="4"/>
      <c r="BB46" s="4"/>
      <c r="BC46" s="4"/>
      <c r="BD46" s="4"/>
    </row>
    <row r="47" spans="1:60" s="3" customFormat="1" ht="25.5" customHeight="1">
      <c r="A47" s="100"/>
      <c r="B47" s="100"/>
      <c r="C47" s="100"/>
      <c r="D47" s="100"/>
      <c r="E47" s="100"/>
      <c r="F47" s="104"/>
      <c r="G47" s="274" t="s">
        <v>170</v>
      </c>
      <c r="H47" s="275"/>
      <c r="I47" s="275"/>
      <c r="J47" s="275"/>
      <c r="K47" s="276"/>
      <c r="L47" s="277">
        <v>1</v>
      </c>
      <c r="M47" s="278"/>
      <c r="N47" s="104"/>
      <c r="O47" s="104"/>
      <c r="P47" s="104"/>
      <c r="Q47" s="104"/>
      <c r="R47" s="104"/>
      <c r="S47" s="104"/>
      <c r="T47" s="104"/>
      <c r="U47" s="104"/>
      <c r="V47" s="104"/>
      <c r="W47" s="104"/>
      <c r="X47" s="102"/>
      <c r="Y47" s="102"/>
      <c r="Z47" s="102"/>
      <c r="AA47" s="102"/>
      <c r="AB47" s="102"/>
      <c r="AC47" s="102"/>
      <c r="AD47" s="102"/>
      <c r="AE47" s="102"/>
      <c r="AF47" s="102"/>
      <c r="AG47" s="102"/>
      <c r="AH47" s="102"/>
      <c r="AI47" s="102"/>
      <c r="AJ47" s="102"/>
      <c r="AK47" s="102"/>
      <c r="AL47" s="102"/>
      <c r="AM47" s="142"/>
      <c r="AN47" s="4"/>
      <c r="AO47" s="4"/>
      <c r="AP47" s="4"/>
      <c r="AQ47" s="4"/>
      <c r="AR47" s="4"/>
      <c r="AS47" s="4"/>
      <c r="AT47" s="4"/>
      <c r="AU47" s="4"/>
      <c r="AV47" s="4"/>
      <c r="AW47" s="4"/>
      <c r="AX47" s="4"/>
      <c r="AY47" s="4" t="s">
        <v>238</v>
      </c>
      <c r="AZ47" s="4"/>
      <c r="BA47" s="4"/>
      <c r="BB47" s="4"/>
      <c r="BC47" s="4"/>
      <c r="BD47" s="4"/>
    </row>
    <row r="48" spans="1:60" s="3" customFormat="1" ht="24.75" customHeight="1">
      <c r="A48" s="100"/>
      <c r="B48" s="100"/>
      <c r="C48" s="100"/>
      <c r="D48" s="100"/>
      <c r="E48" s="100"/>
      <c r="F48" s="104"/>
      <c r="G48" s="274" t="s">
        <v>171</v>
      </c>
      <c r="H48" s="275"/>
      <c r="I48" s="275"/>
      <c r="J48" s="275"/>
      <c r="K48" s="276"/>
      <c r="L48" s="277"/>
      <c r="M48" s="278"/>
      <c r="N48" s="104"/>
      <c r="O48" s="104"/>
      <c r="P48" s="104"/>
      <c r="Q48" s="104"/>
      <c r="R48" s="104"/>
      <c r="S48" s="104"/>
      <c r="T48" s="104"/>
      <c r="U48" s="104"/>
      <c r="V48" s="104"/>
      <c r="W48" s="104"/>
      <c r="X48" s="102"/>
      <c r="Y48" s="102"/>
      <c r="Z48" s="102"/>
      <c r="AA48" s="102"/>
      <c r="AB48" s="102"/>
      <c r="AC48" s="102"/>
      <c r="AD48" s="102"/>
      <c r="AE48" s="102"/>
      <c r="AF48" s="102"/>
      <c r="AG48" s="102"/>
      <c r="AH48" s="102"/>
      <c r="AI48" s="102"/>
      <c r="AJ48" s="102"/>
      <c r="AK48" s="102"/>
      <c r="AL48" s="102"/>
      <c r="AM48" s="142"/>
      <c r="AN48" s="4"/>
      <c r="AO48" s="4"/>
      <c r="AP48" s="4"/>
      <c r="AQ48" s="4"/>
      <c r="AR48" s="4"/>
      <c r="AS48" s="4"/>
      <c r="AT48" s="4"/>
      <c r="AU48" s="4"/>
      <c r="AV48" s="4"/>
      <c r="AW48" s="4"/>
      <c r="AX48" s="4"/>
      <c r="AY48" s="4"/>
      <c r="AZ48" s="4"/>
      <c r="BA48" s="4"/>
      <c r="BB48" s="4"/>
      <c r="BC48" s="4"/>
      <c r="BD48" s="4"/>
    </row>
    <row r="49" spans="1:56" s="3" customFormat="1" ht="18.75">
      <c r="A49" s="100"/>
      <c r="B49" s="100"/>
      <c r="C49" s="100"/>
      <c r="D49" s="100"/>
      <c r="E49" s="100"/>
      <c r="F49" s="104"/>
      <c r="G49" s="170"/>
      <c r="H49" s="100"/>
      <c r="I49" s="100"/>
      <c r="J49" s="100"/>
      <c r="K49" s="100"/>
      <c r="L49" s="100"/>
      <c r="M49" s="100"/>
      <c r="N49" s="104"/>
      <c r="O49" s="104"/>
      <c r="P49" s="104"/>
      <c r="Q49" s="104"/>
      <c r="R49" s="104"/>
      <c r="S49" s="104"/>
      <c r="T49" s="104"/>
      <c r="U49" s="104"/>
      <c r="V49" s="104"/>
      <c r="W49" s="104"/>
      <c r="X49" s="102"/>
      <c r="Y49" s="102"/>
      <c r="Z49" s="102"/>
      <c r="AA49" s="102"/>
      <c r="AB49" s="102"/>
      <c r="AC49" s="102"/>
      <c r="AD49" s="102"/>
      <c r="AE49" s="102"/>
      <c r="AF49" s="102"/>
      <c r="AG49" s="102"/>
      <c r="AH49" s="102"/>
      <c r="AI49" s="102"/>
      <c r="AJ49" s="102"/>
      <c r="AK49" s="102"/>
      <c r="AL49" s="102"/>
      <c r="AM49" s="152"/>
    </row>
    <row r="50" spans="1:56" s="3" customFormat="1" ht="18.75">
      <c r="A50" s="100"/>
      <c r="B50" s="100"/>
      <c r="C50" s="100"/>
      <c r="D50" s="100"/>
      <c r="E50" s="100"/>
      <c r="F50" s="100"/>
      <c r="G50" s="100"/>
      <c r="H50" s="100"/>
      <c r="I50" s="100"/>
      <c r="J50" s="100"/>
      <c r="K50" s="100"/>
      <c r="L50" s="100"/>
      <c r="M50" s="100"/>
      <c r="N50" s="100"/>
      <c r="O50" s="100"/>
      <c r="P50" s="100"/>
      <c r="Q50" s="100"/>
      <c r="R50" s="100"/>
      <c r="S50" s="100"/>
      <c r="T50" s="104"/>
      <c r="U50" s="104"/>
      <c r="V50" s="104"/>
      <c r="W50" s="104"/>
      <c r="X50" s="104"/>
      <c r="Y50" s="102"/>
      <c r="Z50" s="102"/>
      <c r="AA50" s="102"/>
      <c r="AB50" s="102"/>
      <c r="AC50" s="102"/>
      <c r="AD50" s="102"/>
      <c r="AE50" s="102"/>
      <c r="AF50" s="102"/>
      <c r="AG50" s="102"/>
      <c r="AH50" s="102"/>
      <c r="AI50" s="102"/>
      <c r="AJ50" s="102"/>
      <c r="AK50" s="102"/>
      <c r="AL50" s="102"/>
      <c r="AM50" s="152"/>
    </row>
    <row r="51" spans="1:56" s="3" customFormat="1" ht="25.5" customHeight="1">
      <c r="A51" s="100"/>
      <c r="B51" s="100"/>
      <c r="C51" s="100"/>
      <c r="D51" s="100"/>
      <c r="E51" s="100"/>
      <c r="F51" s="100"/>
      <c r="G51" s="100"/>
      <c r="H51" s="100"/>
      <c r="I51" s="100"/>
      <c r="J51" s="100"/>
      <c r="K51" s="100"/>
      <c r="L51" s="100"/>
      <c r="M51" s="100"/>
      <c r="N51" s="100"/>
      <c r="O51" s="100"/>
      <c r="P51" s="100"/>
      <c r="Q51" s="100"/>
      <c r="R51" s="100"/>
      <c r="S51" s="100"/>
      <c r="T51" s="144"/>
      <c r="U51" s="144"/>
      <c r="V51" s="104"/>
      <c r="W51" s="104"/>
      <c r="X51" s="104"/>
      <c r="Y51" s="102"/>
      <c r="Z51" s="102"/>
      <c r="AA51" s="102"/>
      <c r="AB51" s="102"/>
      <c r="AC51" s="102"/>
      <c r="AD51" s="102"/>
      <c r="AE51" s="102"/>
      <c r="AF51" s="102"/>
      <c r="AG51" s="102"/>
      <c r="AH51" s="102"/>
      <c r="AI51" s="102"/>
      <c r="AJ51" s="102"/>
      <c r="AK51" s="102"/>
      <c r="AL51" s="102"/>
    </row>
    <row r="52" spans="1:56" s="3" customFormat="1" ht="12.75" customHeight="1">
      <c r="A52" s="100"/>
      <c r="B52" s="100"/>
      <c r="C52" s="100"/>
      <c r="D52" s="100"/>
      <c r="E52" s="100"/>
      <c r="F52" s="100"/>
      <c r="G52" s="100"/>
      <c r="H52" s="100"/>
      <c r="I52" s="100"/>
      <c r="J52" s="100"/>
      <c r="K52" s="100"/>
      <c r="L52" s="100"/>
      <c r="M52" s="100"/>
      <c r="N52" s="100"/>
      <c r="O52" s="100"/>
      <c r="P52" s="100"/>
      <c r="Q52" s="100"/>
      <c r="R52" s="100"/>
      <c r="S52" s="100"/>
      <c r="T52" s="144"/>
      <c r="U52" s="144"/>
      <c r="V52" s="104"/>
      <c r="W52" s="104"/>
      <c r="X52" s="104"/>
      <c r="Y52" s="102"/>
      <c r="Z52" s="102"/>
      <c r="AA52" s="102"/>
      <c r="AB52" s="102"/>
      <c r="AC52" s="102"/>
      <c r="AD52" s="102"/>
      <c r="AE52" s="102"/>
      <c r="AF52" s="102"/>
      <c r="AG52" s="102"/>
      <c r="AH52" s="102"/>
      <c r="AI52" s="102"/>
      <c r="AJ52" s="102"/>
      <c r="AK52" s="102"/>
      <c r="AL52" s="102"/>
      <c r="AM52" s="93"/>
      <c r="AN52" s="93"/>
      <c r="AO52" s="93"/>
      <c r="AP52" s="93"/>
      <c r="AQ52" s="93"/>
      <c r="AR52" s="93"/>
      <c r="AS52" s="93"/>
      <c r="AT52" s="93"/>
      <c r="AU52" s="93"/>
      <c r="AV52" s="93"/>
      <c r="AW52" s="93"/>
      <c r="AX52" s="93"/>
      <c r="AY52" s="93"/>
      <c r="AZ52" s="93"/>
      <c r="BA52" s="93"/>
      <c r="BB52" s="93"/>
      <c r="BC52" s="93"/>
      <c r="BD52" s="93"/>
    </row>
    <row r="53" spans="1:56" s="3" customFormat="1" ht="21">
      <c r="A53" s="100"/>
      <c r="B53" s="100"/>
      <c r="C53" s="100"/>
      <c r="D53" s="100"/>
      <c r="E53" s="100"/>
      <c r="F53" s="100"/>
      <c r="G53" s="100"/>
      <c r="H53" s="100"/>
      <c r="I53" s="100"/>
      <c r="J53" s="100"/>
      <c r="K53" s="100"/>
      <c r="L53" s="100"/>
      <c r="M53" s="100"/>
      <c r="N53" s="100"/>
      <c r="O53" s="100"/>
      <c r="P53" s="100"/>
      <c r="Q53" s="100"/>
      <c r="R53" s="100"/>
      <c r="S53" s="100"/>
      <c r="T53" s="106"/>
      <c r="U53" s="106"/>
      <c r="V53" s="102"/>
      <c r="W53" s="102"/>
      <c r="X53" s="102"/>
      <c r="Y53" s="102"/>
      <c r="Z53" s="102"/>
      <c r="AA53" s="102"/>
      <c r="AB53" s="102"/>
      <c r="AC53" s="102"/>
      <c r="AD53" s="102"/>
      <c r="AE53" s="102"/>
      <c r="AF53" s="102"/>
      <c r="AG53" s="102"/>
      <c r="AH53" s="102"/>
      <c r="AI53" s="102"/>
      <c r="AJ53" s="102"/>
      <c r="AK53" s="102"/>
      <c r="AL53" s="102"/>
    </row>
    <row r="54" spans="1:56" s="3" customFormat="1" ht="20.25" customHeight="1" thickBot="1">
      <c r="A54" s="100"/>
      <c r="B54" s="100"/>
      <c r="C54" s="100"/>
      <c r="D54" s="100"/>
      <c r="E54" s="100"/>
      <c r="F54" s="100"/>
      <c r="G54" s="100"/>
      <c r="H54" s="100"/>
      <c r="I54" s="100"/>
      <c r="J54" s="100"/>
      <c r="K54" s="100"/>
      <c r="L54" s="100"/>
      <c r="M54" s="100"/>
      <c r="N54" s="100"/>
      <c r="O54" s="100"/>
      <c r="P54" s="100"/>
      <c r="Q54" s="100"/>
      <c r="R54" s="100"/>
      <c r="S54" s="100"/>
      <c r="T54" s="104"/>
      <c r="U54" s="102"/>
      <c r="V54" s="102"/>
      <c r="W54" s="102"/>
      <c r="X54" s="102"/>
      <c r="Y54" s="102"/>
      <c r="Z54" s="102"/>
      <c r="AA54" s="102"/>
      <c r="AB54" s="102"/>
      <c r="AC54" s="102"/>
      <c r="AD54" s="102"/>
      <c r="AE54" s="102"/>
      <c r="AF54" s="102"/>
      <c r="AG54" s="102"/>
      <c r="AH54" s="102"/>
      <c r="AI54" s="102"/>
      <c r="AJ54" s="102"/>
      <c r="AK54" s="102"/>
      <c r="AL54" s="100"/>
    </row>
    <row r="55" spans="1:56" s="4" customFormat="1" ht="18.75" customHeight="1">
      <c r="A55" s="108"/>
      <c r="B55" s="109"/>
      <c r="C55" s="109"/>
      <c r="D55" s="109"/>
      <c r="E55" s="109"/>
      <c r="F55" s="109"/>
      <c r="G55" s="107"/>
      <c r="H55" s="104"/>
      <c r="I55" s="104"/>
      <c r="J55" s="104"/>
      <c r="K55" s="104"/>
      <c r="L55" s="104"/>
      <c r="M55" s="104"/>
      <c r="N55" s="109"/>
      <c r="O55" s="109"/>
      <c r="P55" s="109"/>
      <c r="Q55" s="109"/>
      <c r="R55" s="109"/>
      <c r="S55" s="109"/>
      <c r="T55" s="109"/>
      <c r="U55" s="109"/>
      <c r="V55" s="254" t="s">
        <v>2</v>
      </c>
      <c r="W55" s="255"/>
      <c r="X55" s="255"/>
      <c r="Y55" s="255"/>
      <c r="Z55" s="255"/>
      <c r="AA55" s="256"/>
      <c r="AB55" s="110"/>
      <c r="AC55" s="254" t="s">
        <v>3</v>
      </c>
      <c r="AD55" s="255"/>
      <c r="AE55" s="255"/>
      <c r="AF55" s="255"/>
      <c r="AG55" s="255"/>
      <c r="AH55" s="256"/>
      <c r="AI55" s="264" t="s">
        <v>4</v>
      </c>
      <c r="AJ55" s="264"/>
      <c r="AK55" s="264"/>
      <c r="AL55" s="264"/>
      <c r="AM55" s="3"/>
      <c r="AN55" s="3"/>
      <c r="AO55" s="3"/>
      <c r="AP55" s="3"/>
      <c r="AQ55" s="3"/>
      <c r="AR55" s="3"/>
      <c r="AS55" s="3"/>
      <c r="AT55" s="3"/>
      <c r="AU55" s="3"/>
      <c r="AV55" s="3"/>
      <c r="AW55" s="3"/>
      <c r="AX55" s="3"/>
      <c r="AY55" s="3"/>
      <c r="AZ55" s="3"/>
      <c r="BA55" s="3"/>
      <c r="BB55" s="3"/>
      <c r="BC55" s="3"/>
      <c r="BD55" s="3"/>
    </row>
    <row r="56" spans="1:56" s="3" customFormat="1" ht="30.75" customHeight="1" thickBot="1">
      <c r="A56" s="104"/>
      <c r="B56" s="273"/>
      <c r="C56" s="273"/>
      <c r="D56" s="111"/>
      <c r="E56" s="111"/>
      <c r="F56" s="111"/>
      <c r="G56" s="109"/>
      <c r="H56" s="109"/>
      <c r="I56" s="109"/>
      <c r="J56" s="109"/>
      <c r="K56" s="109"/>
      <c r="L56" s="109"/>
      <c r="M56" s="109"/>
      <c r="N56" s="102"/>
      <c r="O56" s="102"/>
      <c r="P56" s="102"/>
      <c r="Q56" s="102"/>
      <c r="R56" s="102"/>
      <c r="S56" s="102"/>
      <c r="T56" s="102"/>
      <c r="U56" s="102"/>
      <c r="V56" s="257"/>
      <c r="W56" s="258"/>
      <c r="X56" s="258"/>
      <c r="Y56" s="258"/>
      <c r="Z56" s="258"/>
      <c r="AA56" s="259"/>
      <c r="AB56" s="110"/>
      <c r="AC56" s="257"/>
      <c r="AD56" s="258"/>
      <c r="AE56" s="258"/>
      <c r="AF56" s="258"/>
      <c r="AG56" s="258"/>
      <c r="AH56" s="259"/>
      <c r="AI56" s="264"/>
      <c r="AJ56" s="264"/>
      <c r="AK56" s="264"/>
      <c r="AL56" s="264"/>
    </row>
    <row r="57" spans="1:56" s="3" customFormat="1" ht="36.75" customHeight="1">
      <c r="A57" s="249" t="s">
        <v>249</v>
      </c>
      <c r="B57" s="249"/>
      <c r="C57" s="249"/>
      <c r="D57" s="249"/>
      <c r="E57" s="249"/>
      <c r="F57" s="249"/>
      <c r="G57" s="249"/>
      <c r="H57" s="249"/>
      <c r="I57" s="249"/>
      <c r="J57" s="249"/>
      <c r="K57" s="249"/>
      <c r="L57" s="249"/>
      <c r="M57" s="249"/>
      <c r="N57" s="249"/>
      <c r="O57" s="249"/>
      <c r="P57" s="249"/>
      <c r="Q57" s="249"/>
      <c r="R57" s="249"/>
      <c r="S57" s="249"/>
      <c r="T57" s="249"/>
      <c r="U57" s="250"/>
      <c r="V57" s="122">
        <v>1</v>
      </c>
      <c r="W57" s="123">
        <v>2</v>
      </c>
      <c r="X57" s="123">
        <v>3</v>
      </c>
      <c r="Y57" s="123">
        <v>4</v>
      </c>
      <c r="Z57" s="123">
        <v>5</v>
      </c>
      <c r="AA57" s="138" t="s">
        <v>6</v>
      </c>
      <c r="AB57" s="97" t="s">
        <v>5</v>
      </c>
      <c r="AC57" s="94">
        <v>1</v>
      </c>
      <c r="AD57" s="95">
        <v>2</v>
      </c>
      <c r="AE57" s="95">
        <v>3</v>
      </c>
      <c r="AF57" s="95">
        <v>4</v>
      </c>
      <c r="AG57" s="95">
        <v>5</v>
      </c>
      <c r="AH57" s="96" t="s">
        <v>6</v>
      </c>
      <c r="AI57" s="112" t="s">
        <v>7</v>
      </c>
      <c r="AJ57" s="113" t="s">
        <v>8</v>
      </c>
      <c r="AK57" s="113" t="s">
        <v>9</v>
      </c>
      <c r="AL57" s="113" t="s">
        <v>10</v>
      </c>
    </row>
    <row r="58" spans="1:56" s="4" customFormat="1" ht="18.75" customHeight="1">
      <c r="A58" s="117" t="s">
        <v>210</v>
      </c>
      <c r="B58" s="251" t="s">
        <v>172</v>
      </c>
      <c r="C58" s="252"/>
      <c r="D58" s="252"/>
      <c r="E58" s="252"/>
      <c r="F58" s="252"/>
      <c r="G58" s="252"/>
      <c r="H58" s="252"/>
      <c r="I58" s="252"/>
      <c r="J58" s="252"/>
      <c r="K58" s="252"/>
      <c r="L58" s="252"/>
      <c r="M58" s="252"/>
      <c r="N58" s="252"/>
      <c r="O58" s="252"/>
      <c r="P58" s="252"/>
      <c r="Q58" s="252"/>
      <c r="R58" s="252"/>
      <c r="S58" s="252"/>
      <c r="T58" s="252"/>
      <c r="U58" s="253"/>
      <c r="V58" s="117">
        <f>AP7</f>
        <v>1</v>
      </c>
      <c r="W58" s="117">
        <f t="shared" ref="W58:AA58" si="14">AQ7</f>
        <v>1</v>
      </c>
      <c r="X58" s="117">
        <f t="shared" si="14"/>
        <v>0</v>
      </c>
      <c r="Y58" s="117">
        <f t="shared" si="14"/>
        <v>1</v>
      </c>
      <c r="Z58" s="117">
        <f t="shared" si="14"/>
        <v>2</v>
      </c>
      <c r="AA58" s="117">
        <f t="shared" si="14"/>
        <v>1</v>
      </c>
      <c r="AB58" s="141">
        <f>SUM(V58:AA58)</f>
        <v>6</v>
      </c>
      <c r="AC58" s="121">
        <f>V58/$AB58</f>
        <v>0.16666666666666666</v>
      </c>
      <c r="AD58" s="121">
        <f t="shared" ref="AD58:AH58" si="15">W58/$AB58</f>
        <v>0.16666666666666666</v>
      </c>
      <c r="AE58" s="121">
        <f t="shared" si="15"/>
        <v>0</v>
      </c>
      <c r="AF58" s="121">
        <f t="shared" si="15"/>
        <v>0.16666666666666666</v>
      </c>
      <c r="AG58" s="121">
        <f t="shared" si="15"/>
        <v>0.33333333333333331</v>
      </c>
      <c r="AH58" s="121">
        <f t="shared" si="15"/>
        <v>0.16666666666666666</v>
      </c>
      <c r="AI58" s="141">
        <f>BE7</f>
        <v>3.4</v>
      </c>
      <c r="AJ58" s="141">
        <f t="shared" ref="AJ58:AL58" si="16">BF7</f>
        <v>1.82</v>
      </c>
      <c r="AK58" s="141">
        <f t="shared" si="16"/>
        <v>4</v>
      </c>
      <c r="AL58" s="141">
        <f t="shared" si="16"/>
        <v>5</v>
      </c>
      <c r="AM58" s="3"/>
      <c r="AN58" s="3"/>
      <c r="AO58" s="3"/>
      <c r="AP58" s="3"/>
      <c r="AQ58" s="3"/>
      <c r="AR58" s="3"/>
      <c r="AS58" s="3"/>
      <c r="AT58" s="3"/>
      <c r="AU58" s="3"/>
      <c r="AV58" s="3"/>
      <c r="AW58" s="3"/>
      <c r="AX58" s="3"/>
      <c r="AY58" s="3"/>
      <c r="AZ58" s="3"/>
      <c r="BA58" s="3"/>
      <c r="BB58" s="3"/>
      <c r="BC58" s="3"/>
      <c r="BD58" s="3"/>
    </row>
    <row r="59" spans="1:56" s="3" customFormat="1" ht="16.5" customHeight="1">
      <c r="A59" s="170"/>
      <c r="B59" s="114"/>
      <c r="C59" s="104"/>
      <c r="D59" s="104"/>
      <c r="E59" s="104"/>
      <c r="F59" s="104"/>
      <c r="G59" s="104"/>
      <c r="H59" s="104"/>
      <c r="I59" s="104"/>
      <c r="J59" s="104"/>
      <c r="K59" s="104"/>
      <c r="L59" s="104"/>
      <c r="M59" s="104"/>
      <c r="N59" s="104"/>
      <c r="O59" s="104"/>
      <c r="P59" s="104"/>
      <c r="Q59" s="104"/>
      <c r="R59" s="104"/>
      <c r="S59" s="102"/>
      <c r="T59" s="102"/>
      <c r="U59" s="102"/>
      <c r="V59" s="102"/>
      <c r="W59" s="102"/>
      <c r="X59" s="102"/>
      <c r="Y59" s="102"/>
      <c r="Z59" s="102"/>
      <c r="AA59" s="100"/>
      <c r="AB59" s="100"/>
      <c r="AC59" s="100"/>
      <c r="AD59" s="100"/>
      <c r="AE59" s="100"/>
      <c r="AF59" s="100"/>
      <c r="AG59" s="100"/>
      <c r="AH59" s="100"/>
      <c r="AI59" s="100"/>
      <c r="AJ59" s="100"/>
      <c r="AK59" s="100"/>
      <c r="AL59" s="100"/>
    </row>
    <row r="60" spans="1:56" s="3" customFormat="1" ht="16.5" customHeight="1">
      <c r="A60" s="107"/>
      <c r="B60" s="107"/>
      <c r="C60" s="115"/>
      <c r="D60" s="104"/>
      <c r="E60" s="104"/>
      <c r="F60" s="104"/>
      <c r="G60" s="104"/>
      <c r="H60" s="104"/>
      <c r="I60" s="104"/>
      <c r="J60" s="104"/>
      <c r="K60" s="116"/>
      <c r="L60" s="116"/>
      <c r="M60" s="104"/>
      <c r="N60" s="104"/>
      <c r="O60" s="104"/>
      <c r="P60" s="102"/>
      <c r="Q60" s="102"/>
      <c r="R60" s="102"/>
      <c r="S60" s="102"/>
      <c r="T60" s="116"/>
      <c r="U60" s="116"/>
      <c r="V60" s="102"/>
      <c r="W60" s="102"/>
      <c r="X60" s="102"/>
      <c r="Y60" s="102"/>
      <c r="Z60" s="102"/>
      <c r="AA60" s="100"/>
      <c r="AB60" s="100"/>
      <c r="AC60" s="100"/>
      <c r="AD60" s="100"/>
      <c r="AE60" s="100"/>
      <c r="AF60" s="100"/>
      <c r="AG60" s="100"/>
      <c r="AH60" s="100"/>
      <c r="AI60" s="100"/>
      <c r="AJ60" s="100"/>
      <c r="AK60" s="100"/>
      <c r="AL60" s="100"/>
    </row>
    <row r="61" spans="1:56" s="3" customFormat="1" ht="16.5" customHeight="1" thickBot="1">
      <c r="A61" s="104"/>
      <c r="B61" s="114"/>
      <c r="C61" s="104"/>
      <c r="D61" s="104"/>
      <c r="E61" s="104"/>
      <c r="F61" s="104"/>
      <c r="G61" s="104"/>
      <c r="H61" s="104"/>
      <c r="I61" s="104"/>
      <c r="J61" s="104"/>
      <c r="K61" s="104"/>
      <c r="L61" s="104"/>
      <c r="M61" s="104"/>
      <c r="N61" s="104"/>
      <c r="O61" s="104"/>
      <c r="P61" s="104"/>
      <c r="Q61" s="104"/>
      <c r="R61" s="104"/>
      <c r="S61" s="104"/>
      <c r="T61" s="104"/>
      <c r="U61" s="104"/>
      <c r="V61" s="102"/>
      <c r="W61" s="102"/>
      <c r="X61" s="102"/>
      <c r="Y61" s="102"/>
      <c r="Z61" s="102"/>
      <c r="AA61" s="102"/>
      <c r="AB61" s="102"/>
      <c r="AC61" s="102"/>
      <c r="AD61" s="102"/>
      <c r="AE61" s="102"/>
      <c r="AF61" s="102"/>
      <c r="AG61" s="102"/>
      <c r="AH61" s="102"/>
      <c r="AI61" s="102"/>
      <c r="AJ61" s="102"/>
      <c r="AK61" s="102"/>
      <c r="AL61" s="100"/>
    </row>
    <row r="62" spans="1:56" s="3" customFormat="1" ht="18" customHeight="1">
      <c r="A62" s="104"/>
      <c r="B62" s="100"/>
      <c r="C62" s="100"/>
      <c r="D62" s="100"/>
      <c r="E62" s="100"/>
      <c r="F62" s="100"/>
      <c r="G62" s="104"/>
      <c r="H62" s="104"/>
      <c r="I62" s="104"/>
      <c r="J62" s="104"/>
      <c r="K62" s="104"/>
      <c r="L62" s="104"/>
      <c r="M62" s="104"/>
      <c r="N62" s="104"/>
      <c r="O62" s="104"/>
      <c r="P62" s="104"/>
      <c r="Q62" s="104"/>
      <c r="R62" s="104"/>
      <c r="S62" s="104"/>
      <c r="T62" s="104"/>
      <c r="U62" s="104"/>
      <c r="V62" s="254" t="s">
        <v>2</v>
      </c>
      <c r="W62" s="255"/>
      <c r="X62" s="255"/>
      <c r="Y62" s="255"/>
      <c r="Z62" s="255"/>
      <c r="AA62" s="256"/>
      <c r="AB62" s="110"/>
      <c r="AC62" s="254" t="s">
        <v>3</v>
      </c>
      <c r="AD62" s="255"/>
      <c r="AE62" s="255"/>
      <c r="AF62" s="255"/>
      <c r="AG62" s="255"/>
      <c r="AH62" s="256"/>
      <c r="AI62" s="264" t="s">
        <v>4</v>
      </c>
      <c r="AJ62" s="264"/>
      <c r="AK62" s="264"/>
      <c r="AL62" s="264"/>
      <c r="AM62"/>
      <c r="AN62"/>
      <c r="AO62"/>
      <c r="AP62"/>
      <c r="AQ62"/>
      <c r="AR62"/>
      <c r="AS62"/>
      <c r="AT62"/>
      <c r="AU62"/>
      <c r="AV62"/>
      <c r="AW62"/>
      <c r="AX62"/>
      <c r="AY62"/>
      <c r="AZ62"/>
      <c r="BA62"/>
      <c r="BB62"/>
      <c r="BC62"/>
      <c r="BD62"/>
    </row>
    <row r="63" spans="1:56" s="3" customFormat="1" ht="30.75" customHeight="1">
      <c r="A63" s="267" t="s">
        <v>250</v>
      </c>
      <c r="B63" s="267"/>
      <c r="C63" s="267"/>
      <c r="D63" s="267"/>
      <c r="E63" s="267"/>
      <c r="F63" s="267"/>
      <c r="G63" s="267"/>
      <c r="H63" s="267"/>
      <c r="I63" s="267"/>
      <c r="J63" s="267"/>
      <c r="K63" s="267"/>
      <c r="L63" s="267"/>
      <c r="M63" s="267"/>
      <c r="N63" s="267"/>
      <c r="O63" s="267"/>
      <c r="P63" s="267"/>
      <c r="Q63" s="267"/>
      <c r="R63" s="267"/>
      <c r="S63" s="267"/>
      <c r="T63" s="267"/>
      <c r="U63" s="267"/>
      <c r="V63" s="279"/>
      <c r="W63" s="280"/>
      <c r="X63" s="280"/>
      <c r="Y63" s="280"/>
      <c r="Z63" s="280"/>
      <c r="AA63" s="281"/>
      <c r="AB63" s="110"/>
      <c r="AC63" s="279"/>
      <c r="AD63" s="280"/>
      <c r="AE63" s="280"/>
      <c r="AF63" s="280"/>
      <c r="AG63" s="280"/>
      <c r="AH63" s="281"/>
      <c r="AI63" s="264"/>
      <c r="AJ63" s="264"/>
      <c r="AK63" s="264"/>
      <c r="AL63" s="264"/>
      <c r="AM63"/>
      <c r="AN63"/>
      <c r="AO63"/>
      <c r="AP63"/>
      <c r="AQ63"/>
      <c r="AR63"/>
      <c r="AS63"/>
      <c r="AT63"/>
      <c r="AU63"/>
      <c r="AV63"/>
      <c r="AW63"/>
      <c r="AX63"/>
      <c r="AY63"/>
      <c r="AZ63"/>
      <c r="BA63"/>
      <c r="BB63"/>
      <c r="BC63"/>
      <c r="BD63"/>
    </row>
    <row r="64" spans="1:56" s="3" customFormat="1" ht="45" customHeight="1">
      <c r="A64" s="249" t="s">
        <v>252</v>
      </c>
      <c r="B64" s="249"/>
      <c r="C64" s="249"/>
      <c r="D64" s="249"/>
      <c r="E64" s="249"/>
      <c r="F64" s="249"/>
      <c r="G64" s="249"/>
      <c r="H64" s="249"/>
      <c r="I64" s="249"/>
      <c r="J64" s="249"/>
      <c r="K64" s="249"/>
      <c r="L64" s="249"/>
      <c r="M64" s="249"/>
      <c r="N64" s="249"/>
      <c r="O64" s="249"/>
      <c r="P64" s="249"/>
      <c r="Q64" s="249"/>
      <c r="R64" s="249"/>
      <c r="S64" s="249"/>
      <c r="T64" s="249"/>
      <c r="U64" s="270"/>
      <c r="V64" s="95">
        <v>1</v>
      </c>
      <c r="W64" s="95">
        <v>2</v>
      </c>
      <c r="X64" s="95">
        <v>3</v>
      </c>
      <c r="Y64" s="95">
        <v>4</v>
      </c>
      <c r="Z64" s="95">
        <v>5</v>
      </c>
      <c r="AA64" s="95" t="s">
        <v>6</v>
      </c>
      <c r="AB64" s="119" t="s">
        <v>5</v>
      </c>
      <c r="AC64" s="95">
        <v>1</v>
      </c>
      <c r="AD64" s="95">
        <v>2</v>
      </c>
      <c r="AE64" s="95">
        <v>3</v>
      </c>
      <c r="AF64" s="95">
        <v>4</v>
      </c>
      <c r="AG64" s="95">
        <v>5</v>
      </c>
      <c r="AH64" s="95" t="s">
        <v>6</v>
      </c>
      <c r="AI64" s="120" t="s">
        <v>7</v>
      </c>
      <c r="AJ64" s="120" t="s">
        <v>22</v>
      </c>
      <c r="AK64" s="120" t="s">
        <v>9</v>
      </c>
      <c r="AL64" s="120" t="s">
        <v>10</v>
      </c>
      <c r="AM64"/>
      <c r="AN64"/>
      <c r="AO64"/>
      <c r="AP64"/>
      <c r="AQ64"/>
      <c r="AR64"/>
      <c r="AS64"/>
      <c r="AT64"/>
      <c r="AU64"/>
      <c r="AV64"/>
      <c r="AW64"/>
      <c r="AX64"/>
      <c r="AY64"/>
      <c r="AZ64"/>
      <c r="BA64"/>
      <c r="BB64"/>
      <c r="BC64"/>
      <c r="BD64"/>
    </row>
    <row r="65" spans="1:56" s="4" customFormat="1" ht="18.75" customHeight="1">
      <c r="A65" s="117" t="s">
        <v>211</v>
      </c>
      <c r="B65" s="251" t="s">
        <v>251</v>
      </c>
      <c r="C65" s="252"/>
      <c r="D65" s="252"/>
      <c r="E65" s="252"/>
      <c r="F65" s="252"/>
      <c r="G65" s="252"/>
      <c r="H65" s="252"/>
      <c r="I65" s="252"/>
      <c r="J65" s="252"/>
      <c r="K65" s="252"/>
      <c r="L65" s="252"/>
      <c r="M65" s="252"/>
      <c r="N65" s="252"/>
      <c r="O65" s="252"/>
      <c r="P65" s="252"/>
      <c r="Q65" s="252"/>
      <c r="R65" s="252"/>
      <c r="S65" s="252"/>
      <c r="T65" s="252"/>
      <c r="U65" s="253"/>
      <c r="V65" s="141">
        <f>AP8</f>
        <v>1</v>
      </c>
      <c r="W65" s="141">
        <f t="shared" ref="W65:AA65" si="17">AQ8</f>
        <v>0</v>
      </c>
      <c r="X65" s="141">
        <f t="shared" si="17"/>
        <v>0</v>
      </c>
      <c r="Y65" s="141">
        <f t="shared" si="17"/>
        <v>2</v>
      </c>
      <c r="Z65" s="141">
        <f t="shared" si="17"/>
        <v>3</v>
      </c>
      <c r="AA65" s="141">
        <f t="shared" si="17"/>
        <v>0</v>
      </c>
      <c r="AB65" s="141">
        <f>SUM(V65:AA65)</f>
        <v>6</v>
      </c>
      <c r="AC65" s="121">
        <f>V65/$AB65</f>
        <v>0.16666666666666666</v>
      </c>
      <c r="AD65" s="121">
        <f t="shared" ref="AD65:AH65" si="18">W65/$AB65</f>
        <v>0</v>
      </c>
      <c r="AE65" s="121">
        <f t="shared" si="18"/>
        <v>0</v>
      </c>
      <c r="AF65" s="121">
        <f t="shared" si="18"/>
        <v>0.33333333333333331</v>
      </c>
      <c r="AG65" s="121">
        <f t="shared" si="18"/>
        <v>0.5</v>
      </c>
      <c r="AH65" s="121">
        <f t="shared" si="18"/>
        <v>0</v>
      </c>
      <c r="AI65" s="141">
        <f>BE8</f>
        <v>4</v>
      </c>
      <c r="AJ65" s="141">
        <f t="shared" ref="AJ65:AL65" si="19">BF8</f>
        <v>1.55</v>
      </c>
      <c r="AK65" s="141">
        <f t="shared" si="19"/>
        <v>5</v>
      </c>
      <c r="AL65" s="141">
        <f t="shared" si="19"/>
        <v>5</v>
      </c>
      <c r="AM65"/>
      <c r="AN65"/>
      <c r="AO65"/>
      <c r="AP65"/>
      <c r="AQ65"/>
      <c r="AR65"/>
      <c r="AS65"/>
      <c r="AT65"/>
      <c r="AU65"/>
      <c r="AV65"/>
      <c r="AW65"/>
      <c r="AX65"/>
      <c r="AY65"/>
      <c r="AZ65"/>
      <c r="BA65"/>
      <c r="BB65"/>
      <c r="BC65"/>
      <c r="BD65"/>
    </row>
    <row r="66" spans="1:56" ht="21" customHeight="1">
      <c r="A66" s="282"/>
      <c r="B66" s="282"/>
      <c r="C66" s="282"/>
      <c r="D66" s="282"/>
      <c r="E66" s="282"/>
      <c r="F66" s="282"/>
      <c r="G66" s="282"/>
      <c r="H66" s="109"/>
      <c r="I66" s="109"/>
      <c r="J66" s="109"/>
      <c r="K66" s="109"/>
      <c r="L66" s="109"/>
      <c r="M66" s="109"/>
      <c r="N66" s="109"/>
      <c r="O66" s="109"/>
      <c r="P66" s="109"/>
      <c r="Q66" s="109"/>
      <c r="R66" s="109"/>
      <c r="S66" s="109"/>
      <c r="T66" s="109"/>
      <c r="U66" s="109"/>
      <c r="V66" s="139"/>
      <c r="W66" s="139"/>
      <c r="X66" s="139"/>
      <c r="Y66" s="139"/>
      <c r="Z66" s="139"/>
      <c r="AA66" s="139"/>
      <c r="AB66" s="139"/>
      <c r="AC66" s="140"/>
      <c r="AD66" s="140"/>
      <c r="AE66" s="140"/>
      <c r="AF66" s="140"/>
      <c r="AG66" s="140"/>
      <c r="AH66" s="140"/>
      <c r="AI66" s="139"/>
      <c r="AJ66" s="139"/>
      <c r="AK66" s="139"/>
      <c r="AL66" s="139"/>
    </row>
    <row r="67" spans="1:56" ht="21" customHeight="1">
      <c r="A67" s="118"/>
      <c r="B67" s="109"/>
      <c r="C67" s="109"/>
      <c r="D67" s="109"/>
      <c r="E67" s="109"/>
      <c r="F67" s="109"/>
      <c r="G67" s="109"/>
      <c r="H67" s="109"/>
      <c r="I67" s="109"/>
      <c r="J67" s="109"/>
      <c r="K67" s="109"/>
      <c r="L67" s="109"/>
      <c r="M67" s="109"/>
      <c r="N67" s="109"/>
      <c r="O67" s="109"/>
      <c r="P67" s="109"/>
      <c r="Q67" s="109"/>
      <c r="R67" s="109"/>
      <c r="S67" s="109"/>
      <c r="T67" s="109"/>
      <c r="U67" s="109"/>
      <c r="V67" s="139"/>
      <c r="W67" s="139"/>
      <c r="X67" s="139"/>
      <c r="Y67" s="139"/>
      <c r="Z67" s="139"/>
      <c r="AA67" s="139"/>
      <c r="AB67" s="139"/>
      <c r="AC67" s="140"/>
      <c r="AD67" s="140"/>
      <c r="AE67" s="140"/>
      <c r="AF67" s="140"/>
      <c r="AG67" s="140"/>
      <c r="AH67" s="140"/>
      <c r="AI67" s="139"/>
      <c r="AJ67" s="139"/>
      <c r="AK67" s="139"/>
      <c r="AL67" s="139"/>
    </row>
    <row r="68" spans="1:56" s="3" customFormat="1" ht="39" customHeight="1">
      <c r="A68" s="262" t="s">
        <v>253</v>
      </c>
      <c r="B68" s="262"/>
      <c r="C68" s="262"/>
      <c r="D68" s="262"/>
      <c r="E68" s="262"/>
      <c r="F68" s="262"/>
      <c r="G68" s="262"/>
      <c r="H68" s="262"/>
      <c r="I68" s="262"/>
      <c r="J68" s="262"/>
      <c r="K68" s="262"/>
      <c r="L68" s="262"/>
      <c r="M68" s="262"/>
      <c r="N68" s="262"/>
      <c r="O68" s="262"/>
      <c r="P68" s="262"/>
      <c r="Q68" s="262"/>
      <c r="R68" s="262"/>
      <c r="S68" s="262"/>
      <c r="T68" s="262"/>
      <c r="U68" s="262"/>
      <c r="V68" s="102"/>
      <c r="W68" s="102"/>
      <c r="X68"/>
      <c r="Y68"/>
      <c r="Z68"/>
      <c r="AA68"/>
      <c r="AB68"/>
      <c r="AC68"/>
      <c r="AD68"/>
      <c r="AE68"/>
      <c r="AF68"/>
      <c r="AG68"/>
      <c r="AH68"/>
      <c r="AI68"/>
      <c r="AJ68"/>
      <c r="AK68"/>
      <c r="AL68"/>
      <c r="AM68"/>
      <c r="AN68"/>
      <c r="AO68"/>
    </row>
    <row r="69" spans="1:56" ht="21" customHeight="1">
      <c r="A69" s="118"/>
      <c r="B69" s="109"/>
      <c r="C69" s="109"/>
      <c r="D69" s="109"/>
      <c r="E69" s="109"/>
      <c r="F69" s="109"/>
      <c r="G69" s="109"/>
      <c r="H69" s="109"/>
      <c r="I69" s="109"/>
      <c r="J69" s="109"/>
      <c r="K69" s="109"/>
      <c r="L69" s="109"/>
      <c r="M69" s="109"/>
      <c r="N69" s="109"/>
      <c r="O69" s="109"/>
      <c r="P69" s="109"/>
      <c r="Q69" s="109"/>
      <c r="R69" s="109"/>
      <c r="S69" s="109"/>
      <c r="T69" s="109"/>
      <c r="U69" s="109"/>
      <c r="V69" s="139"/>
      <c r="W69" s="139"/>
      <c r="X69" s="139"/>
      <c r="Y69" s="139"/>
      <c r="Z69" s="139"/>
      <c r="AA69" s="139"/>
      <c r="AB69" s="139"/>
      <c r="AC69" s="140"/>
      <c r="AD69" s="140"/>
      <c r="AE69" s="140"/>
      <c r="AF69" s="140"/>
      <c r="AG69" s="140"/>
      <c r="AH69" s="140"/>
      <c r="AI69" s="139"/>
      <c r="AJ69" s="139"/>
      <c r="AK69" s="139"/>
      <c r="AL69" s="139"/>
    </row>
    <row r="70" spans="1:56" ht="21" customHeight="1">
      <c r="A70" s="118"/>
      <c r="B70" s="109"/>
      <c r="C70" s="147" t="s">
        <v>174</v>
      </c>
      <c r="D70" s="147">
        <v>0</v>
      </c>
      <c r="E70" s="109"/>
      <c r="F70" s="109"/>
      <c r="G70" s="109"/>
      <c r="H70" s="109"/>
      <c r="I70" s="109"/>
      <c r="J70" s="109"/>
      <c r="K70" s="109"/>
      <c r="L70" s="109"/>
      <c r="M70" s="109"/>
      <c r="N70" s="109"/>
      <c r="O70" s="109"/>
      <c r="P70" s="109"/>
      <c r="Q70" s="109"/>
      <c r="R70" s="109"/>
      <c r="S70" s="109"/>
      <c r="T70" s="109"/>
      <c r="U70" s="109"/>
      <c r="V70" s="139"/>
      <c r="W70" s="139"/>
      <c r="X70" s="139"/>
      <c r="Y70" s="139"/>
      <c r="Z70" s="139"/>
      <c r="AA70" s="139"/>
      <c r="AB70" s="139"/>
      <c r="AC70" s="140"/>
      <c r="AD70" s="140"/>
      <c r="AE70" s="140"/>
      <c r="AF70" s="140"/>
      <c r="AG70" s="140"/>
      <c r="AH70" s="140"/>
      <c r="AI70" s="139"/>
      <c r="AJ70" s="139"/>
      <c r="AK70" s="139"/>
      <c r="AL70" s="139"/>
    </row>
    <row r="71" spans="1:56" ht="21" customHeight="1">
      <c r="A71" s="118"/>
      <c r="B71" s="109"/>
      <c r="C71" s="147" t="s">
        <v>175</v>
      </c>
      <c r="D71" s="147">
        <v>6</v>
      </c>
      <c r="E71" s="109"/>
      <c r="F71" s="109"/>
      <c r="G71" s="109"/>
      <c r="H71" s="109"/>
      <c r="I71" s="109"/>
      <c r="J71" s="109"/>
      <c r="K71" s="109"/>
      <c r="L71" s="109"/>
      <c r="M71" s="109"/>
      <c r="N71" s="109"/>
      <c r="O71" s="109"/>
      <c r="P71" s="109"/>
      <c r="Q71" s="109"/>
      <c r="R71" s="109"/>
      <c r="S71" s="109"/>
      <c r="T71" s="109"/>
      <c r="U71" s="109"/>
      <c r="V71" s="139"/>
      <c r="W71" s="139"/>
      <c r="X71" s="139"/>
      <c r="Y71" s="139"/>
      <c r="Z71" s="139"/>
      <c r="AA71" s="139"/>
      <c r="AB71" s="139"/>
      <c r="AC71" s="140"/>
      <c r="AD71" s="140"/>
      <c r="AE71" s="140"/>
      <c r="AF71" s="140"/>
      <c r="AG71" s="140"/>
      <c r="AH71" s="140"/>
      <c r="AI71" s="139"/>
      <c r="AJ71" s="139"/>
      <c r="AK71" s="139"/>
      <c r="AL71" s="139"/>
    </row>
    <row r="72" spans="1:56" ht="21" customHeight="1" thickBot="1">
      <c r="A72" s="118"/>
      <c r="B72" s="109"/>
      <c r="C72" s="146"/>
      <c r="D72" s="146"/>
      <c r="E72" s="109"/>
      <c r="F72" s="109"/>
      <c r="G72" s="109"/>
      <c r="H72" s="109"/>
      <c r="I72" s="109"/>
      <c r="J72" s="109"/>
      <c r="K72" s="109"/>
      <c r="L72" s="109"/>
      <c r="M72" s="109"/>
      <c r="N72" s="109"/>
      <c r="O72" s="109"/>
      <c r="P72" s="109"/>
      <c r="Q72" s="109"/>
      <c r="R72" s="109"/>
      <c r="S72" s="109"/>
      <c r="T72" s="109"/>
      <c r="U72" s="109"/>
      <c r="V72" s="139"/>
      <c r="W72" s="139"/>
      <c r="X72" s="139"/>
      <c r="Y72" s="139"/>
      <c r="Z72" s="139"/>
      <c r="AA72" s="139"/>
      <c r="AB72" s="139"/>
      <c r="AC72" s="140"/>
      <c r="AD72" s="140"/>
      <c r="AE72" s="140"/>
      <c r="AF72" s="140"/>
      <c r="AG72" s="140"/>
      <c r="AH72" s="140"/>
      <c r="AI72" s="139"/>
      <c r="AJ72" s="139"/>
      <c r="AK72" s="139"/>
      <c r="AL72" s="139"/>
    </row>
    <row r="73" spans="1:56" s="3" customFormat="1" ht="18" customHeight="1">
      <c r="A73" s="104"/>
      <c r="B73" s="100"/>
      <c r="C73" s="100"/>
      <c r="D73" s="100"/>
      <c r="E73" s="100"/>
      <c r="F73" s="100"/>
      <c r="G73" s="104"/>
      <c r="H73" s="104"/>
      <c r="I73" s="104"/>
      <c r="J73" s="104"/>
      <c r="K73" s="104"/>
      <c r="L73" s="104"/>
      <c r="M73" s="104"/>
      <c r="N73" s="104"/>
      <c r="O73" s="104"/>
      <c r="P73" s="104"/>
      <c r="Q73" s="104"/>
      <c r="R73" s="104"/>
      <c r="S73" s="104"/>
      <c r="T73" s="104"/>
      <c r="U73" s="104"/>
      <c r="V73" s="254" t="s">
        <v>2</v>
      </c>
      <c r="W73" s="255"/>
      <c r="X73" s="255"/>
      <c r="Y73" s="255"/>
      <c r="Z73" s="255"/>
      <c r="AA73" s="256"/>
      <c r="AB73" s="110"/>
      <c r="AC73" s="254" t="s">
        <v>3</v>
      </c>
      <c r="AD73" s="255"/>
      <c r="AE73" s="255"/>
      <c r="AF73" s="255"/>
      <c r="AG73" s="255"/>
      <c r="AH73" s="256"/>
      <c r="AI73" s="264" t="s">
        <v>4</v>
      </c>
      <c r="AJ73" s="264"/>
      <c r="AK73" s="264"/>
      <c r="AL73" s="264"/>
      <c r="AM73"/>
      <c r="AN73"/>
      <c r="AO73"/>
      <c r="AP73"/>
      <c r="AQ73"/>
      <c r="AR73"/>
      <c r="AS73"/>
      <c r="AT73"/>
      <c r="AU73"/>
      <c r="AV73"/>
      <c r="AW73"/>
      <c r="AX73"/>
      <c r="AY73"/>
      <c r="AZ73"/>
      <c r="BA73"/>
      <c r="BB73"/>
      <c r="BC73"/>
      <c r="BD73"/>
    </row>
    <row r="74" spans="1:56" s="3" customFormat="1" ht="30.75" customHeight="1">
      <c r="A74" s="271"/>
      <c r="B74" s="271"/>
      <c r="C74" s="271"/>
      <c r="D74" s="271"/>
      <c r="E74" s="271"/>
      <c r="F74" s="271"/>
      <c r="G74" s="271"/>
      <c r="H74" s="271"/>
      <c r="I74" s="271"/>
      <c r="J74" s="271"/>
      <c r="K74" s="271"/>
      <c r="L74" s="271"/>
      <c r="M74" s="271"/>
      <c r="N74" s="271"/>
      <c r="O74" s="271"/>
      <c r="P74" s="271"/>
      <c r="Q74" s="271"/>
      <c r="R74" s="271"/>
      <c r="S74" s="271"/>
      <c r="T74" s="271"/>
      <c r="U74" s="271"/>
      <c r="V74" s="279"/>
      <c r="W74" s="280"/>
      <c r="X74" s="280"/>
      <c r="Y74" s="280"/>
      <c r="Z74" s="280"/>
      <c r="AA74" s="281"/>
      <c r="AB74" s="110"/>
      <c r="AC74" s="279"/>
      <c r="AD74" s="280"/>
      <c r="AE74" s="280"/>
      <c r="AF74" s="280"/>
      <c r="AG74" s="280"/>
      <c r="AH74" s="281"/>
      <c r="AI74" s="264"/>
      <c r="AJ74" s="264"/>
      <c r="AK74" s="264"/>
      <c r="AL74" s="264"/>
      <c r="AM74"/>
      <c r="AN74"/>
      <c r="AO74"/>
      <c r="AP74"/>
      <c r="AQ74"/>
      <c r="AR74"/>
      <c r="AS74"/>
      <c r="AT74"/>
      <c r="AU74"/>
      <c r="AV74"/>
      <c r="AW74"/>
      <c r="AX74"/>
      <c r="AY74"/>
      <c r="AZ74"/>
      <c r="BA74"/>
      <c r="BB74"/>
      <c r="BC74"/>
      <c r="BD74"/>
    </row>
    <row r="75" spans="1:56" s="3" customFormat="1" ht="45" customHeight="1">
      <c r="A75" s="249" t="s">
        <v>254</v>
      </c>
      <c r="B75" s="249"/>
      <c r="C75" s="249"/>
      <c r="D75" s="249"/>
      <c r="E75" s="249"/>
      <c r="F75" s="249"/>
      <c r="G75" s="249"/>
      <c r="H75" s="249"/>
      <c r="I75" s="249"/>
      <c r="J75" s="249"/>
      <c r="K75" s="249"/>
      <c r="L75" s="249"/>
      <c r="M75" s="249"/>
      <c r="N75" s="249"/>
      <c r="O75" s="249"/>
      <c r="P75" s="249"/>
      <c r="Q75" s="249"/>
      <c r="R75" s="249"/>
      <c r="S75" s="249"/>
      <c r="T75" s="249"/>
      <c r="U75" s="270"/>
      <c r="V75" s="95">
        <v>1</v>
      </c>
      <c r="W75" s="95">
        <v>2</v>
      </c>
      <c r="X75" s="95">
        <v>3</v>
      </c>
      <c r="Y75" s="95">
        <v>4</v>
      </c>
      <c r="Z75" s="95">
        <v>5</v>
      </c>
      <c r="AA75" s="95" t="s">
        <v>6</v>
      </c>
      <c r="AB75" s="119" t="s">
        <v>5</v>
      </c>
      <c r="AC75" s="95">
        <v>1</v>
      </c>
      <c r="AD75" s="95">
        <v>2</v>
      </c>
      <c r="AE75" s="95">
        <v>3</v>
      </c>
      <c r="AF75" s="95">
        <v>4</v>
      </c>
      <c r="AG75" s="95">
        <v>5</v>
      </c>
      <c r="AH75" s="95" t="s">
        <v>6</v>
      </c>
      <c r="AI75" s="120" t="s">
        <v>7</v>
      </c>
      <c r="AJ75" s="120" t="s">
        <v>22</v>
      </c>
      <c r="AK75" s="120" t="s">
        <v>9</v>
      </c>
      <c r="AL75" s="120" t="s">
        <v>10</v>
      </c>
      <c r="AM75"/>
      <c r="AN75"/>
      <c r="AO75"/>
      <c r="AP75"/>
      <c r="AQ75"/>
      <c r="AR75"/>
      <c r="AS75"/>
      <c r="AT75"/>
      <c r="AU75"/>
      <c r="AV75"/>
      <c r="AW75"/>
      <c r="AX75"/>
      <c r="AY75"/>
      <c r="AZ75"/>
      <c r="BA75"/>
      <c r="BB75"/>
      <c r="BC75"/>
      <c r="BD75"/>
    </row>
    <row r="76" spans="1:56" s="4" customFormat="1" ht="18.75" customHeight="1">
      <c r="A76" s="117" t="s">
        <v>255</v>
      </c>
      <c r="B76" s="251" t="s">
        <v>256</v>
      </c>
      <c r="C76" s="252"/>
      <c r="D76" s="252"/>
      <c r="E76" s="252"/>
      <c r="F76" s="252"/>
      <c r="G76" s="252"/>
      <c r="H76" s="252"/>
      <c r="I76" s="252"/>
      <c r="J76" s="252"/>
      <c r="K76" s="252"/>
      <c r="L76" s="252"/>
      <c r="M76" s="252"/>
      <c r="N76" s="252"/>
      <c r="O76" s="252"/>
      <c r="P76" s="252"/>
      <c r="Q76" s="252"/>
      <c r="R76" s="252"/>
      <c r="S76" s="252"/>
      <c r="T76" s="252"/>
      <c r="U76" s="253"/>
      <c r="V76" s="141">
        <f>AP9</f>
        <v>0</v>
      </c>
      <c r="W76" s="141">
        <f t="shared" ref="W76:AA76" si="20">AQ9</f>
        <v>0</v>
      </c>
      <c r="X76" s="141">
        <f t="shared" si="20"/>
        <v>0</v>
      </c>
      <c r="Y76" s="141">
        <f t="shared" si="20"/>
        <v>0</v>
      </c>
      <c r="Z76" s="141">
        <f t="shared" si="20"/>
        <v>0</v>
      </c>
      <c r="AA76" s="141">
        <f t="shared" si="20"/>
        <v>0</v>
      </c>
      <c r="AB76" s="141">
        <f>SUM(V76:AA76)</f>
        <v>0</v>
      </c>
      <c r="AC76" s="121" t="e">
        <f>V76/$AB76</f>
        <v>#DIV/0!</v>
      </c>
      <c r="AD76" s="121" t="e">
        <f t="shared" ref="AD76:AH76" si="21">W76/$AB76</f>
        <v>#DIV/0!</v>
      </c>
      <c r="AE76" s="121" t="e">
        <f t="shared" si="21"/>
        <v>#DIV/0!</v>
      </c>
      <c r="AF76" s="121" t="e">
        <f t="shared" si="21"/>
        <v>#DIV/0!</v>
      </c>
      <c r="AG76" s="121" t="e">
        <f t="shared" si="21"/>
        <v>#DIV/0!</v>
      </c>
      <c r="AH76" s="121" t="e">
        <f t="shared" si="21"/>
        <v>#DIV/0!</v>
      </c>
      <c r="AI76" s="141" t="str">
        <f>BE9</f>
        <v>.</v>
      </c>
      <c r="AJ76" s="141" t="str">
        <f t="shared" ref="AJ76:AL76" si="22">BF9</f>
        <v>.</v>
      </c>
      <c r="AK76" s="141" t="str">
        <f t="shared" si="22"/>
        <v>.</v>
      </c>
      <c r="AL76" s="141" t="str">
        <f t="shared" si="22"/>
        <v>.</v>
      </c>
      <c r="AM76"/>
      <c r="AN76"/>
      <c r="AO76"/>
      <c r="AP76"/>
      <c r="AQ76"/>
      <c r="AR76"/>
      <c r="AS76"/>
      <c r="AT76"/>
      <c r="AU76"/>
      <c r="AV76"/>
      <c r="AW76"/>
      <c r="AX76"/>
      <c r="AY76"/>
      <c r="AZ76"/>
      <c r="BA76"/>
      <c r="BB76"/>
      <c r="BC76"/>
      <c r="BD76"/>
    </row>
    <row r="77" spans="1:56" ht="42" customHeight="1">
      <c r="A77" s="118"/>
      <c r="B77" s="109"/>
      <c r="C77" s="109"/>
      <c r="D77" s="109"/>
      <c r="E77" s="109"/>
      <c r="F77" s="109"/>
      <c r="G77" s="109"/>
      <c r="H77" s="109"/>
      <c r="I77" s="109"/>
      <c r="J77" s="109"/>
      <c r="K77" s="109"/>
      <c r="L77" s="109"/>
      <c r="M77" s="109"/>
      <c r="N77" s="109"/>
      <c r="O77" s="109"/>
      <c r="P77" s="109"/>
      <c r="Q77" s="109"/>
      <c r="R77" s="109"/>
      <c r="S77" s="109"/>
      <c r="T77" s="109"/>
      <c r="U77" s="109"/>
      <c r="V77" s="139"/>
      <c r="W77" s="139"/>
      <c r="X77" s="139"/>
      <c r="Y77" s="139"/>
      <c r="Z77" s="139"/>
      <c r="AA77" s="139"/>
      <c r="AB77" s="139"/>
      <c r="AC77" s="140"/>
      <c r="AD77" s="140"/>
      <c r="AE77" s="140"/>
      <c r="AF77" s="140"/>
      <c r="AG77" s="140"/>
      <c r="AH77" s="140"/>
      <c r="AI77" s="139"/>
      <c r="AJ77" s="139"/>
      <c r="AK77" s="139"/>
      <c r="AL77" s="139"/>
    </row>
    <row r="78" spans="1:56" ht="15.75" thickBot="1">
      <c r="A78" s="3"/>
      <c r="B78" s="3"/>
      <c r="C78" s="3"/>
    </row>
    <row r="79" spans="1:56" s="4" customFormat="1" ht="18.75" customHeight="1">
      <c r="A79" s="108"/>
      <c r="B79" s="109"/>
      <c r="C79" s="109"/>
      <c r="D79" s="109"/>
      <c r="E79" s="109"/>
      <c r="F79" s="109"/>
      <c r="G79" s="107"/>
      <c r="H79" s="104"/>
      <c r="I79" s="104"/>
      <c r="J79" s="104"/>
      <c r="K79" s="104"/>
      <c r="L79" s="104"/>
      <c r="M79" s="104"/>
      <c r="N79" s="109"/>
      <c r="O79" s="109"/>
      <c r="P79" s="109"/>
      <c r="Q79" s="109"/>
      <c r="R79" s="109"/>
      <c r="S79" s="109"/>
      <c r="T79" s="109"/>
      <c r="U79" s="109"/>
      <c r="V79" s="254" t="s">
        <v>2</v>
      </c>
      <c r="W79" s="255"/>
      <c r="X79" s="255"/>
      <c r="Y79" s="255"/>
      <c r="Z79" s="255"/>
      <c r="AA79" s="256"/>
      <c r="AB79" s="110"/>
      <c r="AC79" s="254" t="s">
        <v>3</v>
      </c>
      <c r="AD79" s="255"/>
      <c r="AE79" s="255"/>
      <c r="AF79" s="255"/>
      <c r="AG79" s="255"/>
      <c r="AH79" s="256"/>
      <c r="AI79" s="264" t="s">
        <v>4</v>
      </c>
      <c r="AJ79" s="264"/>
      <c r="AK79" s="264"/>
      <c r="AL79" s="264"/>
      <c r="AM79" s="3"/>
      <c r="AN79" s="3"/>
      <c r="AO79" s="3"/>
      <c r="AP79" s="3"/>
      <c r="AQ79" s="3"/>
      <c r="AR79" s="3"/>
      <c r="AS79" s="3"/>
      <c r="AT79" s="3"/>
      <c r="AU79" s="3"/>
      <c r="AV79" s="3"/>
      <c r="AW79" s="3"/>
      <c r="AX79" s="3"/>
      <c r="AY79" s="3"/>
      <c r="AZ79" s="3"/>
      <c r="BA79" s="3"/>
      <c r="BB79" s="3"/>
      <c r="BC79" s="3"/>
      <c r="BD79" s="3"/>
    </row>
    <row r="80" spans="1:56" s="3" customFormat="1" ht="30.75" customHeight="1" thickBot="1">
      <c r="A80" s="267" t="s">
        <v>257</v>
      </c>
      <c r="B80" s="267"/>
      <c r="C80" s="267"/>
      <c r="D80" s="267"/>
      <c r="E80" s="267"/>
      <c r="F80" s="267"/>
      <c r="G80" s="267"/>
      <c r="H80" s="267"/>
      <c r="I80" s="267"/>
      <c r="J80" s="267"/>
      <c r="K80" s="267"/>
      <c r="L80" s="267"/>
      <c r="M80" s="267"/>
      <c r="N80" s="267"/>
      <c r="O80" s="267"/>
      <c r="P80" s="267"/>
      <c r="Q80" s="267"/>
      <c r="R80" s="267"/>
      <c r="S80" s="267"/>
      <c r="T80" s="267"/>
      <c r="U80" s="269"/>
      <c r="V80" s="257"/>
      <c r="W80" s="258"/>
      <c r="X80" s="258"/>
      <c r="Y80" s="258"/>
      <c r="Z80" s="258"/>
      <c r="AA80" s="259"/>
      <c r="AB80" s="110"/>
      <c r="AC80" s="257"/>
      <c r="AD80" s="258"/>
      <c r="AE80" s="258"/>
      <c r="AF80" s="258"/>
      <c r="AG80" s="258"/>
      <c r="AH80" s="259"/>
      <c r="AI80" s="264"/>
      <c r="AJ80" s="264"/>
      <c r="AK80" s="264"/>
      <c r="AL80" s="264"/>
    </row>
    <row r="81" spans="1:56" s="3" customFormat="1" ht="36.75" customHeight="1">
      <c r="A81" s="249" t="s">
        <v>258</v>
      </c>
      <c r="B81" s="249"/>
      <c r="C81" s="249"/>
      <c r="D81" s="249"/>
      <c r="E81" s="249"/>
      <c r="F81" s="249"/>
      <c r="G81" s="249"/>
      <c r="H81" s="249"/>
      <c r="I81" s="249"/>
      <c r="J81" s="249"/>
      <c r="K81" s="249"/>
      <c r="L81" s="249"/>
      <c r="M81" s="249"/>
      <c r="N81" s="249"/>
      <c r="O81" s="249"/>
      <c r="P81" s="249"/>
      <c r="Q81" s="249"/>
      <c r="R81" s="249"/>
      <c r="S81" s="249"/>
      <c r="T81" s="249"/>
      <c r="U81" s="250"/>
      <c r="V81" s="122">
        <v>1</v>
      </c>
      <c r="W81" s="123">
        <v>2</v>
      </c>
      <c r="X81" s="123">
        <v>3</v>
      </c>
      <c r="Y81" s="123">
        <v>4</v>
      </c>
      <c r="Z81" s="123">
        <v>5</v>
      </c>
      <c r="AA81" s="138" t="s">
        <v>6</v>
      </c>
      <c r="AB81" s="97" t="s">
        <v>5</v>
      </c>
      <c r="AC81" s="94">
        <v>1</v>
      </c>
      <c r="AD81" s="95">
        <v>2</v>
      </c>
      <c r="AE81" s="95">
        <v>3</v>
      </c>
      <c r="AF81" s="95">
        <v>4</v>
      </c>
      <c r="AG81" s="95">
        <v>5</v>
      </c>
      <c r="AH81" s="96" t="s">
        <v>6</v>
      </c>
      <c r="AI81" s="112" t="s">
        <v>7</v>
      </c>
      <c r="AJ81" s="113" t="s">
        <v>8</v>
      </c>
      <c r="AK81" s="113" t="s">
        <v>9</v>
      </c>
      <c r="AL81" s="113" t="s">
        <v>10</v>
      </c>
    </row>
    <row r="82" spans="1:56" s="4" customFormat="1" ht="18.75" customHeight="1">
      <c r="A82" s="117" t="s">
        <v>259</v>
      </c>
      <c r="B82" s="251" t="s">
        <v>262</v>
      </c>
      <c r="C82" s="252"/>
      <c r="D82" s="252"/>
      <c r="E82" s="252"/>
      <c r="F82" s="252"/>
      <c r="G82" s="252"/>
      <c r="H82" s="252"/>
      <c r="I82" s="252"/>
      <c r="J82" s="252"/>
      <c r="K82" s="252"/>
      <c r="L82" s="252"/>
      <c r="M82" s="252"/>
      <c r="N82" s="252"/>
      <c r="O82" s="252"/>
      <c r="P82" s="252"/>
      <c r="Q82" s="252"/>
      <c r="R82" s="252"/>
      <c r="S82" s="252"/>
      <c r="T82" s="252"/>
      <c r="U82" s="253"/>
      <c r="V82" s="143">
        <f>AP10</f>
        <v>3</v>
      </c>
      <c r="W82" s="143">
        <f t="shared" ref="W82:AA82" si="23">AQ10</f>
        <v>0</v>
      </c>
      <c r="X82" s="143">
        <f t="shared" si="23"/>
        <v>0</v>
      </c>
      <c r="Y82" s="143">
        <f t="shared" si="23"/>
        <v>0</v>
      </c>
      <c r="Z82" s="143">
        <f t="shared" si="23"/>
        <v>3</v>
      </c>
      <c r="AA82" s="143">
        <f t="shared" si="23"/>
        <v>0</v>
      </c>
      <c r="AB82" s="141">
        <f>SUM(V82:AA82)</f>
        <v>6</v>
      </c>
      <c r="AC82" s="121">
        <f>V82/$AB82</f>
        <v>0.5</v>
      </c>
      <c r="AD82" s="121">
        <f t="shared" ref="AD82:AH84" si="24">W82/$AB82</f>
        <v>0</v>
      </c>
      <c r="AE82" s="121">
        <f t="shared" si="24"/>
        <v>0</v>
      </c>
      <c r="AF82" s="121">
        <f t="shared" si="24"/>
        <v>0</v>
      </c>
      <c r="AG82" s="121">
        <f t="shared" si="24"/>
        <v>0.5</v>
      </c>
      <c r="AH82" s="121">
        <f t="shared" si="24"/>
        <v>0</v>
      </c>
      <c r="AI82" s="141">
        <f>BE10</f>
        <v>3</v>
      </c>
      <c r="AJ82" s="141">
        <f t="shared" ref="AJ82:AL82" si="25">BF10</f>
        <v>2.19</v>
      </c>
      <c r="AK82" s="141">
        <f t="shared" si="25"/>
        <v>3</v>
      </c>
      <c r="AL82" s="141">
        <f t="shared" si="25"/>
        <v>1</v>
      </c>
      <c r="AM82" s="3"/>
      <c r="AN82" s="3"/>
      <c r="AO82" s="3"/>
      <c r="AP82" s="3"/>
      <c r="AQ82" s="3"/>
      <c r="AR82" s="3"/>
      <c r="AS82" s="3"/>
      <c r="AT82" s="3"/>
      <c r="AU82" s="3"/>
      <c r="AV82" s="3"/>
      <c r="AW82" s="3"/>
      <c r="AX82" s="3"/>
      <c r="AY82" s="3"/>
      <c r="AZ82" s="3"/>
      <c r="BA82" s="3"/>
      <c r="BB82" s="3"/>
      <c r="BC82" s="3"/>
      <c r="BD82" s="3"/>
    </row>
    <row r="83" spans="1:56" s="4" customFormat="1" ht="18.75" customHeight="1">
      <c r="A83" s="117" t="s">
        <v>260</v>
      </c>
      <c r="B83" s="251" t="s">
        <v>263</v>
      </c>
      <c r="C83" s="252"/>
      <c r="D83" s="252"/>
      <c r="E83" s="252"/>
      <c r="F83" s="252"/>
      <c r="G83" s="252"/>
      <c r="H83" s="252"/>
      <c r="I83" s="252"/>
      <c r="J83" s="252"/>
      <c r="K83" s="252"/>
      <c r="L83" s="252"/>
      <c r="M83" s="252"/>
      <c r="N83" s="252"/>
      <c r="O83" s="252"/>
      <c r="P83" s="252"/>
      <c r="Q83" s="252"/>
      <c r="R83" s="252"/>
      <c r="S83" s="252"/>
      <c r="T83" s="252"/>
      <c r="U83" s="253"/>
      <c r="V83" s="143">
        <f t="shared" ref="V83:V84" si="26">AP11</f>
        <v>3</v>
      </c>
      <c r="W83" s="143">
        <f t="shared" ref="W83:W84" si="27">AQ11</f>
        <v>0</v>
      </c>
      <c r="X83" s="143">
        <f t="shared" ref="X83:X84" si="28">AR11</f>
        <v>0</v>
      </c>
      <c r="Y83" s="143">
        <f t="shared" ref="Y83:Y84" si="29">AS11</f>
        <v>0</v>
      </c>
      <c r="Z83" s="143">
        <f t="shared" ref="Z83:Z84" si="30">AT11</f>
        <v>3</v>
      </c>
      <c r="AA83" s="143">
        <f t="shared" ref="AA83:AA84" si="31">AU11</f>
        <v>0</v>
      </c>
      <c r="AB83" s="141">
        <f>SUM(V83:AA83)</f>
        <v>6</v>
      </c>
      <c r="AC83" s="121">
        <f>V83/$AB83</f>
        <v>0.5</v>
      </c>
      <c r="AD83" s="121">
        <f t="shared" ref="AD83" si="32">W83/$AB83</f>
        <v>0</v>
      </c>
      <c r="AE83" s="121">
        <f t="shared" ref="AE83" si="33">X83/$AB83</f>
        <v>0</v>
      </c>
      <c r="AF83" s="121">
        <f t="shared" ref="AF83" si="34">Y83/$AB83</f>
        <v>0</v>
      </c>
      <c r="AG83" s="121">
        <f t="shared" ref="AG83" si="35">Z83/$AB83</f>
        <v>0.5</v>
      </c>
      <c r="AH83" s="121">
        <f t="shared" ref="AH83" si="36">AA83/$AB83</f>
        <v>0</v>
      </c>
      <c r="AI83" s="141">
        <f t="shared" ref="AI83:AI84" si="37">BE11</f>
        <v>3</v>
      </c>
      <c r="AJ83" s="141">
        <f t="shared" ref="AJ83:AJ84" si="38">BF11</f>
        <v>2.19</v>
      </c>
      <c r="AK83" s="141">
        <f t="shared" ref="AK83:AK84" si="39">BG11</f>
        <v>3</v>
      </c>
      <c r="AL83" s="141">
        <f t="shared" ref="AL83:AL84" si="40">BH11</f>
        <v>1</v>
      </c>
      <c r="AM83" s="3"/>
      <c r="AN83" s="3"/>
      <c r="AO83" s="3"/>
      <c r="AP83" s="3"/>
      <c r="AQ83" s="3"/>
      <c r="AR83" s="3"/>
      <c r="AS83" s="3"/>
      <c r="AT83" s="3"/>
      <c r="AU83" s="3"/>
      <c r="AV83" s="3"/>
      <c r="AW83" s="3"/>
      <c r="AX83" s="3"/>
      <c r="AY83" s="3"/>
      <c r="AZ83" s="3"/>
      <c r="BA83" s="3"/>
      <c r="BB83" s="3"/>
      <c r="BC83" s="3"/>
      <c r="BD83" s="3"/>
    </row>
    <row r="84" spans="1:56" s="4" customFormat="1" ht="18.75" customHeight="1">
      <c r="A84" s="117" t="s">
        <v>261</v>
      </c>
      <c r="B84" s="251" t="s">
        <v>264</v>
      </c>
      <c r="C84" s="252"/>
      <c r="D84" s="252"/>
      <c r="E84" s="252"/>
      <c r="F84" s="252"/>
      <c r="G84" s="252"/>
      <c r="H84" s="252"/>
      <c r="I84" s="252"/>
      <c r="J84" s="252"/>
      <c r="K84" s="252"/>
      <c r="L84" s="252"/>
      <c r="M84" s="252"/>
      <c r="N84" s="252"/>
      <c r="O84" s="252"/>
      <c r="P84" s="252"/>
      <c r="Q84" s="252"/>
      <c r="R84" s="252"/>
      <c r="S84" s="252"/>
      <c r="T84" s="252"/>
      <c r="U84" s="253"/>
      <c r="V84" s="143">
        <f t="shared" si="26"/>
        <v>3</v>
      </c>
      <c r="W84" s="143">
        <f t="shared" si="27"/>
        <v>0</v>
      </c>
      <c r="X84" s="143">
        <f t="shared" si="28"/>
        <v>0</v>
      </c>
      <c r="Y84" s="143">
        <f t="shared" si="29"/>
        <v>0</v>
      </c>
      <c r="Z84" s="143">
        <f t="shared" si="30"/>
        <v>3</v>
      </c>
      <c r="AA84" s="143">
        <f t="shared" si="31"/>
        <v>0</v>
      </c>
      <c r="AB84" s="141">
        <f t="shared" ref="AB84" si="41">SUM(V84:AA84)</f>
        <v>6</v>
      </c>
      <c r="AC84" s="121">
        <f t="shared" ref="AC84" si="42">V84/$AB84</f>
        <v>0.5</v>
      </c>
      <c r="AD84" s="121">
        <f t="shared" si="24"/>
        <v>0</v>
      </c>
      <c r="AE84" s="121">
        <f t="shared" si="24"/>
        <v>0</v>
      </c>
      <c r="AF84" s="121">
        <f t="shared" si="24"/>
        <v>0</v>
      </c>
      <c r="AG84" s="121">
        <f t="shared" si="24"/>
        <v>0.5</v>
      </c>
      <c r="AH84" s="121">
        <f t="shared" si="24"/>
        <v>0</v>
      </c>
      <c r="AI84" s="141">
        <f t="shared" si="37"/>
        <v>3</v>
      </c>
      <c r="AJ84" s="141">
        <f t="shared" si="38"/>
        <v>2.19</v>
      </c>
      <c r="AK84" s="141">
        <f t="shared" si="39"/>
        <v>3</v>
      </c>
      <c r="AL84" s="141">
        <f t="shared" si="40"/>
        <v>1</v>
      </c>
      <c r="AM84" s="3"/>
      <c r="AN84" s="3"/>
      <c r="AO84" s="3"/>
      <c r="AP84" s="3"/>
      <c r="AQ84" s="3"/>
      <c r="AR84" s="3"/>
      <c r="AS84" s="3"/>
      <c r="AT84" s="3"/>
      <c r="AU84" s="3"/>
      <c r="AV84" s="3"/>
      <c r="AW84" s="3"/>
      <c r="AX84" s="3"/>
      <c r="AY84" s="3"/>
      <c r="AZ84" s="3"/>
      <c r="BA84" s="3"/>
      <c r="BB84" s="3"/>
      <c r="BC84" s="3"/>
      <c r="BD84" s="3"/>
    </row>
    <row r="85" spans="1:56">
      <c r="A85" s="289"/>
      <c r="B85" s="289"/>
      <c r="C85" s="289"/>
      <c r="D85" s="289"/>
      <c r="E85" s="289"/>
      <c r="F85" s="289"/>
      <c r="G85" s="289"/>
    </row>
    <row r="86" spans="1:56">
      <c r="A86" s="3"/>
      <c r="B86" s="3"/>
      <c r="C86" s="3"/>
    </row>
    <row r="87" spans="1:56">
      <c r="A87" s="3"/>
      <c r="B87" s="3"/>
      <c r="C87" s="3"/>
    </row>
    <row r="88" spans="1:56">
      <c r="A88" s="3"/>
      <c r="B88" s="3"/>
      <c r="C88" s="3"/>
    </row>
    <row r="89" spans="1:56" ht="21">
      <c r="A89" s="261" t="s">
        <v>212</v>
      </c>
      <c r="B89" s="261"/>
      <c r="C89" s="261"/>
      <c r="D89" s="261"/>
      <c r="E89" s="261"/>
      <c r="F89" s="261"/>
      <c r="G89" s="261"/>
      <c r="H89" s="261"/>
      <c r="I89" s="261"/>
      <c r="J89" s="261"/>
      <c r="K89" s="261"/>
      <c r="L89" s="261"/>
      <c r="M89" s="261"/>
      <c r="N89" s="261"/>
      <c r="O89" s="261"/>
      <c r="P89" s="261"/>
      <c r="Q89" s="261"/>
      <c r="R89" s="261"/>
      <c r="S89" s="261"/>
      <c r="T89" s="261"/>
      <c r="U89" s="261"/>
    </row>
    <row r="90" spans="1:56" s="3" customFormat="1" ht="39" customHeight="1">
      <c r="A90" s="262" t="s">
        <v>213</v>
      </c>
      <c r="B90" s="262"/>
      <c r="C90" s="262"/>
      <c r="D90" s="262"/>
      <c r="E90" s="262"/>
      <c r="F90" s="262"/>
      <c r="G90" s="262"/>
      <c r="H90" s="262"/>
      <c r="I90" s="262"/>
      <c r="J90" s="262"/>
      <c r="K90" s="262"/>
      <c r="L90" s="262"/>
      <c r="M90" s="262"/>
      <c r="N90" s="262"/>
      <c r="O90" s="262"/>
      <c r="P90" s="262"/>
      <c r="Q90" s="262"/>
      <c r="R90" s="262"/>
      <c r="S90" s="262"/>
      <c r="T90" s="262"/>
      <c r="U90" s="262"/>
      <c r="V90" s="102"/>
      <c r="W90" s="102"/>
      <c r="X90"/>
      <c r="Y90"/>
      <c r="Z90"/>
      <c r="AA90"/>
      <c r="AB90"/>
      <c r="AC90"/>
      <c r="AD90"/>
      <c r="AE90"/>
      <c r="AF90"/>
      <c r="AG90"/>
      <c r="AH90"/>
      <c r="AI90"/>
      <c r="AJ90"/>
      <c r="AK90"/>
      <c r="AL90"/>
      <c r="AM90"/>
      <c r="AN90"/>
      <c r="AO90"/>
    </row>
    <row r="91" spans="1:56" ht="21" customHeight="1">
      <c r="A91" s="118"/>
      <c r="B91" s="109"/>
      <c r="C91" s="109"/>
      <c r="D91" s="109"/>
      <c r="E91" s="109"/>
      <c r="F91" s="109"/>
      <c r="G91" s="109"/>
      <c r="H91" s="109"/>
      <c r="I91" s="109"/>
      <c r="J91" s="109"/>
      <c r="K91" s="109"/>
      <c r="L91" s="109"/>
      <c r="M91" s="109"/>
      <c r="N91" s="109"/>
      <c r="O91" s="109"/>
      <c r="P91" s="109"/>
      <c r="Q91" s="109"/>
      <c r="R91" s="109"/>
      <c r="S91" s="109"/>
      <c r="T91" s="109"/>
      <c r="U91" s="109"/>
      <c r="V91" s="139"/>
      <c r="W91" s="139"/>
      <c r="X91" s="139"/>
      <c r="Y91" s="139"/>
      <c r="Z91" s="139"/>
      <c r="AA91" s="139"/>
      <c r="AB91" s="139"/>
      <c r="AC91" s="140"/>
      <c r="AD91" s="140"/>
      <c r="AE91" s="140"/>
      <c r="AF91" s="140"/>
      <c r="AG91" s="140"/>
      <c r="AH91" s="140"/>
      <c r="AI91" s="139"/>
      <c r="AJ91" s="139"/>
      <c r="AK91" s="139"/>
      <c r="AL91" s="139"/>
    </row>
    <row r="92" spans="1:56" ht="21" customHeight="1">
      <c r="A92" s="118"/>
      <c r="B92" s="109"/>
      <c r="C92" s="147" t="s">
        <v>174</v>
      </c>
      <c r="D92" s="147">
        <v>0</v>
      </c>
      <c r="E92" s="109"/>
      <c r="F92" s="109"/>
      <c r="G92" s="109"/>
      <c r="H92" s="109"/>
      <c r="I92" s="109"/>
      <c r="J92" s="109"/>
      <c r="K92" s="109"/>
      <c r="L92" s="109"/>
      <c r="M92" s="109"/>
      <c r="N92" s="109"/>
      <c r="O92" s="109"/>
      <c r="P92" s="109"/>
      <c r="Q92" s="109"/>
      <c r="R92" s="109"/>
      <c r="S92" s="109"/>
      <c r="T92" s="109"/>
      <c r="U92" s="109"/>
      <c r="V92" s="139"/>
      <c r="W92" s="139"/>
      <c r="X92" s="139"/>
      <c r="Y92" s="139"/>
      <c r="Z92" s="139"/>
      <c r="AA92" s="139"/>
      <c r="AB92" s="139"/>
      <c r="AC92" s="140"/>
      <c r="AD92" s="140"/>
      <c r="AE92" s="140"/>
      <c r="AF92" s="140"/>
      <c r="AG92" s="140"/>
      <c r="AH92" s="140"/>
      <c r="AI92" s="139"/>
      <c r="AJ92" s="139"/>
      <c r="AK92" s="139"/>
      <c r="AL92" s="139"/>
    </row>
    <row r="93" spans="1:56" ht="21" customHeight="1">
      <c r="A93" s="118"/>
      <c r="B93" s="109"/>
      <c r="C93" s="147" t="s">
        <v>175</v>
      </c>
      <c r="D93" s="147">
        <v>6</v>
      </c>
      <c r="E93" s="109"/>
      <c r="F93" s="109"/>
      <c r="G93" s="109"/>
      <c r="H93" s="109"/>
      <c r="I93" s="109"/>
      <c r="J93" s="109"/>
      <c r="K93" s="109"/>
      <c r="L93" s="109"/>
      <c r="M93" s="109"/>
      <c r="N93" s="109"/>
      <c r="O93" s="109"/>
      <c r="P93" s="109"/>
      <c r="Q93" s="109"/>
      <c r="R93" s="109"/>
      <c r="S93" s="109"/>
      <c r="T93" s="109"/>
      <c r="U93" s="109"/>
      <c r="V93" s="139"/>
      <c r="W93" s="139"/>
      <c r="X93" s="139"/>
      <c r="Y93" s="139"/>
      <c r="Z93" s="139"/>
      <c r="AA93" s="139"/>
      <c r="AB93" s="139"/>
      <c r="AC93" s="140"/>
      <c r="AD93" s="140"/>
      <c r="AE93" s="140"/>
      <c r="AF93" s="140"/>
      <c r="AG93" s="140"/>
      <c r="AH93" s="140"/>
      <c r="AI93" s="139"/>
      <c r="AJ93" s="139"/>
      <c r="AK93" s="139"/>
      <c r="AL93" s="139"/>
    </row>
    <row r="97" spans="1:56" ht="15.75" thickBot="1"/>
    <row r="98" spans="1:56" s="4" customFormat="1" ht="18.75" customHeight="1">
      <c r="A98" s="108"/>
      <c r="B98" s="109"/>
      <c r="C98" s="109"/>
      <c r="D98" s="109"/>
      <c r="E98" s="109"/>
      <c r="F98" s="109"/>
      <c r="G98" s="107"/>
      <c r="H98" s="104"/>
      <c r="I98" s="104"/>
      <c r="J98" s="104"/>
      <c r="K98" s="104"/>
      <c r="L98" s="104"/>
      <c r="M98" s="104"/>
      <c r="N98" s="109"/>
      <c r="O98" s="109"/>
      <c r="P98" s="109"/>
      <c r="Q98" s="109"/>
      <c r="R98" s="109"/>
      <c r="S98" s="109"/>
      <c r="T98" s="109"/>
      <c r="U98" s="109"/>
      <c r="V98" s="254" t="s">
        <v>2</v>
      </c>
      <c r="W98" s="255"/>
      <c r="X98" s="255"/>
      <c r="Y98" s="255"/>
      <c r="Z98" s="255"/>
      <c r="AA98" s="256"/>
      <c r="AB98" s="110"/>
      <c r="AC98" s="254" t="s">
        <v>3</v>
      </c>
      <c r="AD98" s="255"/>
      <c r="AE98" s="255"/>
      <c r="AF98" s="255"/>
      <c r="AG98" s="255"/>
      <c r="AH98" s="256"/>
      <c r="AI98" s="264" t="s">
        <v>4</v>
      </c>
      <c r="AJ98" s="264"/>
      <c r="AK98" s="264"/>
      <c r="AL98" s="264"/>
      <c r="AM98" s="3"/>
      <c r="AN98" s="3"/>
      <c r="AO98" s="3"/>
      <c r="AP98" s="3"/>
      <c r="AQ98" s="3"/>
      <c r="AR98" s="3"/>
      <c r="AS98" s="3"/>
      <c r="AT98" s="3"/>
      <c r="AU98" s="3"/>
      <c r="AV98" s="3"/>
      <c r="AW98" s="3"/>
      <c r="AX98" s="3"/>
      <c r="AY98" s="3"/>
      <c r="AZ98" s="3"/>
      <c r="BA98" s="3"/>
      <c r="BB98" s="3"/>
      <c r="BC98" s="3"/>
      <c r="BD98" s="3"/>
    </row>
    <row r="99" spans="1:56" s="3" customFormat="1" ht="30.75" customHeight="1" thickBot="1">
      <c r="A99" s="271"/>
      <c r="B99" s="271"/>
      <c r="C99" s="271"/>
      <c r="D99" s="271"/>
      <c r="E99" s="271"/>
      <c r="F99" s="271"/>
      <c r="G99" s="271"/>
      <c r="H99" s="271"/>
      <c r="I99" s="271"/>
      <c r="J99" s="271"/>
      <c r="K99" s="271"/>
      <c r="L99" s="271"/>
      <c r="M99" s="271"/>
      <c r="N99" s="271"/>
      <c r="O99" s="271"/>
      <c r="P99" s="271"/>
      <c r="Q99" s="271"/>
      <c r="R99" s="271"/>
      <c r="S99" s="271"/>
      <c r="T99" s="271"/>
      <c r="U99" s="272"/>
      <c r="V99" s="257"/>
      <c r="W99" s="258"/>
      <c r="X99" s="258"/>
      <c r="Y99" s="258"/>
      <c r="Z99" s="258"/>
      <c r="AA99" s="259"/>
      <c r="AB99" s="110"/>
      <c r="AC99" s="257"/>
      <c r="AD99" s="258"/>
      <c r="AE99" s="258"/>
      <c r="AF99" s="258"/>
      <c r="AG99" s="258"/>
      <c r="AH99" s="259"/>
      <c r="AI99" s="264"/>
      <c r="AJ99" s="264"/>
      <c r="AK99" s="264"/>
      <c r="AL99" s="264"/>
    </row>
    <row r="100" spans="1:56" s="3" customFormat="1" ht="36.75" customHeight="1">
      <c r="A100" s="249" t="s">
        <v>214</v>
      </c>
      <c r="B100" s="249"/>
      <c r="C100" s="249"/>
      <c r="D100" s="249"/>
      <c r="E100" s="249"/>
      <c r="F100" s="249"/>
      <c r="G100" s="249"/>
      <c r="H100" s="249"/>
      <c r="I100" s="249"/>
      <c r="J100" s="249"/>
      <c r="K100" s="249"/>
      <c r="L100" s="249"/>
      <c r="M100" s="249"/>
      <c r="N100" s="249"/>
      <c r="O100" s="249"/>
      <c r="P100" s="249"/>
      <c r="Q100" s="249"/>
      <c r="R100" s="249"/>
      <c r="S100" s="249"/>
      <c r="T100" s="249"/>
      <c r="U100" s="250"/>
      <c r="V100" s="122">
        <v>1</v>
      </c>
      <c r="W100" s="123">
        <v>2</v>
      </c>
      <c r="X100" s="123">
        <v>3</v>
      </c>
      <c r="Y100" s="123">
        <v>4</v>
      </c>
      <c r="Z100" s="123">
        <v>5</v>
      </c>
      <c r="AA100" s="138" t="s">
        <v>6</v>
      </c>
      <c r="AB100" s="97" t="s">
        <v>5</v>
      </c>
      <c r="AC100" s="94">
        <v>1</v>
      </c>
      <c r="AD100" s="95">
        <v>2</v>
      </c>
      <c r="AE100" s="95">
        <v>3</v>
      </c>
      <c r="AF100" s="95">
        <v>4</v>
      </c>
      <c r="AG100" s="95">
        <v>5</v>
      </c>
      <c r="AH100" s="96" t="s">
        <v>6</v>
      </c>
      <c r="AI100" s="112" t="s">
        <v>7</v>
      </c>
      <c r="AJ100" s="113" t="s">
        <v>8</v>
      </c>
      <c r="AK100" s="113" t="s">
        <v>9</v>
      </c>
      <c r="AL100" s="113" t="s">
        <v>10</v>
      </c>
    </row>
    <row r="101" spans="1:56" s="4" customFormat="1" ht="18.75" customHeight="1">
      <c r="A101" s="117" t="s">
        <v>215</v>
      </c>
      <c r="B101" s="251" t="s">
        <v>176</v>
      </c>
      <c r="C101" s="252"/>
      <c r="D101" s="252"/>
      <c r="E101" s="252"/>
      <c r="F101" s="252"/>
      <c r="G101" s="252"/>
      <c r="H101" s="252"/>
      <c r="I101" s="252"/>
      <c r="J101" s="252"/>
      <c r="K101" s="252"/>
      <c r="L101" s="252"/>
      <c r="M101" s="252"/>
      <c r="N101" s="252"/>
      <c r="O101" s="252"/>
      <c r="P101" s="252"/>
      <c r="Q101" s="252"/>
      <c r="R101" s="252"/>
      <c r="S101" s="252"/>
      <c r="T101" s="252"/>
      <c r="U101" s="253"/>
      <c r="V101" s="143">
        <f>AP13</f>
        <v>0</v>
      </c>
      <c r="W101" s="143">
        <f t="shared" ref="W101:AA101" si="43">AQ13</f>
        <v>0</v>
      </c>
      <c r="X101" s="143">
        <f t="shared" si="43"/>
        <v>0</v>
      </c>
      <c r="Y101" s="143">
        <f t="shared" si="43"/>
        <v>0</v>
      </c>
      <c r="Z101" s="143">
        <f t="shared" si="43"/>
        <v>0</v>
      </c>
      <c r="AA101" s="143">
        <f t="shared" si="43"/>
        <v>0</v>
      </c>
      <c r="AB101" s="141">
        <f t="shared" ref="AB101:AB107" si="44">SUM(V101:AA101)</f>
        <v>0</v>
      </c>
      <c r="AC101" s="121" t="e">
        <f t="shared" ref="AC101:AH107" si="45">V101/$AB101</f>
        <v>#DIV/0!</v>
      </c>
      <c r="AD101" s="121" t="e">
        <f t="shared" si="45"/>
        <v>#DIV/0!</v>
      </c>
      <c r="AE101" s="121" t="e">
        <f t="shared" si="45"/>
        <v>#DIV/0!</v>
      </c>
      <c r="AF101" s="121" t="e">
        <f t="shared" si="45"/>
        <v>#DIV/0!</v>
      </c>
      <c r="AG101" s="121" t="e">
        <f t="shared" si="45"/>
        <v>#DIV/0!</v>
      </c>
      <c r="AH101" s="121" t="e">
        <f t="shared" si="45"/>
        <v>#DIV/0!</v>
      </c>
      <c r="AI101" s="141" t="str">
        <f>BE13</f>
        <v>.</v>
      </c>
      <c r="AJ101" s="141" t="str">
        <f t="shared" ref="AJ101:AL101" si="46">BF13</f>
        <v>.</v>
      </c>
      <c r="AK101" s="141" t="str">
        <f t="shared" si="46"/>
        <v>.</v>
      </c>
      <c r="AL101" s="141" t="str">
        <f t="shared" si="46"/>
        <v>.</v>
      </c>
      <c r="AM101" s="3"/>
      <c r="AN101" s="3"/>
      <c r="AO101" s="3"/>
      <c r="AP101" s="3"/>
      <c r="AQ101" s="3"/>
      <c r="AR101" s="3"/>
      <c r="AS101" s="3"/>
      <c r="AT101" s="3"/>
      <c r="AU101" s="3"/>
      <c r="AV101" s="3"/>
      <c r="AW101" s="3"/>
      <c r="AX101" s="3"/>
      <c r="AY101" s="3"/>
      <c r="AZ101" s="3"/>
      <c r="BA101" s="3"/>
      <c r="BB101" s="3"/>
      <c r="BC101" s="3"/>
      <c r="BD101" s="3"/>
    </row>
    <row r="102" spans="1:56" s="4" customFormat="1" ht="18.75" customHeight="1">
      <c r="A102" s="117" t="s">
        <v>216</v>
      </c>
      <c r="B102" s="251" t="s">
        <v>177</v>
      </c>
      <c r="C102" s="252"/>
      <c r="D102" s="252"/>
      <c r="E102" s="252"/>
      <c r="F102" s="252"/>
      <c r="G102" s="252"/>
      <c r="H102" s="252"/>
      <c r="I102" s="252"/>
      <c r="J102" s="252"/>
      <c r="K102" s="252"/>
      <c r="L102" s="252"/>
      <c r="M102" s="252"/>
      <c r="N102" s="252"/>
      <c r="O102" s="252"/>
      <c r="P102" s="252"/>
      <c r="Q102" s="252"/>
      <c r="R102" s="252"/>
      <c r="S102" s="252"/>
      <c r="T102" s="252"/>
      <c r="U102" s="253"/>
      <c r="V102" s="143">
        <f t="shared" ref="V102:V107" si="47">AP14</f>
        <v>0</v>
      </c>
      <c r="W102" s="143">
        <f t="shared" ref="W102:W107" si="48">AQ14</f>
        <v>0</v>
      </c>
      <c r="X102" s="143">
        <f t="shared" ref="X102:X107" si="49">AR14</f>
        <v>0</v>
      </c>
      <c r="Y102" s="143">
        <f t="shared" ref="Y102:Y107" si="50">AS14</f>
        <v>0</v>
      </c>
      <c r="Z102" s="143">
        <f t="shared" ref="Z102:Z107" si="51">AT14</f>
        <v>0</v>
      </c>
      <c r="AA102" s="143">
        <f t="shared" ref="AA102:AA107" si="52">AU14</f>
        <v>0</v>
      </c>
      <c r="AB102" s="141">
        <f t="shared" si="44"/>
        <v>0</v>
      </c>
      <c r="AC102" s="121" t="e">
        <f t="shared" si="45"/>
        <v>#DIV/0!</v>
      </c>
      <c r="AD102" s="121" t="e">
        <f t="shared" si="45"/>
        <v>#DIV/0!</v>
      </c>
      <c r="AE102" s="121" t="e">
        <f t="shared" si="45"/>
        <v>#DIV/0!</v>
      </c>
      <c r="AF102" s="121" t="e">
        <f t="shared" si="45"/>
        <v>#DIV/0!</v>
      </c>
      <c r="AG102" s="121" t="e">
        <f t="shared" si="45"/>
        <v>#DIV/0!</v>
      </c>
      <c r="AH102" s="121" t="e">
        <f t="shared" si="45"/>
        <v>#DIV/0!</v>
      </c>
      <c r="AI102" s="141" t="str">
        <f t="shared" ref="AI102:AI107" si="53">BE14</f>
        <v>.</v>
      </c>
      <c r="AJ102" s="141" t="str">
        <f t="shared" ref="AJ102:AJ107" si="54">BF14</f>
        <v>.</v>
      </c>
      <c r="AK102" s="141" t="str">
        <f t="shared" ref="AK102:AK107" si="55">BG14</f>
        <v>.</v>
      </c>
      <c r="AL102" s="141" t="str">
        <f t="shared" ref="AL102:AL107" si="56">BH14</f>
        <v>.</v>
      </c>
      <c r="AM102" s="3"/>
      <c r="AN102" s="3"/>
      <c r="AO102" s="3"/>
      <c r="AP102" s="3"/>
      <c r="AQ102" s="3"/>
      <c r="AR102" s="3"/>
      <c r="AS102" s="3"/>
      <c r="AT102" s="3"/>
      <c r="AU102" s="3"/>
      <c r="AV102" s="3"/>
      <c r="AW102" s="3"/>
      <c r="AX102" s="3"/>
      <c r="AY102" s="3"/>
      <c r="AZ102" s="3"/>
      <c r="BA102" s="3"/>
      <c r="BB102" s="3"/>
      <c r="BC102" s="3"/>
      <c r="BD102" s="3"/>
    </row>
    <row r="103" spans="1:56" s="4" customFormat="1" ht="18.75" customHeight="1">
      <c r="A103" s="117" t="s">
        <v>217</v>
      </c>
      <c r="B103" s="251" t="s">
        <v>265</v>
      </c>
      <c r="C103" s="252"/>
      <c r="D103" s="252"/>
      <c r="E103" s="252"/>
      <c r="F103" s="252"/>
      <c r="G103" s="252"/>
      <c r="H103" s="252"/>
      <c r="I103" s="252"/>
      <c r="J103" s="252"/>
      <c r="K103" s="252"/>
      <c r="L103" s="252"/>
      <c r="M103" s="252"/>
      <c r="N103" s="252"/>
      <c r="O103" s="252"/>
      <c r="P103" s="252"/>
      <c r="Q103" s="252"/>
      <c r="R103" s="252"/>
      <c r="S103" s="252"/>
      <c r="T103" s="252"/>
      <c r="U103" s="253"/>
      <c r="V103" s="143">
        <f t="shared" si="47"/>
        <v>0</v>
      </c>
      <c r="W103" s="143">
        <f t="shared" si="48"/>
        <v>0</v>
      </c>
      <c r="X103" s="143">
        <f t="shared" si="49"/>
        <v>0</v>
      </c>
      <c r="Y103" s="143">
        <f t="shared" si="50"/>
        <v>0</v>
      </c>
      <c r="Z103" s="143">
        <f t="shared" si="51"/>
        <v>0</v>
      </c>
      <c r="AA103" s="143">
        <f t="shared" si="52"/>
        <v>0</v>
      </c>
      <c r="AB103" s="141">
        <f t="shared" si="44"/>
        <v>0</v>
      </c>
      <c r="AC103" s="121" t="e">
        <f t="shared" si="45"/>
        <v>#DIV/0!</v>
      </c>
      <c r="AD103" s="121" t="e">
        <f t="shared" si="45"/>
        <v>#DIV/0!</v>
      </c>
      <c r="AE103" s="121" t="e">
        <f t="shared" si="45"/>
        <v>#DIV/0!</v>
      </c>
      <c r="AF103" s="121" t="e">
        <f t="shared" si="45"/>
        <v>#DIV/0!</v>
      </c>
      <c r="AG103" s="121" t="e">
        <f t="shared" si="45"/>
        <v>#DIV/0!</v>
      </c>
      <c r="AH103" s="121" t="e">
        <f t="shared" si="45"/>
        <v>#DIV/0!</v>
      </c>
      <c r="AI103" s="141" t="str">
        <f t="shared" si="53"/>
        <v>.</v>
      </c>
      <c r="AJ103" s="141" t="str">
        <f t="shared" si="54"/>
        <v>.</v>
      </c>
      <c r="AK103" s="141" t="str">
        <f t="shared" si="55"/>
        <v>.</v>
      </c>
      <c r="AL103" s="141" t="str">
        <f t="shared" si="56"/>
        <v>.</v>
      </c>
      <c r="AM103" s="3"/>
      <c r="AN103" s="3"/>
      <c r="AO103" s="3"/>
      <c r="AP103" s="3"/>
      <c r="AQ103" s="3"/>
      <c r="AR103" s="3"/>
      <c r="AS103" s="3"/>
      <c r="AT103" s="3"/>
      <c r="AU103" s="3"/>
      <c r="AV103" s="3"/>
      <c r="AW103" s="3"/>
      <c r="AX103" s="3"/>
      <c r="AY103" s="3"/>
      <c r="AZ103" s="3"/>
      <c r="BA103" s="3"/>
      <c r="BB103" s="3"/>
      <c r="BC103" s="3"/>
      <c r="BD103" s="3"/>
    </row>
    <row r="104" spans="1:56" s="4" customFormat="1" ht="18.75" customHeight="1">
      <c r="A104" s="117" t="s">
        <v>218</v>
      </c>
      <c r="B104" s="251" t="s">
        <v>266</v>
      </c>
      <c r="C104" s="252"/>
      <c r="D104" s="252"/>
      <c r="E104" s="252"/>
      <c r="F104" s="252"/>
      <c r="G104" s="252"/>
      <c r="H104" s="252"/>
      <c r="I104" s="252"/>
      <c r="J104" s="252"/>
      <c r="K104" s="252"/>
      <c r="L104" s="252"/>
      <c r="M104" s="252"/>
      <c r="N104" s="252"/>
      <c r="O104" s="252"/>
      <c r="P104" s="252"/>
      <c r="Q104" s="252"/>
      <c r="R104" s="252"/>
      <c r="S104" s="252"/>
      <c r="T104" s="252"/>
      <c r="U104" s="253"/>
      <c r="V104" s="143">
        <f t="shared" si="47"/>
        <v>0</v>
      </c>
      <c r="W104" s="143">
        <f t="shared" si="48"/>
        <v>0</v>
      </c>
      <c r="X104" s="143">
        <f t="shared" si="49"/>
        <v>0</v>
      </c>
      <c r="Y104" s="143">
        <f t="shared" si="50"/>
        <v>0</v>
      </c>
      <c r="Z104" s="143">
        <f t="shared" si="51"/>
        <v>0</v>
      </c>
      <c r="AA104" s="143">
        <f t="shared" si="52"/>
        <v>0</v>
      </c>
      <c r="AB104" s="141">
        <f t="shared" si="44"/>
        <v>0</v>
      </c>
      <c r="AC104" s="121" t="e">
        <f t="shared" si="45"/>
        <v>#DIV/0!</v>
      </c>
      <c r="AD104" s="121" t="e">
        <f t="shared" si="45"/>
        <v>#DIV/0!</v>
      </c>
      <c r="AE104" s="121" t="e">
        <f t="shared" si="45"/>
        <v>#DIV/0!</v>
      </c>
      <c r="AF104" s="121" t="e">
        <f t="shared" si="45"/>
        <v>#DIV/0!</v>
      </c>
      <c r="AG104" s="121" t="e">
        <f t="shared" si="45"/>
        <v>#DIV/0!</v>
      </c>
      <c r="AH104" s="121" t="e">
        <f t="shared" si="45"/>
        <v>#DIV/0!</v>
      </c>
      <c r="AI104" s="141" t="str">
        <f t="shared" si="53"/>
        <v>.</v>
      </c>
      <c r="AJ104" s="141" t="str">
        <f t="shared" si="54"/>
        <v>.</v>
      </c>
      <c r="AK104" s="141" t="str">
        <f t="shared" si="55"/>
        <v>.</v>
      </c>
      <c r="AL104" s="141" t="str">
        <f t="shared" si="56"/>
        <v>.</v>
      </c>
      <c r="AM104" s="3"/>
      <c r="AN104" s="3"/>
      <c r="AO104" s="3"/>
      <c r="AP104" s="3"/>
      <c r="AQ104" s="3"/>
      <c r="AR104" s="3"/>
      <c r="AS104" s="3"/>
      <c r="AT104" s="3"/>
      <c r="AU104" s="3"/>
      <c r="AV104" s="3"/>
      <c r="AW104" s="3"/>
      <c r="AX104" s="3"/>
      <c r="AY104" s="3"/>
      <c r="AZ104" s="3"/>
      <c r="BA104" s="3"/>
      <c r="BB104" s="3"/>
      <c r="BC104" s="3"/>
      <c r="BD104" s="3"/>
    </row>
    <row r="105" spans="1:56" s="4" customFormat="1" ht="18.75" customHeight="1">
      <c r="A105" s="117" t="s">
        <v>219</v>
      </c>
      <c r="B105" s="251" t="s">
        <v>178</v>
      </c>
      <c r="C105" s="252"/>
      <c r="D105" s="252"/>
      <c r="E105" s="252"/>
      <c r="F105" s="252"/>
      <c r="G105" s="252"/>
      <c r="H105" s="252"/>
      <c r="I105" s="252"/>
      <c r="J105" s="252"/>
      <c r="K105" s="252"/>
      <c r="L105" s="252"/>
      <c r="M105" s="252"/>
      <c r="N105" s="252"/>
      <c r="O105" s="252"/>
      <c r="P105" s="252"/>
      <c r="Q105" s="252"/>
      <c r="R105" s="252"/>
      <c r="S105" s="252"/>
      <c r="T105" s="252"/>
      <c r="U105" s="253"/>
      <c r="V105" s="143">
        <f>AP17</f>
        <v>0</v>
      </c>
      <c r="W105" s="143">
        <f t="shared" si="48"/>
        <v>0</v>
      </c>
      <c r="X105" s="143">
        <f t="shared" si="49"/>
        <v>0</v>
      </c>
      <c r="Y105" s="143">
        <f t="shared" si="50"/>
        <v>0</v>
      </c>
      <c r="Z105" s="143">
        <f t="shared" si="51"/>
        <v>0</v>
      </c>
      <c r="AA105" s="143">
        <f t="shared" si="52"/>
        <v>0</v>
      </c>
      <c r="AB105" s="141">
        <f t="shared" si="44"/>
        <v>0</v>
      </c>
      <c r="AC105" s="121" t="e">
        <f t="shared" si="45"/>
        <v>#DIV/0!</v>
      </c>
      <c r="AD105" s="121" t="e">
        <f t="shared" si="45"/>
        <v>#DIV/0!</v>
      </c>
      <c r="AE105" s="121" t="e">
        <f t="shared" si="45"/>
        <v>#DIV/0!</v>
      </c>
      <c r="AF105" s="121" t="e">
        <f t="shared" si="45"/>
        <v>#DIV/0!</v>
      </c>
      <c r="AG105" s="121" t="e">
        <f t="shared" si="45"/>
        <v>#DIV/0!</v>
      </c>
      <c r="AH105" s="121" t="e">
        <f t="shared" si="45"/>
        <v>#DIV/0!</v>
      </c>
      <c r="AI105" s="141" t="str">
        <f t="shared" si="53"/>
        <v>.</v>
      </c>
      <c r="AJ105" s="141" t="str">
        <f t="shared" si="54"/>
        <v>.</v>
      </c>
      <c r="AK105" s="141" t="str">
        <f t="shared" si="55"/>
        <v>.</v>
      </c>
      <c r="AL105" s="141" t="str">
        <f t="shared" si="56"/>
        <v>.</v>
      </c>
      <c r="AM105" s="3"/>
      <c r="AN105" s="3"/>
      <c r="AO105" s="3"/>
      <c r="AP105" s="3"/>
      <c r="AQ105" s="3"/>
      <c r="AR105" s="3"/>
      <c r="AS105" s="3"/>
      <c r="AT105" s="3"/>
      <c r="AU105" s="3"/>
      <c r="AV105" s="3"/>
      <c r="AW105" s="3"/>
      <c r="AX105" s="3"/>
      <c r="AY105" s="3"/>
      <c r="AZ105" s="3"/>
      <c r="BA105" s="3"/>
      <c r="BB105" s="3"/>
      <c r="BC105" s="3"/>
      <c r="BD105" s="3"/>
    </row>
    <row r="106" spans="1:56" s="4" customFormat="1" ht="18.75" customHeight="1">
      <c r="A106" s="117" t="s">
        <v>220</v>
      </c>
      <c r="B106" s="251" t="s">
        <v>267</v>
      </c>
      <c r="C106" s="252"/>
      <c r="D106" s="252"/>
      <c r="E106" s="252"/>
      <c r="F106" s="252"/>
      <c r="G106" s="252"/>
      <c r="H106" s="252"/>
      <c r="I106" s="252"/>
      <c r="J106" s="252"/>
      <c r="K106" s="252"/>
      <c r="L106" s="252"/>
      <c r="M106" s="252"/>
      <c r="N106" s="252"/>
      <c r="O106" s="252"/>
      <c r="P106" s="252"/>
      <c r="Q106" s="252"/>
      <c r="R106" s="252"/>
      <c r="S106" s="252"/>
      <c r="T106" s="252"/>
      <c r="U106" s="253"/>
      <c r="V106" s="143">
        <f t="shared" si="47"/>
        <v>0</v>
      </c>
      <c r="W106" s="143">
        <f t="shared" si="48"/>
        <v>0</v>
      </c>
      <c r="X106" s="143">
        <f t="shared" si="49"/>
        <v>0</v>
      </c>
      <c r="Y106" s="143">
        <f t="shared" si="50"/>
        <v>0</v>
      </c>
      <c r="Z106" s="143">
        <f t="shared" si="51"/>
        <v>0</v>
      </c>
      <c r="AA106" s="143">
        <f t="shared" si="52"/>
        <v>0</v>
      </c>
      <c r="AB106" s="141">
        <f t="shared" si="44"/>
        <v>0</v>
      </c>
      <c r="AC106" s="121" t="e">
        <f t="shared" si="45"/>
        <v>#DIV/0!</v>
      </c>
      <c r="AD106" s="121" t="e">
        <f t="shared" si="45"/>
        <v>#DIV/0!</v>
      </c>
      <c r="AE106" s="121" t="e">
        <f t="shared" si="45"/>
        <v>#DIV/0!</v>
      </c>
      <c r="AF106" s="121" t="e">
        <f t="shared" si="45"/>
        <v>#DIV/0!</v>
      </c>
      <c r="AG106" s="121" t="e">
        <f t="shared" si="45"/>
        <v>#DIV/0!</v>
      </c>
      <c r="AH106" s="121" t="e">
        <f t="shared" si="45"/>
        <v>#DIV/0!</v>
      </c>
      <c r="AI106" s="141" t="str">
        <f t="shared" si="53"/>
        <v>.</v>
      </c>
      <c r="AJ106" s="141" t="str">
        <f t="shared" si="54"/>
        <v>.</v>
      </c>
      <c r="AK106" s="141" t="str">
        <f t="shared" si="55"/>
        <v>.</v>
      </c>
      <c r="AL106" s="141" t="str">
        <f t="shared" si="56"/>
        <v>.</v>
      </c>
      <c r="AM106" s="3"/>
      <c r="AN106" s="3"/>
      <c r="AO106" s="3"/>
      <c r="AP106" s="3"/>
      <c r="AQ106" s="3"/>
      <c r="AR106" s="3"/>
      <c r="AS106" s="3"/>
      <c r="AT106" s="3"/>
      <c r="AU106" s="3"/>
      <c r="AV106" s="3"/>
      <c r="AW106" s="3"/>
      <c r="AX106" s="3"/>
      <c r="AY106" s="3"/>
      <c r="AZ106" s="3"/>
      <c r="BA106" s="3"/>
      <c r="BB106" s="3"/>
      <c r="BC106" s="3"/>
      <c r="BD106" s="3"/>
    </row>
    <row r="107" spans="1:56" s="4" customFormat="1" ht="18.75" customHeight="1">
      <c r="A107" s="117" t="s">
        <v>221</v>
      </c>
      <c r="B107" s="251" t="s">
        <v>268</v>
      </c>
      <c r="C107" s="252"/>
      <c r="D107" s="252"/>
      <c r="E107" s="252"/>
      <c r="F107" s="252"/>
      <c r="G107" s="252"/>
      <c r="H107" s="252"/>
      <c r="I107" s="252"/>
      <c r="J107" s="252"/>
      <c r="K107" s="252"/>
      <c r="L107" s="252"/>
      <c r="M107" s="252"/>
      <c r="N107" s="252"/>
      <c r="O107" s="252"/>
      <c r="P107" s="252"/>
      <c r="Q107" s="252"/>
      <c r="R107" s="252"/>
      <c r="S107" s="252"/>
      <c r="T107" s="252"/>
      <c r="U107" s="253"/>
      <c r="V107" s="143">
        <f t="shared" si="47"/>
        <v>0</v>
      </c>
      <c r="W107" s="143">
        <f t="shared" si="48"/>
        <v>0</v>
      </c>
      <c r="X107" s="143">
        <f t="shared" si="49"/>
        <v>0</v>
      </c>
      <c r="Y107" s="143">
        <f t="shared" si="50"/>
        <v>0</v>
      </c>
      <c r="Z107" s="143">
        <f t="shared" si="51"/>
        <v>0</v>
      </c>
      <c r="AA107" s="143">
        <f t="shared" si="52"/>
        <v>0</v>
      </c>
      <c r="AB107" s="141">
        <f t="shared" si="44"/>
        <v>0</v>
      </c>
      <c r="AC107" s="121" t="e">
        <f t="shared" si="45"/>
        <v>#DIV/0!</v>
      </c>
      <c r="AD107" s="121" t="e">
        <f t="shared" si="45"/>
        <v>#DIV/0!</v>
      </c>
      <c r="AE107" s="121" t="e">
        <f t="shared" si="45"/>
        <v>#DIV/0!</v>
      </c>
      <c r="AF107" s="121" t="e">
        <f t="shared" si="45"/>
        <v>#DIV/0!</v>
      </c>
      <c r="AG107" s="121" t="e">
        <f t="shared" si="45"/>
        <v>#DIV/0!</v>
      </c>
      <c r="AH107" s="121" t="e">
        <f t="shared" si="45"/>
        <v>#DIV/0!</v>
      </c>
      <c r="AI107" s="141" t="str">
        <f t="shared" si="53"/>
        <v>.</v>
      </c>
      <c r="AJ107" s="141" t="str">
        <f t="shared" si="54"/>
        <v>.</v>
      </c>
      <c r="AK107" s="141" t="str">
        <f t="shared" si="55"/>
        <v>.</v>
      </c>
      <c r="AL107" s="141" t="str">
        <f t="shared" si="56"/>
        <v>.</v>
      </c>
      <c r="AM107" s="3"/>
      <c r="AN107" s="3"/>
      <c r="AO107" s="3"/>
      <c r="AP107" s="3"/>
      <c r="AQ107" s="3"/>
      <c r="AR107" s="3"/>
      <c r="AS107" s="3"/>
      <c r="AT107" s="3"/>
      <c r="AU107" s="3"/>
      <c r="AV107" s="3"/>
      <c r="AW107" s="3"/>
      <c r="AX107" s="3"/>
      <c r="AY107" s="3"/>
      <c r="AZ107" s="3"/>
      <c r="BA107" s="3"/>
      <c r="BB107" s="3"/>
      <c r="BC107" s="3"/>
      <c r="BD107" s="3"/>
    </row>
    <row r="108" spans="1:56">
      <c r="A108" s="289"/>
      <c r="B108" s="289"/>
      <c r="C108" s="289"/>
      <c r="D108" s="289"/>
      <c r="E108" s="289"/>
      <c r="F108" s="289"/>
      <c r="G108" s="289"/>
    </row>
    <row r="111" spans="1:56" ht="15.75" thickBot="1"/>
    <row r="112" spans="1:56" s="4" customFormat="1" ht="18.75" customHeight="1">
      <c r="A112" s="108"/>
      <c r="B112" s="109"/>
      <c r="C112" s="109"/>
      <c r="D112" s="109"/>
      <c r="E112" s="109"/>
      <c r="F112" s="109"/>
      <c r="G112" s="107"/>
      <c r="H112" s="104"/>
      <c r="I112" s="104"/>
      <c r="J112" s="104"/>
      <c r="K112" s="104"/>
      <c r="L112" s="104"/>
      <c r="M112" s="104"/>
      <c r="N112" s="109"/>
      <c r="O112" s="109"/>
      <c r="P112" s="109"/>
      <c r="Q112" s="109"/>
      <c r="R112" s="109"/>
      <c r="S112" s="109"/>
      <c r="T112" s="109"/>
      <c r="U112" s="109"/>
      <c r="V112" s="254" t="s">
        <v>2</v>
      </c>
      <c r="W112" s="255"/>
      <c r="X112" s="255"/>
      <c r="Y112" s="255"/>
      <c r="Z112" s="255"/>
      <c r="AA112" s="256"/>
      <c r="AB112" s="110"/>
      <c r="AC112" s="254" t="s">
        <v>3</v>
      </c>
      <c r="AD112" s="255"/>
      <c r="AE112" s="255"/>
      <c r="AF112" s="255"/>
      <c r="AG112" s="255"/>
      <c r="AH112" s="256"/>
      <c r="AI112" s="264" t="s">
        <v>4</v>
      </c>
      <c r="AJ112" s="264"/>
      <c r="AK112" s="264"/>
      <c r="AL112" s="264"/>
      <c r="AM112" s="3"/>
      <c r="AN112" s="3"/>
      <c r="AO112" s="3"/>
      <c r="AP112" s="3"/>
      <c r="AQ112" s="3"/>
      <c r="AR112" s="3"/>
      <c r="AS112" s="3"/>
      <c r="AT112" s="3"/>
      <c r="AU112" s="3"/>
      <c r="AV112" s="3"/>
      <c r="AW112" s="3"/>
      <c r="AX112" s="3"/>
      <c r="AY112" s="3"/>
      <c r="AZ112" s="3"/>
      <c r="BA112" s="3"/>
      <c r="BB112" s="3"/>
      <c r="BC112" s="3"/>
      <c r="BD112" s="3"/>
    </row>
    <row r="113" spans="1:56" s="3" customFormat="1" ht="30.75" customHeight="1" thickBot="1">
      <c r="A113" s="261" t="s">
        <v>269</v>
      </c>
      <c r="B113" s="261"/>
      <c r="C113" s="261"/>
      <c r="D113" s="261"/>
      <c r="E113" s="261"/>
      <c r="F113" s="261"/>
      <c r="G113" s="261"/>
      <c r="H113" s="261"/>
      <c r="I113" s="261"/>
      <c r="J113" s="261"/>
      <c r="K113" s="261"/>
      <c r="L113" s="261"/>
      <c r="M113" s="261"/>
      <c r="N113" s="261"/>
      <c r="O113" s="261"/>
      <c r="P113" s="261"/>
      <c r="Q113" s="261"/>
      <c r="R113" s="261"/>
      <c r="S113" s="261"/>
      <c r="T113" s="261"/>
      <c r="U113" s="261"/>
      <c r="V113" s="257"/>
      <c r="W113" s="258"/>
      <c r="X113" s="258"/>
      <c r="Y113" s="258"/>
      <c r="Z113" s="258"/>
      <c r="AA113" s="259"/>
      <c r="AB113" s="110"/>
      <c r="AC113" s="257"/>
      <c r="AD113" s="258"/>
      <c r="AE113" s="258"/>
      <c r="AF113" s="258"/>
      <c r="AG113" s="258"/>
      <c r="AH113" s="259"/>
      <c r="AI113" s="264"/>
      <c r="AJ113" s="264"/>
      <c r="AK113" s="264"/>
      <c r="AL113" s="264"/>
    </row>
    <row r="114" spans="1:56" s="3" customFormat="1" ht="36.75" customHeight="1">
      <c r="A114" s="249" t="s">
        <v>270</v>
      </c>
      <c r="B114" s="249"/>
      <c r="C114" s="249"/>
      <c r="D114" s="249"/>
      <c r="E114" s="249"/>
      <c r="F114" s="249"/>
      <c r="G114" s="249"/>
      <c r="H114" s="249"/>
      <c r="I114" s="249"/>
      <c r="J114" s="249"/>
      <c r="K114" s="249"/>
      <c r="L114" s="249"/>
      <c r="M114" s="249"/>
      <c r="N114" s="249"/>
      <c r="O114" s="249"/>
      <c r="P114" s="249"/>
      <c r="Q114" s="249"/>
      <c r="R114" s="249"/>
      <c r="S114" s="249"/>
      <c r="T114" s="249"/>
      <c r="U114" s="150" t="s">
        <v>315</v>
      </c>
      <c r="V114" s="148">
        <v>1</v>
      </c>
      <c r="W114" s="123">
        <v>2</v>
      </c>
      <c r="X114" s="123">
        <v>3</v>
      </c>
      <c r="Y114" s="123">
        <v>4</v>
      </c>
      <c r="Z114" s="123">
        <v>5</v>
      </c>
      <c r="AA114" s="138" t="s">
        <v>6</v>
      </c>
      <c r="AB114" s="97" t="s">
        <v>5</v>
      </c>
      <c r="AC114" s="94">
        <v>1</v>
      </c>
      <c r="AD114" s="95">
        <v>2</v>
      </c>
      <c r="AE114" s="95">
        <v>3</v>
      </c>
      <c r="AF114" s="95">
        <v>4</v>
      </c>
      <c r="AG114" s="95">
        <v>5</v>
      </c>
      <c r="AH114" s="96" t="s">
        <v>6</v>
      </c>
      <c r="AI114" s="112" t="s">
        <v>7</v>
      </c>
      <c r="AJ114" s="113" t="s">
        <v>8</v>
      </c>
      <c r="AK114" s="113" t="s">
        <v>9</v>
      </c>
      <c r="AL114" s="113" t="s">
        <v>10</v>
      </c>
    </row>
    <row r="115" spans="1:56" s="4" customFormat="1" ht="18.75" customHeight="1">
      <c r="A115" s="117" t="s">
        <v>222</v>
      </c>
      <c r="B115" s="251" t="s">
        <v>179</v>
      </c>
      <c r="C115" s="252"/>
      <c r="D115" s="252"/>
      <c r="E115" s="252"/>
      <c r="F115" s="252"/>
      <c r="G115" s="252"/>
      <c r="H115" s="252"/>
      <c r="I115" s="252"/>
      <c r="J115" s="252"/>
      <c r="K115" s="252"/>
      <c r="L115" s="252"/>
      <c r="M115" s="252"/>
      <c r="N115" s="252"/>
      <c r="O115" s="252"/>
      <c r="P115" s="252"/>
      <c r="Q115" s="252"/>
      <c r="R115" s="252"/>
      <c r="S115" s="252"/>
      <c r="T115" s="252"/>
      <c r="U115" s="145">
        <f>AO20</f>
        <v>5</v>
      </c>
      <c r="V115" s="145">
        <f t="shared" ref="V115:AA115" si="57">AP20</f>
        <v>0</v>
      </c>
      <c r="W115" s="145">
        <f t="shared" si="57"/>
        <v>0</v>
      </c>
      <c r="X115" s="145">
        <f t="shared" si="57"/>
        <v>0</v>
      </c>
      <c r="Y115" s="145">
        <f t="shared" si="57"/>
        <v>0</v>
      </c>
      <c r="Z115" s="145">
        <f t="shared" si="57"/>
        <v>1</v>
      </c>
      <c r="AA115" s="145">
        <f t="shared" si="57"/>
        <v>0</v>
      </c>
      <c r="AB115" s="141">
        <f>SUM(U115:AA115)</f>
        <v>6</v>
      </c>
      <c r="AC115" s="121">
        <f>V115/$AB115</f>
        <v>0</v>
      </c>
      <c r="AD115" s="121">
        <f t="shared" ref="AD115:AH118" si="58">W115/$AB115</f>
        <v>0</v>
      </c>
      <c r="AE115" s="121">
        <f t="shared" si="58"/>
        <v>0</v>
      </c>
      <c r="AF115" s="121">
        <f t="shared" si="58"/>
        <v>0</v>
      </c>
      <c r="AG115" s="121">
        <f t="shared" si="58"/>
        <v>0.16666666666666666</v>
      </c>
      <c r="AH115" s="121">
        <f t="shared" si="58"/>
        <v>0</v>
      </c>
      <c r="AI115" s="141">
        <f>BE20</f>
        <v>5</v>
      </c>
      <c r="AJ115" s="141" t="str">
        <f t="shared" ref="AJ115:AL115" si="59">BF20</f>
        <v>.</v>
      </c>
      <c r="AK115" s="141">
        <f t="shared" si="59"/>
        <v>5</v>
      </c>
      <c r="AL115" s="141">
        <f t="shared" si="59"/>
        <v>5</v>
      </c>
      <c r="AM115" s="3"/>
      <c r="AN115" s="3"/>
      <c r="AO115" s="3"/>
      <c r="AP115" s="3"/>
      <c r="AQ115" s="3"/>
      <c r="AR115" s="3"/>
      <c r="AS115" s="3"/>
      <c r="AT115" s="3"/>
      <c r="AU115" s="3"/>
      <c r="AV115" s="3"/>
      <c r="AW115" s="3"/>
      <c r="AX115" s="3"/>
      <c r="AY115" s="3"/>
      <c r="AZ115" s="3"/>
      <c r="BA115" s="3"/>
      <c r="BB115" s="3"/>
      <c r="BC115" s="3"/>
      <c r="BD115" s="3"/>
    </row>
    <row r="116" spans="1:56" s="4" customFormat="1" ht="18.75" customHeight="1">
      <c r="A116" s="117" t="s">
        <v>271</v>
      </c>
      <c r="B116" s="251" t="s">
        <v>180</v>
      </c>
      <c r="C116" s="252"/>
      <c r="D116" s="252"/>
      <c r="E116" s="252"/>
      <c r="F116" s="252"/>
      <c r="G116" s="252"/>
      <c r="H116" s="252"/>
      <c r="I116" s="252"/>
      <c r="J116" s="252"/>
      <c r="K116" s="252"/>
      <c r="L116" s="252"/>
      <c r="M116" s="252"/>
      <c r="N116" s="252"/>
      <c r="O116" s="252"/>
      <c r="P116" s="252"/>
      <c r="Q116" s="252"/>
      <c r="R116" s="252"/>
      <c r="S116" s="252"/>
      <c r="T116" s="252"/>
      <c r="U116" s="145">
        <f t="shared" ref="U116:U118" si="60">AO21</f>
        <v>5</v>
      </c>
      <c r="V116" s="145">
        <f t="shared" ref="V116:V118" si="61">AP21</f>
        <v>0</v>
      </c>
      <c r="W116" s="145">
        <f t="shared" ref="W116:W118" si="62">AQ21</f>
        <v>0</v>
      </c>
      <c r="X116" s="145">
        <f t="shared" ref="X116:X118" si="63">AR21</f>
        <v>0</v>
      </c>
      <c r="Y116" s="145">
        <f t="shared" ref="Y116:Y118" si="64">AS21</f>
        <v>0</v>
      </c>
      <c r="Z116" s="145">
        <f t="shared" ref="Z116:Z118" si="65">AT21</f>
        <v>1</v>
      </c>
      <c r="AA116" s="145">
        <f t="shared" ref="AA116:AA118" si="66">AU21</f>
        <v>0</v>
      </c>
      <c r="AB116" s="141">
        <f t="shared" ref="AB116:AB118" si="67">SUM(U116:AA116)</f>
        <v>6</v>
      </c>
      <c r="AC116" s="121">
        <f>V116/$AB116</f>
        <v>0</v>
      </c>
      <c r="AD116" s="121">
        <f t="shared" si="58"/>
        <v>0</v>
      </c>
      <c r="AE116" s="121">
        <f t="shared" si="58"/>
        <v>0</v>
      </c>
      <c r="AF116" s="121">
        <f t="shared" si="58"/>
        <v>0</v>
      </c>
      <c r="AG116" s="121">
        <f t="shared" si="58"/>
        <v>0.16666666666666666</v>
      </c>
      <c r="AH116" s="121">
        <f t="shared" si="58"/>
        <v>0</v>
      </c>
      <c r="AI116" s="141">
        <f t="shared" ref="AI116:AI118" si="68">BE21</f>
        <v>5</v>
      </c>
      <c r="AJ116" s="141" t="str">
        <f t="shared" ref="AJ116:AJ118" si="69">BF21</f>
        <v>.</v>
      </c>
      <c r="AK116" s="141">
        <f t="shared" ref="AK116:AK118" si="70">BG21</f>
        <v>5</v>
      </c>
      <c r="AL116" s="141">
        <f t="shared" ref="AL116:AL118" si="71">BH21</f>
        <v>5</v>
      </c>
      <c r="AM116" s="3"/>
      <c r="AN116" s="3"/>
      <c r="AO116" s="3"/>
      <c r="AP116" s="3"/>
      <c r="AQ116" s="3"/>
      <c r="AR116" s="3"/>
      <c r="AS116" s="3"/>
      <c r="AT116" s="3"/>
      <c r="AU116" s="3"/>
      <c r="AV116" s="3"/>
      <c r="AW116" s="3"/>
      <c r="AX116" s="3"/>
      <c r="AY116" s="3"/>
      <c r="AZ116" s="3"/>
      <c r="BA116" s="3"/>
      <c r="BB116" s="3"/>
      <c r="BC116" s="3"/>
      <c r="BD116" s="3"/>
    </row>
    <row r="117" spans="1:56" s="4" customFormat="1" ht="18.75" customHeight="1">
      <c r="A117" s="117" t="s">
        <v>272</v>
      </c>
      <c r="B117" s="251" t="s">
        <v>181</v>
      </c>
      <c r="C117" s="252"/>
      <c r="D117" s="252"/>
      <c r="E117" s="252"/>
      <c r="F117" s="252"/>
      <c r="G117" s="252"/>
      <c r="H117" s="252"/>
      <c r="I117" s="252"/>
      <c r="J117" s="252"/>
      <c r="K117" s="252"/>
      <c r="L117" s="252"/>
      <c r="M117" s="252"/>
      <c r="N117" s="252"/>
      <c r="O117" s="252"/>
      <c r="P117" s="252"/>
      <c r="Q117" s="252"/>
      <c r="R117" s="252"/>
      <c r="S117" s="252"/>
      <c r="T117" s="252"/>
      <c r="U117" s="145">
        <f t="shared" si="60"/>
        <v>5</v>
      </c>
      <c r="V117" s="145">
        <f t="shared" si="61"/>
        <v>0</v>
      </c>
      <c r="W117" s="145">
        <f t="shared" si="62"/>
        <v>0</v>
      </c>
      <c r="X117" s="145">
        <f t="shared" si="63"/>
        <v>0</v>
      </c>
      <c r="Y117" s="145">
        <f t="shared" si="64"/>
        <v>0</v>
      </c>
      <c r="Z117" s="145">
        <f t="shared" si="65"/>
        <v>0</v>
      </c>
      <c r="AA117" s="145">
        <f t="shared" si="66"/>
        <v>1</v>
      </c>
      <c r="AB117" s="141">
        <f t="shared" si="67"/>
        <v>6</v>
      </c>
      <c r="AC117" s="121">
        <f>V117/$AB117</f>
        <v>0</v>
      </c>
      <c r="AD117" s="121">
        <f t="shared" si="58"/>
        <v>0</v>
      </c>
      <c r="AE117" s="121">
        <f t="shared" si="58"/>
        <v>0</v>
      </c>
      <c r="AF117" s="121">
        <f t="shared" si="58"/>
        <v>0</v>
      </c>
      <c r="AG117" s="121">
        <f t="shared" si="58"/>
        <v>0</v>
      </c>
      <c r="AH117" s="121">
        <f t="shared" si="58"/>
        <v>0.16666666666666666</v>
      </c>
      <c r="AI117" s="141" t="str">
        <f t="shared" si="68"/>
        <v>.</v>
      </c>
      <c r="AJ117" s="141" t="str">
        <f t="shared" si="69"/>
        <v>.</v>
      </c>
      <c r="AK117" s="141" t="str">
        <f t="shared" si="70"/>
        <v>.</v>
      </c>
      <c r="AL117" s="141" t="str">
        <f t="shared" si="71"/>
        <v>.</v>
      </c>
      <c r="AM117" s="3"/>
      <c r="AN117" s="3"/>
      <c r="AO117" s="3"/>
      <c r="AP117" s="3"/>
      <c r="AQ117" s="3"/>
      <c r="AR117" s="3"/>
      <c r="AS117" s="3"/>
      <c r="AT117" s="3"/>
      <c r="AU117" s="3"/>
      <c r="AV117" s="3"/>
      <c r="AW117" s="3"/>
      <c r="AX117" s="3"/>
      <c r="AY117" s="3"/>
      <c r="AZ117" s="3"/>
      <c r="BA117" s="3"/>
      <c r="BB117" s="3"/>
      <c r="BC117" s="3"/>
      <c r="BD117" s="3"/>
    </row>
    <row r="118" spans="1:56" s="4" customFormat="1" ht="18.75" customHeight="1">
      <c r="A118" s="117" t="s">
        <v>273</v>
      </c>
      <c r="B118" s="251" t="s">
        <v>182</v>
      </c>
      <c r="C118" s="252"/>
      <c r="D118" s="252"/>
      <c r="E118" s="252"/>
      <c r="F118" s="252"/>
      <c r="G118" s="252"/>
      <c r="H118" s="252"/>
      <c r="I118" s="252"/>
      <c r="J118" s="252"/>
      <c r="K118" s="252"/>
      <c r="L118" s="252"/>
      <c r="M118" s="252"/>
      <c r="N118" s="252"/>
      <c r="O118" s="252"/>
      <c r="P118" s="252"/>
      <c r="Q118" s="252"/>
      <c r="R118" s="252"/>
      <c r="S118" s="252"/>
      <c r="T118" s="252"/>
      <c r="U118" s="145">
        <f t="shared" si="60"/>
        <v>5</v>
      </c>
      <c r="V118" s="145">
        <f t="shared" si="61"/>
        <v>0</v>
      </c>
      <c r="W118" s="145">
        <f t="shared" si="62"/>
        <v>0</v>
      </c>
      <c r="X118" s="145">
        <f t="shared" si="63"/>
        <v>0</v>
      </c>
      <c r="Y118" s="145">
        <f t="shared" si="64"/>
        <v>0</v>
      </c>
      <c r="Z118" s="145">
        <f t="shared" si="65"/>
        <v>0</v>
      </c>
      <c r="AA118" s="145">
        <f t="shared" si="66"/>
        <v>1</v>
      </c>
      <c r="AB118" s="141">
        <f t="shared" si="67"/>
        <v>6</v>
      </c>
      <c r="AC118" s="121">
        <f>V118/$AB118</f>
        <v>0</v>
      </c>
      <c r="AD118" s="121">
        <f t="shared" si="58"/>
        <v>0</v>
      </c>
      <c r="AE118" s="121">
        <f t="shared" si="58"/>
        <v>0</v>
      </c>
      <c r="AF118" s="121">
        <f t="shared" si="58"/>
        <v>0</v>
      </c>
      <c r="AG118" s="121">
        <f t="shared" si="58"/>
        <v>0</v>
      </c>
      <c r="AH118" s="121">
        <f t="shared" si="58"/>
        <v>0.16666666666666666</v>
      </c>
      <c r="AI118" s="141" t="str">
        <f t="shared" si="68"/>
        <v>.</v>
      </c>
      <c r="AJ118" s="141" t="str">
        <f t="shared" si="69"/>
        <v>.</v>
      </c>
      <c r="AK118" s="141" t="str">
        <f t="shared" si="70"/>
        <v>.</v>
      </c>
      <c r="AL118" s="141" t="str">
        <f t="shared" si="71"/>
        <v>.</v>
      </c>
      <c r="AM118" s="3"/>
      <c r="AN118" s="3"/>
      <c r="AO118" s="3"/>
      <c r="AP118" s="3"/>
      <c r="AQ118" s="3"/>
      <c r="AR118" s="3"/>
      <c r="AS118" s="3"/>
      <c r="AT118" s="3"/>
      <c r="AU118" s="3"/>
      <c r="AV118" s="3"/>
      <c r="AW118" s="3"/>
      <c r="AX118" s="3"/>
      <c r="AY118" s="3"/>
      <c r="AZ118" s="3"/>
      <c r="BA118" s="3"/>
      <c r="BB118" s="3"/>
      <c r="BC118" s="3"/>
      <c r="BD118" s="3"/>
    </row>
    <row r="119" spans="1:56">
      <c r="A119" s="248"/>
      <c r="B119" s="248"/>
      <c r="C119" s="248"/>
      <c r="D119" s="248"/>
      <c r="E119" s="248"/>
      <c r="F119" s="248"/>
    </row>
    <row r="120" spans="1:56" ht="15.75" thickBot="1"/>
    <row r="121" spans="1:56" s="4" customFormat="1" ht="18.75" customHeight="1">
      <c r="A121" s="108"/>
      <c r="B121" s="109"/>
      <c r="C121" s="109"/>
      <c r="D121" s="109"/>
      <c r="E121" s="109"/>
      <c r="F121" s="109"/>
      <c r="G121" s="107"/>
      <c r="H121" s="104"/>
      <c r="I121" s="104"/>
      <c r="J121" s="104"/>
      <c r="K121" s="104"/>
      <c r="L121" s="104"/>
      <c r="M121" s="104"/>
      <c r="N121" s="109"/>
      <c r="O121" s="109"/>
      <c r="P121" s="109"/>
      <c r="Q121" s="109"/>
      <c r="R121" s="109"/>
      <c r="S121" s="109"/>
      <c r="T121" s="109"/>
      <c r="U121" s="109"/>
      <c r="V121" s="254" t="s">
        <v>2</v>
      </c>
      <c r="W121" s="255"/>
      <c r="X121" s="255"/>
      <c r="Y121" s="255"/>
      <c r="Z121" s="255"/>
      <c r="AA121" s="256"/>
      <c r="AB121" s="110"/>
      <c r="AC121" s="254" t="s">
        <v>3</v>
      </c>
      <c r="AD121" s="255"/>
      <c r="AE121" s="255"/>
      <c r="AF121" s="255"/>
      <c r="AG121" s="255"/>
      <c r="AH121" s="256"/>
      <c r="AI121" s="264" t="s">
        <v>4</v>
      </c>
      <c r="AJ121" s="264"/>
      <c r="AK121" s="264"/>
      <c r="AL121" s="264"/>
      <c r="AM121" s="3"/>
      <c r="AN121" s="3"/>
      <c r="AO121" s="3"/>
      <c r="AP121" s="3"/>
      <c r="AQ121" s="3"/>
      <c r="AR121" s="3"/>
      <c r="AS121" s="3"/>
      <c r="AT121" s="3"/>
      <c r="AU121" s="3"/>
      <c r="AV121" s="3"/>
      <c r="AW121" s="3"/>
      <c r="AX121" s="3"/>
      <c r="AY121" s="3"/>
      <c r="AZ121" s="3"/>
      <c r="BA121" s="3"/>
      <c r="BB121" s="3"/>
      <c r="BC121" s="3"/>
      <c r="BD121" s="3"/>
    </row>
    <row r="122" spans="1:56" s="3" customFormat="1" ht="30.75" customHeight="1" thickBot="1">
      <c r="A122" s="261" t="s">
        <v>274</v>
      </c>
      <c r="B122" s="261"/>
      <c r="C122" s="261"/>
      <c r="D122" s="261"/>
      <c r="E122" s="261"/>
      <c r="F122" s="261"/>
      <c r="G122" s="261"/>
      <c r="H122" s="261"/>
      <c r="I122" s="261"/>
      <c r="J122" s="261"/>
      <c r="K122" s="261"/>
      <c r="L122" s="261"/>
      <c r="M122" s="261"/>
      <c r="N122" s="261"/>
      <c r="O122" s="261"/>
      <c r="P122" s="261"/>
      <c r="Q122" s="261"/>
      <c r="R122" s="261"/>
      <c r="S122" s="261"/>
      <c r="T122" s="261"/>
      <c r="U122" s="261"/>
      <c r="V122" s="257"/>
      <c r="W122" s="258"/>
      <c r="X122" s="258"/>
      <c r="Y122" s="258"/>
      <c r="Z122" s="258"/>
      <c r="AA122" s="259"/>
      <c r="AB122" s="110"/>
      <c r="AC122" s="257"/>
      <c r="AD122" s="258"/>
      <c r="AE122" s="258"/>
      <c r="AF122" s="258"/>
      <c r="AG122" s="258"/>
      <c r="AH122" s="259"/>
      <c r="AI122" s="264"/>
      <c r="AJ122" s="264"/>
      <c r="AK122" s="264"/>
      <c r="AL122" s="264"/>
    </row>
    <row r="123" spans="1:56" s="3" customFormat="1" ht="36.75" customHeight="1">
      <c r="A123" s="249" t="s">
        <v>276</v>
      </c>
      <c r="B123" s="249"/>
      <c r="C123" s="249"/>
      <c r="D123" s="249"/>
      <c r="E123" s="249"/>
      <c r="F123" s="249"/>
      <c r="G123" s="249"/>
      <c r="H123" s="249"/>
      <c r="I123" s="249"/>
      <c r="J123" s="249"/>
      <c r="K123" s="249"/>
      <c r="L123" s="249"/>
      <c r="M123" s="249"/>
      <c r="N123" s="249"/>
      <c r="O123" s="249"/>
      <c r="P123" s="249"/>
      <c r="Q123" s="249"/>
      <c r="R123" s="249"/>
      <c r="S123" s="249"/>
      <c r="T123" s="249"/>
      <c r="U123" s="270"/>
      <c r="V123" s="148">
        <v>1</v>
      </c>
      <c r="W123" s="123">
        <v>2</v>
      </c>
      <c r="X123" s="123">
        <v>3</v>
      </c>
      <c r="Y123" s="123">
        <v>4</v>
      </c>
      <c r="Z123" s="123">
        <v>5</v>
      </c>
      <c r="AA123" s="138" t="s">
        <v>6</v>
      </c>
      <c r="AB123" s="97" t="s">
        <v>5</v>
      </c>
      <c r="AC123" s="94">
        <v>1</v>
      </c>
      <c r="AD123" s="95">
        <v>2</v>
      </c>
      <c r="AE123" s="95">
        <v>3</v>
      </c>
      <c r="AF123" s="95">
        <v>4</v>
      </c>
      <c r="AG123" s="95">
        <v>5</v>
      </c>
      <c r="AH123" s="96" t="s">
        <v>6</v>
      </c>
      <c r="AI123" s="112" t="s">
        <v>7</v>
      </c>
      <c r="AJ123" s="113" t="s">
        <v>8</v>
      </c>
      <c r="AK123" s="113" t="s">
        <v>9</v>
      </c>
      <c r="AL123" s="113" t="s">
        <v>10</v>
      </c>
    </row>
    <row r="124" spans="1:56" s="4" customFormat="1" ht="18.75" customHeight="1">
      <c r="A124" s="117" t="s">
        <v>223</v>
      </c>
      <c r="B124" s="251" t="s">
        <v>183</v>
      </c>
      <c r="C124" s="252"/>
      <c r="D124" s="252"/>
      <c r="E124" s="252"/>
      <c r="F124" s="252"/>
      <c r="G124" s="252"/>
      <c r="H124" s="252"/>
      <c r="I124" s="252"/>
      <c r="J124" s="252"/>
      <c r="K124" s="252"/>
      <c r="L124" s="252"/>
      <c r="M124" s="252"/>
      <c r="N124" s="252"/>
      <c r="O124" s="252"/>
      <c r="P124" s="252"/>
      <c r="Q124" s="252"/>
      <c r="R124" s="252"/>
      <c r="S124" s="252"/>
      <c r="T124" s="252"/>
      <c r="U124" s="253"/>
      <c r="V124" s="149">
        <f>AP24</f>
        <v>1</v>
      </c>
      <c r="W124" s="149">
        <f t="shared" ref="W124:AA124" si="72">AQ24</f>
        <v>1</v>
      </c>
      <c r="X124" s="149">
        <f t="shared" si="72"/>
        <v>1</v>
      </c>
      <c r="Y124" s="149">
        <f t="shared" si="72"/>
        <v>0</v>
      </c>
      <c r="Z124" s="149">
        <f t="shared" si="72"/>
        <v>3</v>
      </c>
      <c r="AA124" s="149">
        <f t="shared" si="72"/>
        <v>0</v>
      </c>
      <c r="AB124" s="141">
        <f>SUM(V124:AA124)</f>
        <v>6</v>
      </c>
      <c r="AC124" s="121">
        <f>V124/$AB124</f>
        <v>0.16666666666666666</v>
      </c>
      <c r="AD124" s="121">
        <f t="shared" ref="AD124:AH125" si="73">W124/$AB124</f>
        <v>0.16666666666666666</v>
      </c>
      <c r="AE124" s="121">
        <f t="shared" si="73"/>
        <v>0.16666666666666666</v>
      </c>
      <c r="AF124" s="121">
        <f t="shared" si="73"/>
        <v>0</v>
      </c>
      <c r="AG124" s="121">
        <f t="shared" si="73"/>
        <v>0.5</v>
      </c>
      <c r="AH124" s="121">
        <f t="shared" si="73"/>
        <v>0</v>
      </c>
      <c r="AI124" s="141">
        <f>BE24</f>
        <v>3.5</v>
      </c>
      <c r="AJ124" s="141">
        <f t="shared" ref="AJ124:AL124" si="74">BF24</f>
        <v>1.76</v>
      </c>
      <c r="AK124" s="141">
        <f t="shared" si="74"/>
        <v>4</v>
      </c>
      <c r="AL124" s="141">
        <f t="shared" si="74"/>
        <v>5</v>
      </c>
      <c r="AM124" s="3"/>
      <c r="AN124" s="3"/>
      <c r="AO124" s="3"/>
      <c r="AP124" s="3"/>
      <c r="AQ124" s="3"/>
      <c r="AR124" s="3"/>
      <c r="AS124" s="3"/>
      <c r="AT124" s="3"/>
      <c r="AU124" s="3"/>
      <c r="AV124" s="3"/>
      <c r="AW124" s="3"/>
      <c r="AX124" s="3"/>
      <c r="AY124" s="3"/>
      <c r="AZ124" s="3"/>
      <c r="BA124" s="3"/>
      <c r="BB124" s="3"/>
      <c r="BC124" s="3"/>
      <c r="BD124" s="3"/>
    </row>
    <row r="125" spans="1:56" s="4" customFormat="1" ht="18.75" customHeight="1">
      <c r="A125" s="117" t="s">
        <v>277</v>
      </c>
      <c r="B125" s="251" t="s">
        <v>184</v>
      </c>
      <c r="C125" s="252"/>
      <c r="D125" s="252"/>
      <c r="E125" s="252"/>
      <c r="F125" s="252"/>
      <c r="G125" s="252"/>
      <c r="H125" s="252"/>
      <c r="I125" s="252"/>
      <c r="J125" s="252"/>
      <c r="K125" s="252"/>
      <c r="L125" s="252"/>
      <c r="M125" s="252"/>
      <c r="N125" s="252"/>
      <c r="O125" s="252"/>
      <c r="P125" s="252"/>
      <c r="Q125" s="252"/>
      <c r="R125" s="252"/>
      <c r="S125" s="252"/>
      <c r="T125" s="252"/>
      <c r="U125" s="253"/>
      <c r="V125" s="149">
        <f>AP25</f>
        <v>0</v>
      </c>
      <c r="W125" s="149">
        <f t="shared" ref="W125" si="75">AQ25</f>
        <v>1</v>
      </c>
      <c r="X125" s="149">
        <f t="shared" ref="X125" si="76">AR25</f>
        <v>0</v>
      </c>
      <c r="Y125" s="149">
        <f t="shared" ref="Y125" si="77">AS25</f>
        <v>2</v>
      </c>
      <c r="Z125" s="149">
        <f t="shared" ref="Z125" si="78">AT25</f>
        <v>3</v>
      </c>
      <c r="AA125" s="149">
        <f t="shared" ref="AA125" si="79">AU25</f>
        <v>0</v>
      </c>
      <c r="AB125" s="141">
        <f>SUM(V125:AA125)</f>
        <v>6</v>
      </c>
      <c r="AC125" s="121">
        <f>V125/$AB125</f>
        <v>0</v>
      </c>
      <c r="AD125" s="121">
        <f t="shared" si="73"/>
        <v>0.16666666666666666</v>
      </c>
      <c r="AE125" s="121">
        <f t="shared" si="73"/>
        <v>0</v>
      </c>
      <c r="AF125" s="121">
        <f t="shared" si="73"/>
        <v>0.33333333333333331</v>
      </c>
      <c r="AG125" s="121">
        <f t="shared" si="73"/>
        <v>0.5</v>
      </c>
      <c r="AH125" s="121">
        <f t="shared" si="73"/>
        <v>0</v>
      </c>
      <c r="AI125" s="141">
        <f>BE25</f>
        <v>4.17</v>
      </c>
      <c r="AJ125" s="141">
        <f t="shared" ref="AJ125" si="80">BF25</f>
        <v>1.17</v>
      </c>
      <c r="AK125" s="141">
        <f t="shared" ref="AK125" si="81">BG25</f>
        <v>5</v>
      </c>
      <c r="AL125" s="141">
        <f t="shared" ref="AL125" si="82">BH25</f>
        <v>5</v>
      </c>
      <c r="AM125" s="3"/>
      <c r="AN125" s="3"/>
      <c r="AO125" s="3"/>
      <c r="AP125" s="3"/>
      <c r="AQ125" s="3"/>
      <c r="AR125" s="3"/>
      <c r="AS125" s="3"/>
      <c r="AT125" s="3"/>
      <c r="AU125" s="3"/>
      <c r="AV125" s="3"/>
      <c r="AW125" s="3"/>
      <c r="AX125" s="3"/>
      <c r="AY125" s="3"/>
      <c r="AZ125" s="3"/>
      <c r="BA125" s="3"/>
      <c r="BB125" s="3"/>
      <c r="BC125" s="3"/>
      <c r="BD125" s="3"/>
    </row>
    <row r="126" spans="1:56">
      <c r="A126" s="248"/>
      <c r="B126" s="248"/>
      <c r="C126" s="248"/>
      <c r="D126" s="248"/>
      <c r="E126" s="248"/>
      <c r="F126" s="248"/>
    </row>
    <row r="129" spans="1:56" ht="15.75" thickBot="1"/>
    <row r="130" spans="1:56" s="4" customFormat="1" ht="18.75" customHeight="1">
      <c r="A130" s="108"/>
      <c r="B130" s="109"/>
      <c r="C130" s="109"/>
      <c r="D130" s="109"/>
      <c r="E130" s="109"/>
      <c r="F130" s="109"/>
      <c r="G130" s="107"/>
      <c r="H130" s="104"/>
      <c r="I130" s="104"/>
      <c r="J130" s="104"/>
      <c r="K130" s="104"/>
      <c r="L130" s="104"/>
      <c r="M130" s="104"/>
      <c r="N130" s="109"/>
      <c r="O130" s="109"/>
      <c r="P130" s="109"/>
      <c r="Q130" s="109"/>
      <c r="R130" s="109"/>
      <c r="S130" s="109"/>
      <c r="T130" s="109"/>
      <c r="U130" s="109"/>
      <c r="V130" s="254" t="s">
        <v>2</v>
      </c>
      <c r="W130" s="255"/>
      <c r="X130" s="255"/>
      <c r="Y130" s="255"/>
      <c r="Z130" s="255"/>
      <c r="AA130" s="256"/>
      <c r="AB130" s="110"/>
      <c r="AC130" s="254" t="s">
        <v>3</v>
      </c>
      <c r="AD130" s="255"/>
      <c r="AE130" s="255"/>
      <c r="AF130" s="255"/>
      <c r="AG130" s="255"/>
      <c r="AH130" s="256"/>
      <c r="AI130" s="264" t="s">
        <v>4</v>
      </c>
      <c r="AJ130" s="264"/>
      <c r="AK130" s="264"/>
      <c r="AL130" s="264"/>
      <c r="AM130" s="3"/>
      <c r="AN130" s="3"/>
      <c r="AO130" s="3"/>
      <c r="AP130" s="3"/>
      <c r="AQ130" s="3"/>
      <c r="AR130" s="3"/>
      <c r="AS130" s="3"/>
      <c r="AT130" s="3"/>
      <c r="AU130" s="3"/>
      <c r="AV130" s="3"/>
      <c r="AW130" s="3"/>
      <c r="AX130" s="3"/>
      <c r="AY130" s="3"/>
      <c r="AZ130" s="3"/>
      <c r="BA130" s="3"/>
      <c r="BB130" s="3"/>
      <c r="BC130" s="3"/>
      <c r="BD130" s="3"/>
    </row>
    <row r="131" spans="1:56" s="3" customFormat="1" ht="30.75" customHeight="1" thickBot="1">
      <c r="A131" s="261" t="s">
        <v>275</v>
      </c>
      <c r="B131" s="261"/>
      <c r="C131" s="261"/>
      <c r="D131" s="261"/>
      <c r="E131" s="261"/>
      <c r="F131" s="261"/>
      <c r="G131" s="261"/>
      <c r="H131" s="261"/>
      <c r="I131" s="261"/>
      <c r="J131" s="261"/>
      <c r="K131" s="261"/>
      <c r="L131" s="261"/>
      <c r="M131" s="261"/>
      <c r="N131" s="261"/>
      <c r="O131" s="261"/>
      <c r="P131" s="261"/>
      <c r="Q131" s="261"/>
      <c r="R131" s="261"/>
      <c r="S131" s="261"/>
      <c r="T131" s="261"/>
      <c r="U131" s="261"/>
      <c r="V131" s="257"/>
      <c r="W131" s="258"/>
      <c r="X131" s="258"/>
      <c r="Y131" s="258"/>
      <c r="Z131" s="258"/>
      <c r="AA131" s="259"/>
      <c r="AB131" s="110"/>
      <c r="AC131" s="257"/>
      <c r="AD131" s="258"/>
      <c r="AE131" s="258"/>
      <c r="AF131" s="258"/>
      <c r="AG131" s="258"/>
      <c r="AH131" s="259"/>
      <c r="AI131" s="264"/>
      <c r="AJ131" s="264"/>
      <c r="AK131" s="264"/>
      <c r="AL131" s="264"/>
    </row>
    <row r="132" spans="1:56" s="3" customFormat="1" ht="36.75" customHeight="1">
      <c r="A132" s="249" t="s">
        <v>278</v>
      </c>
      <c r="B132" s="249"/>
      <c r="C132" s="249"/>
      <c r="D132" s="249"/>
      <c r="E132" s="249"/>
      <c r="F132" s="249"/>
      <c r="G132" s="249"/>
      <c r="H132" s="249"/>
      <c r="I132" s="249"/>
      <c r="J132" s="249"/>
      <c r="K132" s="249"/>
      <c r="L132" s="249"/>
      <c r="M132" s="249"/>
      <c r="N132" s="249"/>
      <c r="O132" s="249"/>
      <c r="P132" s="249"/>
      <c r="Q132" s="249"/>
      <c r="R132" s="249"/>
      <c r="S132" s="249"/>
      <c r="T132" s="249"/>
      <c r="U132" s="150" t="s">
        <v>316</v>
      </c>
      <c r="V132" s="148">
        <v>1</v>
      </c>
      <c r="W132" s="123">
        <v>2</v>
      </c>
      <c r="X132" s="123">
        <v>3</v>
      </c>
      <c r="Y132" s="123">
        <v>4</v>
      </c>
      <c r="Z132" s="123">
        <v>5</v>
      </c>
      <c r="AA132" s="138" t="s">
        <v>6</v>
      </c>
      <c r="AB132" s="97" t="s">
        <v>5</v>
      </c>
      <c r="AC132" s="94">
        <v>1</v>
      </c>
      <c r="AD132" s="95">
        <v>2</v>
      </c>
      <c r="AE132" s="95">
        <v>3</v>
      </c>
      <c r="AF132" s="95">
        <v>4</v>
      </c>
      <c r="AG132" s="95">
        <v>5</v>
      </c>
      <c r="AH132" s="96" t="s">
        <v>6</v>
      </c>
      <c r="AI132" s="112" t="s">
        <v>7</v>
      </c>
      <c r="AJ132" s="113" t="s">
        <v>8</v>
      </c>
      <c r="AK132" s="113" t="s">
        <v>9</v>
      </c>
      <c r="AL132" s="113" t="s">
        <v>10</v>
      </c>
    </row>
    <row r="133" spans="1:56" s="4" customFormat="1" ht="18.75" customHeight="1">
      <c r="A133" s="117" t="s">
        <v>224</v>
      </c>
      <c r="B133" s="251" t="s">
        <v>185</v>
      </c>
      <c r="C133" s="252"/>
      <c r="D133" s="252"/>
      <c r="E133" s="252"/>
      <c r="F133" s="252"/>
      <c r="G133" s="252"/>
      <c r="H133" s="252"/>
      <c r="I133" s="252"/>
      <c r="J133" s="252"/>
      <c r="K133" s="252"/>
      <c r="L133" s="252"/>
      <c r="M133" s="252"/>
      <c r="N133" s="252"/>
      <c r="O133" s="252"/>
      <c r="P133" s="252"/>
      <c r="Q133" s="252"/>
      <c r="R133" s="252"/>
      <c r="S133" s="252"/>
      <c r="T133" s="252"/>
      <c r="U133" s="143">
        <f>AO26</f>
        <v>0</v>
      </c>
      <c r="V133" s="149">
        <f t="shared" ref="V133:AA133" si="83">AP26</f>
        <v>0</v>
      </c>
      <c r="W133" s="149">
        <f t="shared" si="83"/>
        <v>1</v>
      </c>
      <c r="X133" s="149">
        <f t="shared" si="83"/>
        <v>3</v>
      </c>
      <c r="Y133" s="149">
        <f t="shared" si="83"/>
        <v>0</v>
      </c>
      <c r="Z133" s="149">
        <f t="shared" si="83"/>
        <v>2</v>
      </c>
      <c r="AA133" s="149">
        <f t="shared" si="83"/>
        <v>0</v>
      </c>
      <c r="AB133" s="141">
        <f>SUM(U133:AA133)</f>
        <v>6</v>
      </c>
      <c r="AC133" s="121">
        <f>V133/$AB133</f>
        <v>0</v>
      </c>
      <c r="AD133" s="121">
        <f t="shared" ref="AD133:AH135" si="84">W133/$AB133</f>
        <v>0.16666666666666666</v>
      </c>
      <c r="AE133" s="121">
        <f t="shared" si="84"/>
        <v>0.5</v>
      </c>
      <c r="AF133" s="121">
        <f t="shared" si="84"/>
        <v>0</v>
      </c>
      <c r="AG133" s="121">
        <f t="shared" si="84"/>
        <v>0.33333333333333331</v>
      </c>
      <c r="AH133" s="121">
        <f t="shared" si="84"/>
        <v>0</v>
      </c>
      <c r="AI133" s="141">
        <f>BE26</f>
        <v>3.5</v>
      </c>
      <c r="AJ133" s="141">
        <f t="shared" ref="AJ133:AL133" si="85">BF26</f>
        <v>1.22</v>
      </c>
      <c r="AK133" s="141">
        <f t="shared" si="85"/>
        <v>3</v>
      </c>
      <c r="AL133" s="141">
        <f t="shared" si="85"/>
        <v>3</v>
      </c>
      <c r="AM133" s="3"/>
      <c r="AN133" s="3"/>
      <c r="AO133" s="3"/>
      <c r="AP133" s="3"/>
      <c r="AQ133" s="3"/>
      <c r="AR133" s="3"/>
      <c r="AS133" s="3"/>
      <c r="AT133" s="3"/>
      <c r="AU133" s="3"/>
      <c r="AV133" s="3"/>
      <c r="AW133" s="3"/>
      <c r="AX133" s="3"/>
      <c r="AY133" s="3"/>
      <c r="AZ133" s="3"/>
      <c r="BA133" s="3"/>
      <c r="BB133" s="3"/>
      <c r="BC133" s="3"/>
      <c r="BD133" s="3"/>
    </row>
    <row r="134" spans="1:56" s="4" customFormat="1" ht="18.75" customHeight="1">
      <c r="A134" s="117" t="s">
        <v>225</v>
      </c>
      <c r="B134" s="251" t="s">
        <v>186</v>
      </c>
      <c r="C134" s="252"/>
      <c r="D134" s="252"/>
      <c r="E134" s="252"/>
      <c r="F134" s="252"/>
      <c r="G134" s="252"/>
      <c r="H134" s="252"/>
      <c r="I134" s="252"/>
      <c r="J134" s="252"/>
      <c r="K134" s="252"/>
      <c r="L134" s="252"/>
      <c r="M134" s="252"/>
      <c r="N134" s="252"/>
      <c r="O134" s="252"/>
      <c r="P134" s="252"/>
      <c r="Q134" s="252"/>
      <c r="R134" s="252"/>
      <c r="S134" s="252"/>
      <c r="T134" s="252"/>
      <c r="U134" s="143">
        <f t="shared" ref="U134:U135" si="86">AO27</f>
        <v>4</v>
      </c>
      <c r="V134" s="149">
        <f t="shared" ref="V134:V135" si="87">AP27</f>
        <v>1</v>
      </c>
      <c r="W134" s="149">
        <f t="shared" ref="W134:W135" si="88">AQ27</f>
        <v>0</v>
      </c>
      <c r="X134" s="149">
        <f t="shared" ref="X134:X135" si="89">AR27</f>
        <v>0</v>
      </c>
      <c r="Y134" s="149">
        <f t="shared" ref="Y134:Y135" si="90">AS27</f>
        <v>0</v>
      </c>
      <c r="Z134" s="149">
        <f t="shared" ref="Z134:Z135" si="91">AT27</f>
        <v>1</v>
      </c>
      <c r="AA134" s="149">
        <f t="shared" ref="AA134:AA135" si="92">AU27</f>
        <v>0</v>
      </c>
      <c r="AB134" s="141">
        <f t="shared" ref="AB134:AB135" si="93">SUM(U134:AA134)</f>
        <v>6</v>
      </c>
      <c r="AC134" s="121">
        <f>V134/$AB134</f>
        <v>0.16666666666666666</v>
      </c>
      <c r="AD134" s="121">
        <f t="shared" si="84"/>
        <v>0</v>
      </c>
      <c r="AE134" s="121">
        <f t="shared" si="84"/>
        <v>0</v>
      </c>
      <c r="AF134" s="121">
        <f t="shared" si="84"/>
        <v>0</v>
      </c>
      <c r="AG134" s="121">
        <f t="shared" si="84"/>
        <v>0.16666666666666666</v>
      </c>
      <c r="AH134" s="121">
        <f t="shared" si="84"/>
        <v>0</v>
      </c>
      <c r="AI134" s="141">
        <f t="shared" ref="AI134:AI135" si="94">BE27</f>
        <v>3</v>
      </c>
      <c r="AJ134" s="141">
        <f t="shared" ref="AJ134:AJ135" si="95">BF27</f>
        <v>2.83</v>
      </c>
      <c r="AK134" s="141">
        <f t="shared" ref="AK134:AK135" si="96">BG27</f>
        <v>3</v>
      </c>
      <c r="AL134" s="141">
        <f t="shared" ref="AL134:AL135" si="97">BH27</f>
        <v>1</v>
      </c>
      <c r="AM134" s="3"/>
      <c r="AN134" s="3"/>
      <c r="AO134" s="3"/>
      <c r="AP134" s="3"/>
      <c r="AQ134" s="3"/>
      <c r="AR134" s="3"/>
      <c r="AS134" s="3"/>
      <c r="AT134" s="3"/>
      <c r="AU134" s="3"/>
      <c r="AV134" s="3"/>
      <c r="AW134" s="3"/>
      <c r="AX134" s="3"/>
      <c r="AY134" s="3"/>
      <c r="AZ134" s="3"/>
      <c r="BA134" s="3"/>
      <c r="BB134" s="3"/>
      <c r="BC134" s="3"/>
      <c r="BD134" s="3"/>
    </row>
    <row r="135" spans="1:56" s="4" customFormat="1" ht="18.75" customHeight="1">
      <c r="A135" s="117" t="s">
        <v>226</v>
      </c>
      <c r="B135" s="251" t="s">
        <v>187</v>
      </c>
      <c r="C135" s="252"/>
      <c r="D135" s="252"/>
      <c r="E135" s="252"/>
      <c r="F135" s="252"/>
      <c r="G135" s="252"/>
      <c r="H135" s="252"/>
      <c r="I135" s="252"/>
      <c r="J135" s="252"/>
      <c r="K135" s="252"/>
      <c r="L135" s="252"/>
      <c r="M135" s="252"/>
      <c r="N135" s="252"/>
      <c r="O135" s="252"/>
      <c r="P135" s="252"/>
      <c r="Q135" s="252"/>
      <c r="R135" s="252"/>
      <c r="S135" s="252"/>
      <c r="T135" s="252"/>
      <c r="U135" s="143">
        <f t="shared" si="86"/>
        <v>1</v>
      </c>
      <c r="V135" s="149">
        <f t="shared" si="87"/>
        <v>1</v>
      </c>
      <c r="W135" s="149">
        <f t="shared" si="88"/>
        <v>1</v>
      </c>
      <c r="X135" s="149">
        <f t="shared" si="89"/>
        <v>0</v>
      </c>
      <c r="Y135" s="149">
        <f t="shared" si="90"/>
        <v>0</v>
      </c>
      <c r="Z135" s="149">
        <f t="shared" si="91"/>
        <v>3</v>
      </c>
      <c r="AA135" s="149">
        <f t="shared" si="92"/>
        <v>0</v>
      </c>
      <c r="AB135" s="141">
        <f t="shared" si="93"/>
        <v>6</v>
      </c>
      <c r="AC135" s="121">
        <f>V135/$AB135</f>
        <v>0.16666666666666666</v>
      </c>
      <c r="AD135" s="121">
        <f t="shared" si="84"/>
        <v>0.16666666666666666</v>
      </c>
      <c r="AE135" s="121">
        <f t="shared" si="84"/>
        <v>0</v>
      </c>
      <c r="AF135" s="121">
        <f t="shared" si="84"/>
        <v>0</v>
      </c>
      <c r="AG135" s="121">
        <f t="shared" si="84"/>
        <v>0.5</v>
      </c>
      <c r="AH135" s="121">
        <f t="shared" si="84"/>
        <v>0</v>
      </c>
      <c r="AI135" s="141">
        <f t="shared" si="94"/>
        <v>3.6</v>
      </c>
      <c r="AJ135" s="141">
        <f t="shared" si="95"/>
        <v>1.95</v>
      </c>
      <c r="AK135" s="141">
        <f t="shared" si="96"/>
        <v>5</v>
      </c>
      <c r="AL135" s="141">
        <f t="shared" si="97"/>
        <v>5</v>
      </c>
      <c r="AM135" s="3"/>
      <c r="AN135" s="3"/>
      <c r="AO135" s="3"/>
      <c r="AP135" s="3"/>
      <c r="AQ135" s="3"/>
      <c r="AR135" s="3"/>
      <c r="AS135" s="3"/>
      <c r="AT135" s="3"/>
      <c r="AU135" s="3"/>
      <c r="AV135" s="3"/>
      <c r="AW135" s="3"/>
      <c r="AX135" s="3"/>
      <c r="AY135" s="3"/>
      <c r="AZ135" s="3"/>
      <c r="BA135" s="3"/>
      <c r="BB135" s="3"/>
      <c r="BC135" s="3"/>
      <c r="BD135" s="3"/>
    </row>
    <row r="136" spans="1:56">
      <c r="A136" s="248"/>
      <c r="B136" s="248"/>
      <c r="C136" s="248"/>
      <c r="D136" s="248"/>
      <c r="E136" s="248"/>
      <c r="F136" s="248"/>
    </row>
    <row r="137" spans="1:56" ht="15.75" thickBot="1"/>
    <row r="138" spans="1:56" s="4" customFormat="1" ht="18.75" customHeight="1">
      <c r="A138" s="108"/>
      <c r="B138" s="109"/>
      <c r="C138" s="109"/>
      <c r="D138" s="109"/>
      <c r="E138" s="109"/>
      <c r="F138" s="109"/>
      <c r="G138" s="107"/>
      <c r="H138" s="104"/>
      <c r="I138" s="104"/>
      <c r="J138" s="104"/>
      <c r="K138" s="104"/>
      <c r="L138" s="104"/>
      <c r="M138" s="104"/>
      <c r="N138" s="109"/>
      <c r="O138" s="109"/>
      <c r="P138" s="109"/>
      <c r="Q138" s="109"/>
      <c r="R138" s="109"/>
      <c r="S138" s="109"/>
      <c r="T138" s="109"/>
      <c r="U138" s="109"/>
      <c r="V138" s="254" t="s">
        <v>2</v>
      </c>
      <c r="W138" s="255"/>
      <c r="X138" s="255"/>
      <c r="Y138" s="255"/>
      <c r="Z138" s="255"/>
      <c r="AA138" s="256"/>
      <c r="AB138" s="110"/>
      <c r="AC138" s="254" t="s">
        <v>3</v>
      </c>
      <c r="AD138" s="255"/>
      <c r="AE138" s="255"/>
      <c r="AF138" s="255"/>
      <c r="AG138" s="255"/>
      <c r="AH138" s="256"/>
      <c r="AI138" s="264" t="s">
        <v>4</v>
      </c>
      <c r="AJ138" s="264"/>
      <c r="AK138" s="264"/>
      <c r="AL138" s="264"/>
      <c r="AM138" s="3"/>
      <c r="AN138" s="3"/>
      <c r="AO138" s="3"/>
      <c r="AP138" s="3"/>
      <c r="AQ138" s="3"/>
      <c r="AR138" s="3"/>
      <c r="AS138" s="3"/>
      <c r="AT138" s="3"/>
      <c r="AU138" s="3"/>
      <c r="AV138" s="3"/>
      <c r="AW138" s="3"/>
      <c r="AX138" s="3"/>
      <c r="AY138" s="3"/>
      <c r="AZ138" s="3"/>
      <c r="BA138" s="3"/>
      <c r="BB138" s="3"/>
      <c r="BC138" s="3"/>
      <c r="BD138" s="3"/>
    </row>
    <row r="139" spans="1:56" s="3" customFormat="1" ht="30.75" customHeight="1" thickBot="1">
      <c r="A139" s="261" t="s">
        <v>279</v>
      </c>
      <c r="B139" s="261"/>
      <c r="C139" s="261"/>
      <c r="D139" s="261"/>
      <c r="E139" s="261"/>
      <c r="F139" s="261"/>
      <c r="G139" s="261"/>
      <c r="H139" s="261"/>
      <c r="I139" s="261"/>
      <c r="J139" s="261"/>
      <c r="K139" s="261"/>
      <c r="L139" s="261"/>
      <c r="M139" s="261"/>
      <c r="N139" s="261"/>
      <c r="O139" s="261"/>
      <c r="P139" s="261"/>
      <c r="Q139" s="261"/>
      <c r="R139" s="261"/>
      <c r="S139" s="261"/>
      <c r="T139" s="261"/>
      <c r="U139" s="261"/>
      <c r="V139" s="257"/>
      <c r="W139" s="258"/>
      <c r="X139" s="258"/>
      <c r="Y139" s="258"/>
      <c r="Z139" s="258"/>
      <c r="AA139" s="259"/>
      <c r="AB139" s="110"/>
      <c r="AC139" s="257"/>
      <c r="AD139" s="258"/>
      <c r="AE139" s="258"/>
      <c r="AF139" s="258"/>
      <c r="AG139" s="258"/>
      <c r="AH139" s="259"/>
      <c r="AI139" s="264"/>
      <c r="AJ139" s="264"/>
      <c r="AK139" s="264"/>
      <c r="AL139" s="264"/>
    </row>
    <row r="140" spans="1:56" s="3" customFormat="1" ht="36.75" customHeight="1">
      <c r="A140" s="249" t="s">
        <v>280</v>
      </c>
      <c r="B140" s="249"/>
      <c r="C140" s="249"/>
      <c r="D140" s="249"/>
      <c r="E140" s="249"/>
      <c r="F140" s="249"/>
      <c r="G140" s="249"/>
      <c r="H140" s="249"/>
      <c r="I140" s="249"/>
      <c r="J140" s="249"/>
      <c r="K140" s="249"/>
      <c r="L140" s="249"/>
      <c r="M140" s="249"/>
      <c r="N140" s="249"/>
      <c r="O140" s="249"/>
      <c r="P140" s="249"/>
      <c r="Q140" s="249"/>
      <c r="R140" s="249"/>
      <c r="S140" s="249"/>
      <c r="T140" s="249"/>
      <c r="U140" s="150" t="s">
        <v>173</v>
      </c>
      <c r="V140" s="148">
        <v>1</v>
      </c>
      <c r="W140" s="123">
        <v>2</v>
      </c>
      <c r="X140" s="123">
        <v>3</v>
      </c>
      <c r="Y140" s="123">
        <v>4</v>
      </c>
      <c r="Z140" s="123">
        <v>5</v>
      </c>
      <c r="AA140" s="138" t="s">
        <v>6</v>
      </c>
      <c r="AB140" s="97" t="s">
        <v>5</v>
      </c>
      <c r="AC140" s="94">
        <v>1</v>
      </c>
      <c r="AD140" s="95">
        <v>2</v>
      </c>
      <c r="AE140" s="95">
        <v>3</v>
      </c>
      <c r="AF140" s="95">
        <v>4</v>
      </c>
      <c r="AG140" s="95">
        <v>5</v>
      </c>
      <c r="AH140" s="96" t="s">
        <v>6</v>
      </c>
      <c r="AI140" s="112" t="s">
        <v>7</v>
      </c>
      <c r="AJ140" s="113" t="s">
        <v>8</v>
      </c>
      <c r="AK140" s="113" t="s">
        <v>9</v>
      </c>
      <c r="AL140" s="113" t="s">
        <v>10</v>
      </c>
    </row>
    <row r="141" spans="1:56" s="4" customFormat="1" ht="18.75" customHeight="1">
      <c r="A141" s="117" t="s">
        <v>282</v>
      </c>
      <c r="B141" s="251" t="s">
        <v>281</v>
      </c>
      <c r="C141" s="252"/>
      <c r="D141" s="252"/>
      <c r="E141" s="252"/>
      <c r="F141" s="252"/>
      <c r="G141" s="252"/>
      <c r="H141" s="252"/>
      <c r="I141" s="252"/>
      <c r="J141" s="252"/>
      <c r="K141" s="252"/>
      <c r="L141" s="252"/>
      <c r="M141" s="252"/>
      <c r="N141" s="252"/>
      <c r="O141" s="252"/>
      <c r="P141" s="252"/>
      <c r="Q141" s="252"/>
      <c r="R141" s="252"/>
      <c r="S141" s="252"/>
      <c r="T141" s="252"/>
      <c r="U141" s="145">
        <f>AO29</f>
        <v>3</v>
      </c>
      <c r="V141" s="145">
        <f t="shared" ref="V141:AA141" si="98">AP29</f>
        <v>1</v>
      </c>
      <c r="W141" s="145">
        <f t="shared" si="98"/>
        <v>0</v>
      </c>
      <c r="X141" s="145">
        <f t="shared" si="98"/>
        <v>0</v>
      </c>
      <c r="Y141" s="145">
        <f t="shared" si="98"/>
        <v>0</v>
      </c>
      <c r="Z141" s="145">
        <f t="shared" si="98"/>
        <v>2</v>
      </c>
      <c r="AA141" s="145">
        <f t="shared" si="98"/>
        <v>0</v>
      </c>
      <c r="AB141" s="141">
        <f>SUM(U141:AA141)</f>
        <v>6</v>
      </c>
      <c r="AC141" s="121">
        <f>V141/$AB141</f>
        <v>0.16666666666666666</v>
      </c>
      <c r="AD141" s="121">
        <f t="shared" ref="AD141:AH141" si="99">W141/$AB141</f>
        <v>0</v>
      </c>
      <c r="AE141" s="121">
        <f t="shared" si="99"/>
        <v>0</v>
      </c>
      <c r="AF141" s="121">
        <f t="shared" si="99"/>
        <v>0</v>
      </c>
      <c r="AG141" s="121">
        <f t="shared" si="99"/>
        <v>0.33333333333333331</v>
      </c>
      <c r="AH141" s="121">
        <f t="shared" si="99"/>
        <v>0</v>
      </c>
      <c r="AI141" s="141">
        <f>BE29</f>
        <v>3.67</v>
      </c>
      <c r="AJ141" s="141">
        <f t="shared" ref="AJ141:AL141" si="100">BF29</f>
        <v>2.31</v>
      </c>
      <c r="AK141" s="141">
        <f t="shared" si="100"/>
        <v>5</v>
      </c>
      <c r="AL141" s="141">
        <f t="shared" si="100"/>
        <v>5</v>
      </c>
      <c r="AM141" s="3"/>
      <c r="AN141" s="3"/>
      <c r="AO141" s="3"/>
      <c r="AP141" s="3"/>
      <c r="AQ141" s="3"/>
      <c r="AR141" s="3"/>
      <c r="AS141" s="3"/>
      <c r="AT141" s="3"/>
      <c r="AU141" s="3"/>
      <c r="AV141" s="3"/>
      <c r="AW141" s="3"/>
      <c r="AX141" s="3"/>
      <c r="AY141" s="3"/>
      <c r="AZ141" s="3"/>
      <c r="BA141" s="3"/>
      <c r="BB141" s="3"/>
      <c r="BC141" s="3"/>
      <c r="BD141" s="3"/>
    </row>
    <row r="142" spans="1:56">
      <c r="A142" s="248"/>
      <c r="B142" s="248"/>
      <c r="C142" s="248"/>
      <c r="D142" s="248"/>
      <c r="E142" s="248"/>
      <c r="F142" s="248"/>
    </row>
    <row r="145" spans="1:56" ht="15.75" thickBot="1"/>
    <row r="146" spans="1:56" s="4" customFormat="1" ht="18.75" customHeight="1">
      <c r="A146" s="108"/>
      <c r="B146" s="109"/>
      <c r="C146" s="109"/>
      <c r="D146" s="109"/>
      <c r="E146" s="109"/>
      <c r="F146" s="109"/>
      <c r="G146" s="107"/>
      <c r="H146" s="104"/>
      <c r="I146" s="104"/>
      <c r="J146" s="104"/>
      <c r="K146" s="104"/>
      <c r="L146" s="104"/>
      <c r="M146" s="104"/>
      <c r="N146" s="109"/>
      <c r="O146" s="109"/>
      <c r="P146" s="109"/>
      <c r="Q146" s="109"/>
      <c r="R146" s="109"/>
      <c r="S146" s="109"/>
      <c r="T146" s="109"/>
      <c r="U146" s="109"/>
      <c r="V146" s="254" t="s">
        <v>2</v>
      </c>
      <c r="W146" s="255"/>
      <c r="X146" s="255"/>
      <c r="Y146" s="255"/>
      <c r="Z146" s="255"/>
      <c r="AA146" s="256"/>
      <c r="AB146" s="110"/>
      <c r="AC146" s="254" t="s">
        <v>3</v>
      </c>
      <c r="AD146" s="255"/>
      <c r="AE146" s="255"/>
      <c r="AF146" s="255"/>
      <c r="AG146" s="255"/>
      <c r="AH146" s="256"/>
      <c r="AI146" s="264" t="s">
        <v>4</v>
      </c>
      <c r="AJ146" s="264"/>
      <c r="AK146" s="264"/>
      <c r="AL146" s="264"/>
      <c r="AM146" s="3"/>
      <c r="AN146" s="3"/>
      <c r="AO146" s="3"/>
      <c r="AP146" s="3"/>
      <c r="AQ146" s="3"/>
      <c r="AR146" s="3"/>
      <c r="AS146" s="3"/>
      <c r="AT146" s="3"/>
      <c r="AU146" s="3"/>
      <c r="AV146" s="3"/>
      <c r="AW146" s="3"/>
      <c r="AX146" s="3"/>
      <c r="AY146" s="3"/>
      <c r="AZ146" s="3"/>
      <c r="BA146" s="3"/>
      <c r="BB146" s="3"/>
      <c r="BC146" s="3"/>
      <c r="BD146" s="3"/>
    </row>
    <row r="147" spans="1:56" s="3" customFormat="1" ht="30.75" customHeight="1" thickBot="1">
      <c r="A147" s="261" t="s">
        <v>283</v>
      </c>
      <c r="B147" s="261"/>
      <c r="C147" s="261"/>
      <c r="D147" s="261"/>
      <c r="E147" s="261"/>
      <c r="F147" s="261"/>
      <c r="G147" s="261"/>
      <c r="H147" s="261"/>
      <c r="I147" s="261"/>
      <c r="J147" s="261"/>
      <c r="K147" s="261"/>
      <c r="L147" s="261"/>
      <c r="M147" s="261"/>
      <c r="N147" s="261"/>
      <c r="O147" s="261"/>
      <c r="P147" s="261"/>
      <c r="Q147" s="261"/>
      <c r="R147" s="261"/>
      <c r="S147" s="261"/>
      <c r="T147" s="261"/>
      <c r="U147" s="261"/>
      <c r="V147" s="257"/>
      <c r="W147" s="258"/>
      <c r="X147" s="258"/>
      <c r="Y147" s="258"/>
      <c r="Z147" s="258"/>
      <c r="AA147" s="259"/>
      <c r="AB147" s="110"/>
      <c r="AC147" s="257"/>
      <c r="AD147" s="258"/>
      <c r="AE147" s="258"/>
      <c r="AF147" s="258"/>
      <c r="AG147" s="258"/>
      <c r="AH147" s="259"/>
      <c r="AI147" s="264"/>
      <c r="AJ147" s="264"/>
      <c r="AK147" s="264"/>
      <c r="AL147" s="264"/>
    </row>
    <row r="148" spans="1:56" s="3" customFormat="1" ht="36.75" customHeight="1">
      <c r="A148" s="249" t="s">
        <v>285</v>
      </c>
      <c r="B148" s="249"/>
      <c r="C148" s="249"/>
      <c r="D148" s="249"/>
      <c r="E148" s="249"/>
      <c r="F148" s="249"/>
      <c r="G148" s="249"/>
      <c r="H148" s="249"/>
      <c r="I148" s="249"/>
      <c r="J148" s="249"/>
      <c r="K148" s="249"/>
      <c r="L148" s="249"/>
      <c r="M148" s="249"/>
      <c r="N148" s="249"/>
      <c r="O148" s="249"/>
      <c r="P148" s="249"/>
      <c r="Q148" s="249"/>
      <c r="R148" s="249"/>
      <c r="S148" s="249"/>
      <c r="T148" s="249"/>
      <c r="U148" s="250"/>
      <c r="V148" s="122">
        <v>1</v>
      </c>
      <c r="W148" s="123">
        <v>2</v>
      </c>
      <c r="X148" s="123">
        <v>3</v>
      </c>
      <c r="Y148" s="123">
        <v>4</v>
      </c>
      <c r="Z148" s="123">
        <v>5</v>
      </c>
      <c r="AA148" s="138" t="s">
        <v>6</v>
      </c>
      <c r="AB148" s="97" t="s">
        <v>5</v>
      </c>
      <c r="AC148" s="94">
        <v>1</v>
      </c>
      <c r="AD148" s="95">
        <v>2</v>
      </c>
      <c r="AE148" s="95">
        <v>3</v>
      </c>
      <c r="AF148" s="95">
        <v>4</v>
      </c>
      <c r="AG148" s="95">
        <v>5</v>
      </c>
      <c r="AH148" s="96" t="s">
        <v>6</v>
      </c>
      <c r="AI148" s="112" t="s">
        <v>7</v>
      </c>
      <c r="AJ148" s="113" t="s">
        <v>8</v>
      </c>
      <c r="AK148" s="113" t="s">
        <v>9</v>
      </c>
      <c r="AL148" s="113" t="s">
        <v>10</v>
      </c>
    </row>
    <row r="149" spans="1:56" s="4" customFormat="1" ht="18.75" customHeight="1">
      <c r="A149" s="117" t="s">
        <v>227</v>
      </c>
      <c r="B149" s="251" t="s">
        <v>284</v>
      </c>
      <c r="C149" s="252"/>
      <c r="D149" s="252"/>
      <c r="E149" s="252"/>
      <c r="F149" s="252"/>
      <c r="G149" s="252"/>
      <c r="H149" s="252"/>
      <c r="I149" s="252"/>
      <c r="J149" s="252"/>
      <c r="K149" s="252"/>
      <c r="L149" s="252"/>
      <c r="M149" s="252"/>
      <c r="N149" s="252"/>
      <c r="O149" s="252"/>
      <c r="P149" s="252"/>
      <c r="Q149" s="252"/>
      <c r="R149" s="252"/>
      <c r="S149" s="252"/>
      <c r="T149" s="252"/>
      <c r="U149" s="253"/>
      <c r="V149" s="143">
        <f>AP30</f>
        <v>3</v>
      </c>
      <c r="W149" s="143">
        <f t="shared" ref="W149:AA149" si="101">AQ30</f>
        <v>0</v>
      </c>
      <c r="X149" s="143">
        <f t="shared" si="101"/>
        <v>0</v>
      </c>
      <c r="Y149" s="143">
        <f t="shared" si="101"/>
        <v>1</v>
      </c>
      <c r="Z149" s="143">
        <f t="shared" si="101"/>
        <v>2</v>
      </c>
      <c r="AA149" s="143">
        <f t="shared" si="101"/>
        <v>0</v>
      </c>
      <c r="AB149" s="141">
        <f>SUM(V149:AA149)</f>
        <v>6</v>
      </c>
      <c r="AC149" s="121">
        <f>V149/$AB149</f>
        <v>0.5</v>
      </c>
      <c r="AD149" s="121">
        <f t="shared" ref="AD149:AH149" si="102">W149/$AB149</f>
        <v>0</v>
      </c>
      <c r="AE149" s="121">
        <f t="shared" si="102"/>
        <v>0</v>
      </c>
      <c r="AF149" s="121">
        <f t="shared" si="102"/>
        <v>0.16666666666666666</v>
      </c>
      <c r="AG149" s="121">
        <f t="shared" si="102"/>
        <v>0.33333333333333331</v>
      </c>
      <c r="AH149" s="121">
        <f t="shared" si="102"/>
        <v>0</v>
      </c>
      <c r="AI149" s="141">
        <f>BE30</f>
        <v>2.83</v>
      </c>
      <c r="AJ149" s="141">
        <f t="shared" ref="AJ149:AL149" si="103">BF30</f>
        <v>2.04</v>
      </c>
      <c r="AK149" s="141">
        <f t="shared" si="103"/>
        <v>3</v>
      </c>
      <c r="AL149" s="141">
        <f t="shared" si="103"/>
        <v>1</v>
      </c>
      <c r="AM149" s="3"/>
      <c r="AN149" s="3"/>
      <c r="AO149" s="3"/>
      <c r="AP149" s="3"/>
      <c r="AQ149" s="3"/>
      <c r="AR149" s="3"/>
      <c r="AS149" s="3"/>
      <c r="AT149" s="3"/>
      <c r="AU149" s="3"/>
      <c r="AV149" s="3"/>
      <c r="AW149" s="3"/>
      <c r="AX149" s="3"/>
      <c r="AY149" s="3"/>
      <c r="AZ149" s="3"/>
      <c r="BA149" s="3"/>
      <c r="BB149" s="3"/>
      <c r="BC149" s="3"/>
      <c r="BD149" s="3"/>
    </row>
    <row r="150" spans="1:56">
      <c r="A150" s="248"/>
      <c r="B150" s="248"/>
      <c r="C150" s="248"/>
      <c r="D150" s="248"/>
      <c r="E150" s="248"/>
      <c r="F150" s="248"/>
    </row>
    <row r="153" spans="1:56" ht="15.75" thickBot="1"/>
    <row r="154" spans="1:56" s="4" customFormat="1" ht="18.75" customHeight="1">
      <c r="A154" s="108"/>
      <c r="B154" s="109"/>
      <c r="C154" s="109"/>
      <c r="D154" s="109"/>
      <c r="E154" s="109"/>
      <c r="F154" s="109"/>
      <c r="G154" s="107"/>
      <c r="H154" s="104"/>
      <c r="I154" s="104"/>
      <c r="J154" s="104"/>
      <c r="K154" s="104"/>
      <c r="L154" s="104"/>
      <c r="M154" s="104"/>
      <c r="N154" s="109"/>
      <c r="O154" s="109"/>
      <c r="P154" s="109"/>
      <c r="Q154" s="109"/>
      <c r="R154" s="109"/>
      <c r="S154" s="109"/>
      <c r="T154" s="109"/>
      <c r="U154" s="109"/>
      <c r="V154" s="254" t="s">
        <v>2</v>
      </c>
      <c r="W154" s="255"/>
      <c r="X154" s="255"/>
      <c r="Y154" s="255"/>
      <c r="Z154" s="255"/>
      <c r="AA154" s="256"/>
      <c r="AB154" s="110"/>
      <c r="AC154" s="254" t="s">
        <v>3</v>
      </c>
      <c r="AD154" s="255"/>
      <c r="AE154" s="255"/>
      <c r="AF154" s="255"/>
      <c r="AG154" s="255"/>
      <c r="AH154" s="256"/>
      <c r="AI154" s="264" t="s">
        <v>4</v>
      </c>
      <c r="AJ154" s="264"/>
      <c r="AK154" s="264"/>
      <c r="AL154" s="264"/>
      <c r="AM154" s="3"/>
      <c r="AN154" s="3"/>
      <c r="AO154" s="3"/>
      <c r="AP154" s="3"/>
      <c r="AQ154" s="3"/>
      <c r="AR154" s="3"/>
      <c r="AS154" s="3"/>
      <c r="AT154" s="3"/>
      <c r="AU154" s="3"/>
      <c r="AV154" s="3"/>
      <c r="AW154" s="3"/>
      <c r="AX154" s="3"/>
      <c r="AY154" s="3"/>
      <c r="AZ154" s="3"/>
      <c r="BA154" s="3"/>
      <c r="BB154" s="3"/>
      <c r="BC154" s="3"/>
      <c r="BD154" s="3"/>
    </row>
    <row r="155" spans="1:56" s="3" customFormat="1" ht="30.75" customHeight="1" thickBot="1">
      <c r="A155" s="261" t="s">
        <v>286</v>
      </c>
      <c r="B155" s="261"/>
      <c r="C155" s="261"/>
      <c r="D155" s="261"/>
      <c r="E155" s="261"/>
      <c r="F155" s="261"/>
      <c r="G155" s="261"/>
      <c r="H155" s="261"/>
      <c r="I155" s="261"/>
      <c r="J155" s="261"/>
      <c r="K155" s="261"/>
      <c r="L155" s="261"/>
      <c r="M155" s="261"/>
      <c r="N155" s="261"/>
      <c r="O155" s="261"/>
      <c r="P155" s="261"/>
      <c r="Q155" s="261"/>
      <c r="R155" s="261"/>
      <c r="S155" s="261"/>
      <c r="T155" s="261"/>
      <c r="U155" s="261"/>
      <c r="V155" s="257"/>
      <c r="W155" s="258"/>
      <c r="X155" s="258"/>
      <c r="Y155" s="258"/>
      <c r="Z155" s="258"/>
      <c r="AA155" s="259"/>
      <c r="AB155" s="110"/>
      <c r="AC155" s="257"/>
      <c r="AD155" s="258"/>
      <c r="AE155" s="258"/>
      <c r="AF155" s="258"/>
      <c r="AG155" s="258"/>
      <c r="AH155" s="259"/>
      <c r="AI155" s="264"/>
      <c r="AJ155" s="264"/>
      <c r="AK155" s="264"/>
      <c r="AL155" s="264"/>
    </row>
    <row r="156" spans="1:56" s="3" customFormat="1" ht="36.75" customHeight="1">
      <c r="A156" s="249" t="s">
        <v>287</v>
      </c>
      <c r="B156" s="249"/>
      <c r="C156" s="249"/>
      <c r="D156" s="249"/>
      <c r="E156" s="249"/>
      <c r="F156" s="249"/>
      <c r="G156" s="249"/>
      <c r="H156" s="249"/>
      <c r="I156" s="249"/>
      <c r="J156" s="249"/>
      <c r="K156" s="249"/>
      <c r="L156" s="249"/>
      <c r="M156" s="249"/>
      <c r="N156" s="249"/>
      <c r="O156" s="249"/>
      <c r="P156" s="249"/>
      <c r="Q156" s="249"/>
      <c r="R156" s="249"/>
      <c r="S156" s="249"/>
      <c r="T156" s="249"/>
      <c r="U156" s="150" t="s">
        <v>317</v>
      </c>
      <c r="V156" s="148">
        <v>1</v>
      </c>
      <c r="W156" s="123">
        <v>2</v>
      </c>
      <c r="X156" s="123">
        <v>3</v>
      </c>
      <c r="Y156" s="123">
        <v>4</v>
      </c>
      <c r="Z156" s="123">
        <v>5</v>
      </c>
      <c r="AA156" s="138" t="s">
        <v>6</v>
      </c>
      <c r="AB156" s="97" t="s">
        <v>5</v>
      </c>
      <c r="AC156" s="94">
        <v>1</v>
      </c>
      <c r="AD156" s="95">
        <v>2</v>
      </c>
      <c r="AE156" s="95">
        <v>3</v>
      </c>
      <c r="AF156" s="95">
        <v>4</v>
      </c>
      <c r="AG156" s="95">
        <v>5</v>
      </c>
      <c r="AH156" s="96" t="s">
        <v>6</v>
      </c>
      <c r="AI156" s="112" t="s">
        <v>7</v>
      </c>
      <c r="AJ156" s="113" t="s">
        <v>8</v>
      </c>
      <c r="AK156" s="113" t="s">
        <v>9</v>
      </c>
      <c r="AL156" s="113" t="s">
        <v>10</v>
      </c>
    </row>
    <row r="157" spans="1:56" s="4" customFormat="1" ht="18.75" customHeight="1">
      <c r="A157" s="117" t="s">
        <v>228</v>
      </c>
      <c r="B157" s="251" t="s">
        <v>188</v>
      </c>
      <c r="C157" s="252"/>
      <c r="D157" s="252"/>
      <c r="E157" s="252"/>
      <c r="F157" s="252"/>
      <c r="G157" s="252"/>
      <c r="H157" s="252"/>
      <c r="I157" s="252"/>
      <c r="J157" s="252"/>
      <c r="K157" s="252"/>
      <c r="L157" s="252"/>
      <c r="M157" s="252"/>
      <c r="N157" s="252"/>
      <c r="O157" s="252"/>
      <c r="P157" s="252"/>
      <c r="Q157" s="252"/>
      <c r="R157" s="252"/>
      <c r="S157" s="252"/>
      <c r="T157" s="252"/>
      <c r="U157" s="145">
        <f>AO31</f>
        <v>1</v>
      </c>
      <c r="V157" s="145">
        <f t="shared" ref="V157:AA157" si="104">AP31</f>
        <v>1</v>
      </c>
      <c r="W157" s="145">
        <f t="shared" si="104"/>
        <v>0</v>
      </c>
      <c r="X157" s="145">
        <f t="shared" si="104"/>
        <v>1</v>
      </c>
      <c r="Y157" s="145">
        <f t="shared" si="104"/>
        <v>0</v>
      </c>
      <c r="Z157" s="145">
        <f t="shared" si="104"/>
        <v>2</v>
      </c>
      <c r="AA157" s="145">
        <f t="shared" si="104"/>
        <v>1</v>
      </c>
      <c r="AB157" s="141">
        <f>SUM(U157:AA157)</f>
        <v>6</v>
      </c>
      <c r="AC157" s="121">
        <f>V157/$AB157</f>
        <v>0.16666666666666666</v>
      </c>
      <c r="AD157" s="121">
        <f t="shared" ref="AD157:AH160" si="105">W157/$AB157</f>
        <v>0</v>
      </c>
      <c r="AE157" s="121">
        <f t="shared" si="105"/>
        <v>0.16666666666666666</v>
      </c>
      <c r="AF157" s="121">
        <f t="shared" si="105"/>
        <v>0</v>
      </c>
      <c r="AG157" s="121">
        <f t="shared" si="105"/>
        <v>0.33333333333333331</v>
      </c>
      <c r="AH157" s="121">
        <f t="shared" si="105"/>
        <v>0.16666666666666666</v>
      </c>
      <c r="AI157" s="141">
        <f>BE31</f>
        <v>3.5</v>
      </c>
      <c r="AJ157" s="141">
        <f t="shared" ref="AJ157:AL157" si="106">BF31</f>
        <v>1.91</v>
      </c>
      <c r="AK157" s="141">
        <f t="shared" si="106"/>
        <v>4</v>
      </c>
      <c r="AL157" s="141">
        <f t="shared" si="106"/>
        <v>5</v>
      </c>
      <c r="AM157" s="3"/>
      <c r="AN157" s="3"/>
      <c r="AO157" s="3"/>
      <c r="AP157" s="3"/>
      <c r="AQ157" s="3"/>
      <c r="AR157" s="3"/>
      <c r="AS157" s="3"/>
      <c r="AT157" s="3"/>
      <c r="AU157" s="3"/>
      <c r="AV157" s="3"/>
      <c r="AW157" s="3"/>
      <c r="AX157" s="3"/>
      <c r="AY157" s="3"/>
      <c r="AZ157" s="3"/>
      <c r="BA157" s="3"/>
      <c r="BB157" s="3"/>
      <c r="BC157" s="3"/>
      <c r="BD157" s="3"/>
    </row>
    <row r="158" spans="1:56" s="4" customFormat="1" ht="18.75" customHeight="1">
      <c r="A158" s="117" t="s">
        <v>288</v>
      </c>
      <c r="B158" s="251" t="s">
        <v>189</v>
      </c>
      <c r="C158" s="252"/>
      <c r="D158" s="252"/>
      <c r="E158" s="252"/>
      <c r="F158" s="252"/>
      <c r="G158" s="252"/>
      <c r="H158" s="252"/>
      <c r="I158" s="252"/>
      <c r="J158" s="252"/>
      <c r="K158" s="252"/>
      <c r="L158" s="252"/>
      <c r="M158" s="252"/>
      <c r="N158" s="252"/>
      <c r="O158" s="252"/>
      <c r="P158" s="252"/>
      <c r="Q158" s="252"/>
      <c r="R158" s="252"/>
      <c r="S158" s="252"/>
      <c r="T158" s="252"/>
      <c r="U158" s="145">
        <f t="shared" ref="U158:U160" si="107">AO32</f>
        <v>1</v>
      </c>
      <c r="V158" s="145">
        <f t="shared" ref="V158:V160" si="108">AP32</f>
        <v>1</v>
      </c>
      <c r="W158" s="145">
        <f t="shared" ref="W158:W160" si="109">AQ32</f>
        <v>0</v>
      </c>
      <c r="X158" s="145">
        <f t="shared" ref="X158:X160" si="110">AR32</f>
        <v>1</v>
      </c>
      <c r="Y158" s="145">
        <f t="shared" ref="Y158:Y160" si="111">AS32</f>
        <v>0</v>
      </c>
      <c r="Z158" s="145">
        <f t="shared" ref="Z158:Z160" si="112">AT32</f>
        <v>2</v>
      </c>
      <c r="AA158" s="145">
        <f t="shared" ref="AA158:AA160" si="113">AU32</f>
        <v>1</v>
      </c>
      <c r="AB158" s="141">
        <f t="shared" ref="AB158:AB160" si="114">SUM(U158:AA158)</f>
        <v>6</v>
      </c>
      <c r="AC158" s="121">
        <f>V158/$AB158</f>
        <v>0.16666666666666666</v>
      </c>
      <c r="AD158" s="121">
        <f t="shared" si="105"/>
        <v>0</v>
      </c>
      <c r="AE158" s="121">
        <f t="shared" si="105"/>
        <v>0.16666666666666666</v>
      </c>
      <c r="AF158" s="121">
        <f t="shared" si="105"/>
        <v>0</v>
      </c>
      <c r="AG158" s="121">
        <f t="shared" si="105"/>
        <v>0.33333333333333331</v>
      </c>
      <c r="AH158" s="121">
        <f t="shared" si="105"/>
        <v>0.16666666666666666</v>
      </c>
      <c r="AI158" s="141">
        <f t="shared" ref="AI158:AI160" si="115">BE32</f>
        <v>3.5</v>
      </c>
      <c r="AJ158" s="141">
        <f t="shared" ref="AJ158:AJ160" si="116">BF32</f>
        <v>1.91</v>
      </c>
      <c r="AK158" s="141">
        <f t="shared" ref="AK158:AK160" si="117">BG32</f>
        <v>4</v>
      </c>
      <c r="AL158" s="141">
        <f t="shared" ref="AL158:AL160" si="118">BH32</f>
        <v>5</v>
      </c>
      <c r="AM158" s="3"/>
      <c r="AN158" s="3"/>
      <c r="AO158" s="3"/>
      <c r="AP158" s="3"/>
      <c r="AQ158" s="3"/>
      <c r="AR158" s="3"/>
      <c r="AS158" s="3"/>
      <c r="AT158" s="3"/>
      <c r="AU158" s="3"/>
      <c r="AV158" s="3"/>
      <c r="AW158" s="3"/>
      <c r="AX158" s="3"/>
      <c r="AY158" s="3"/>
      <c r="AZ158" s="3"/>
      <c r="BA158" s="3"/>
      <c r="BB158" s="3"/>
      <c r="BC158" s="3"/>
      <c r="BD158" s="3"/>
    </row>
    <row r="159" spans="1:56" s="4" customFormat="1" ht="18.75" customHeight="1">
      <c r="A159" s="117" t="s">
        <v>289</v>
      </c>
      <c r="B159" s="251" t="s">
        <v>190</v>
      </c>
      <c r="C159" s="252"/>
      <c r="D159" s="252"/>
      <c r="E159" s="252"/>
      <c r="F159" s="252"/>
      <c r="G159" s="252"/>
      <c r="H159" s="252"/>
      <c r="I159" s="252"/>
      <c r="J159" s="252"/>
      <c r="K159" s="252"/>
      <c r="L159" s="252"/>
      <c r="M159" s="252"/>
      <c r="N159" s="252"/>
      <c r="O159" s="252"/>
      <c r="P159" s="252"/>
      <c r="Q159" s="252"/>
      <c r="R159" s="252"/>
      <c r="S159" s="252"/>
      <c r="T159" s="252"/>
      <c r="U159" s="145">
        <f t="shared" si="107"/>
        <v>1</v>
      </c>
      <c r="V159" s="145">
        <f t="shared" si="108"/>
        <v>1</v>
      </c>
      <c r="W159" s="145">
        <f t="shared" si="109"/>
        <v>0</v>
      </c>
      <c r="X159" s="145">
        <f t="shared" si="110"/>
        <v>1</v>
      </c>
      <c r="Y159" s="145">
        <f t="shared" si="111"/>
        <v>0</v>
      </c>
      <c r="Z159" s="145">
        <f t="shared" si="112"/>
        <v>2</v>
      </c>
      <c r="AA159" s="145">
        <f t="shared" si="113"/>
        <v>1</v>
      </c>
      <c r="AB159" s="141">
        <f t="shared" si="114"/>
        <v>6</v>
      </c>
      <c r="AC159" s="121">
        <f>V159/$AB159</f>
        <v>0.16666666666666666</v>
      </c>
      <c r="AD159" s="121">
        <f t="shared" si="105"/>
        <v>0</v>
      </c>
      <c r="AE159" s="121">
        <f t="shared" si="105"/>
        <v>0.16666666666666666</v>
      </c>
      <c r="AF159" s="121">
        <f t="shared" si="105"/>
        <v>0</v>
      </c>
      <c r="AG159" s="121">
        <f t="shared" si="105"/>
        <v>0.33333333333333331</v>
      </c>
      <c r="AH159" s="121">
        <f t="shared" si="105"/>
        <v>0.16666666666666666</v>
      </c>
      <c r="AI159" s="141">
        <f t="shared" si="115"/>
        <v>3.5</v>
      </c>
      <c r="AJ159" s="141">
        <f t="shared" si="116"/>
        <v>1.91</v>
      </c>
      <c r="AK159" s="141">
        <f t="shared" si="117"/>
        <v>4</v>
      </c>
      <c r="AL159" s="141">
        <f t="shared" si="118"/>
        <v>5</v>
      </c>
      <c r="AM159" s="3"/>
      <c r="AN159" s="3"/>
      <c r="AO159" s="3"/>
      <c r="AP159" s="3"/>
      <c r="AQ159" s="3"/>
      <c r="AR159" s="3"/>
      <c r="AS159" s="3"/>
      <c r="AT159" s="3"/>
      <c r="AU159" s="3"/>
      <c r="AV159" s="3"/>
      <c r="AW159" s="3"/>
      <c r="AX159" s="3"/>
      <c r="AY159" s="3"/>
      <c r="AZ159" s="3"/>
      <c r="BA159" s="3"/>
      <c r="BB159" s="3"/>
      <c r="BC159" s="3"/>
      <c r="BD159" s="3"/>
    </row>
    <row r="160" spans="1:56" s="4" customFormat="1" ht="18.75" customHeight="1">
      <c r="A160" s="117" t="s">
        <v>290</v>
      </c>
      <c r="B160" s="251" t="s">
        <v>191</v>
      </c>
      <c r="C160" s="252"/>
      <c r="D160" s="252"/>
      <c r="E160" s="252"/>
      <c r="F160" s="252"/>
      <c r="G160" s="252"/>
      <c r="H160" s="252"/>
      <c r="I160" s="252"/>
      <c r="J160" s="252"/>
      <c r="K160" s="252"/>
      <c r="L160" s="252"/>
      <c r="M160" s="252"/>
      <c r="N160" s="252"/>
      <c r="O160" s="252"/>
      <c r="P160" s="252"/>
      <c r="Q160" s="252"/>
      <c r="R160" s="252"/>
      <c r="S160" s="252"/>
      <c r="T160" s="252"/>
      <c r="U160" s="145">
        <f t="shared" si="107"/>
        <v>2</v>
      </c>
      <c r="V160" s="145">
        <f t="shared" si="108"/>
        <v>1</v>
      </c>
      <c r="W160" s="145">
        <f t="shared" si="109"/>
        <v>0</v>
      </c>
      <c r="X160" s="145">
        <f t="shared" si="110"/>
        <v>1</v>
      </c>
      <c r="Y160" s="145">
        <f t="shared" si="111"/>
        <v>0</v>
      </c>
      <c r="Z160" s="145">
        <f t="shared" si="112"/>
        <v>1</v>
      </c>
      <c r="AA160" s="145">
        <f t="shared" si="113"/>
        <v>1</v>
      </c>
      <c r="AB160" s="141">
        <f t="shared" si="114"/>
        <v>6</v>
      </c>
      <c r="AC160" s="121">
        <f>V160/$AB160</f>
        <v>0.16666666666666666</v>
      </c>
      <c r="AD160" s="121">
        <f t="shared" si="105"/>
        <v>0</v>
      </c>
      <c r="AE160" s="121">
        <f t="shared" si="105"/>
        <v>0.16666666666666666</v>
      </c>
      <c r="AF160" s="121">
        <f t="shared" si="105"/>
        <v>0</v>
      </c>
      <c r="AG160" s="121">
        <f t="shared" si="105"/>
        <v>0.16666666666666666</v>
      </c>
      <c r="AH160" s="121">
        <f t="shared" si="105"/>
        <v>0.16666666666666666</v>
      </c>
      <c r="AI160" s="141">
        <f t="shared" si="115"/>
        <v>3</v>
      </c>
      <c r="AJ160" s="141">
        <f t="shared" si="116"/>
        <v>2</v>
      </c>
      <c r="AK160" s="141">
        <f t="shared" si="117"/>
        <v>3</v>
      </c>
      <c r="AL160" s="141">
        <f t="shared" si="118"/>
        <v>1</v>
      </c>
      <c r="AM160" s="3"/>
      <c r="AN160" s="3"/>
      <c r="AO160" s="3"/>
      <c r="AP160" s="3"/>
      <c r="AQ160" s="3"/>
      <c r="AR160" s="3"/>
      <c r="AS160" s="3"/>
      <c r="AT160" s="3"/>
      <c r="AU160" s="3"/>
      <c r="AV160" s="3"/>
      <c r="AW160" s="3"/>
      <c r="AX160" s="3"/>
      <c r="AY160" s="3"/>
      <c r="AZ160" s="3"/>
      <c r="BA160" s="3"/>
      <c r="BB160" s="3"/>
      <c r="BC160" s="3"/>
      <c r="BD160" s="3"/>
    </row>
    <row r="161" spans="1:41">
      <c r="A161" s="248"/>
      <c r="B161" s="248"/>
      <c r="C161" s="248"/>
      <c r="D161" s="248"/>
      <c r="E161" s="248"/>
      <c r="F161" s="248"/>
    </row>
    <row r="165" spans="1:41" ht="21">
      <c r="A165" s="261" t="s">
        <v>291</v>
      </c>
      <c r="B165" s="261"/>
      <c r="C165" s="261"/>
      <c r="D165" s="261"/>
      <c r="E165" s="261"/>
      <c r="F165" s="261"/>
      <c r="G165" s="261"/>
      <c r="H165" s="261"/>
      <c r="I165" s="261"/>
      <c r="J165" s="261"/>
      <c r="K165" s="261"/>
      <c r="L165" s="261"/>
      <c r="M165" s="261"/>
      <c r="N165" s="261"/>
      <c r="O165" s="261"/>
      <c r="P165" s="261"/>
      <c r="Q165" s="261"/>
      <c r="R165" s="261"/>
      <c r="S165" s="261"/>
      <c r="T165" s="261"/>
      <c r="U165" s="261"/>
    </row>
    <row r="166" spans="1:41" s="3" customFormat="1" ht="39" customHeight="1">
      <c r="A166" s="262" t="s">
        <v>292</v>
      </c>
      <c r="B166" s="262"/>
      <c r="C166" s="262"/>
      <c r="D166" s="262"/>
      <c r="E166" s="262"/>
      <c r="F166" s="262"/>
      <c r="G166" s="262"/>
      <c r="H166" s="262"/>
      <c r="I166" s="262"/>
      <c r="J166" s="262"/>
      <c r="K166" s="262"/>
      <c r="L166" s="262"/>
      <c r="M166" s="262"/>
      <c r="N166" s="262"/>
      <c r="O166" s="262"/>
      <c r="P166" s="262"/>
      <c r="Q166" s="262"/>
      <c r="R166" s="262"/>
      <c r="S166" s="262"/>
      <c r="T166" s="262"/>
      <c r="U166" s="262"/>
      <c r="V166" s="102"/>
      <c r="W166" s="102"/>
      <c r="X166" s="262" t="s">
        <v>293</v>
      </c>
      <c r="Y166" s="262"/>
      <c r="Z166" s="262"/>
      <c r="AA166" s="262"/>
      <c r="AB166" s="262"/>
      <c r="AC166" s="262"/>
      <c r="AD166" s="262"/>
      <c r="AE166" s="262"/>
      <c r="AF166" s="262"/>
      <c r="AG166" s="262"/>
      <c r="AH166" s="262"/>
      <c r="AI166" s="262"/>
      <c r="AJ166" s="262"/>
      <c r="AK166" s="262"/>
      <c r="AL166" s="262"/>
      <c r="AM166"/>
      <c r="AN166"/>
      <c r="AO166"/>
    </row>
    <row r="167" spans="1:41" ht="18.75">
      <c r="X167" s="139"/>
      <c r="Y167" s="139"/>
      <c r="Z167" s="139"/>
      <c r="AA167" s="139"/>
      <c r="AB167" s="139"/>
      <c r="AC167" s="140"/>
      <c r="AD167" s="140"/>
      <c r="AE167" s="140"/>
      <c r="AF167" s="140"/>
      <c r="AG167" s="140"/>
      <c r="AH167" s="140"/>
      <c r="AI167" s="139"/>
      <c r="AJ167" s="139"/>
      <c r="AK167" s="139"/>
      <c r="AL167" s="139"/>
    </row>
    <row r="168" spans="1:41" ht="18.75" customHeight="1">
      <c r="C168" s="147" t="s">
        <v>174</v>
      </c>
      <c r="D168" s="147">
        <v>1</v>
      </c>
      <c r="X168" s="139"/>
      <c r="Y168" s="139"/>
      <c r="Z168" s="260" t="s">
        <v>192</v>
      </c>
      <c r="AA168" s="260"/>
      <c r="AB168" s="260"/>
      <c r="AC168" s="260"/>
      <c r="AD168" s="157">
        <v>1</v>
      </c>
      <c r="AE168" s="140"/>
      <c r="AF168" s="140"/>
      <c r="AG168" s="140"/>
      <c r="AH168" s="140"/>
      <c r="AI168" s="139"/>
      <c r="AJ168" s="139"/>
      <c r="AK168" s="139"/>
      <c r="AL168" s="139"/>
    </row>
    <row r="169" spans="1:41" ht="18.75" customHeight="1">
      <c r="C169" s="147" t="s">
        <v>175</v>
      </c>
      <c r="D169" s="147">
        <v>5</v>
      </c>
      <c r="X169" s="139"/>
      <c r="Y169" s="139"/>
      <c r="Z169" s="260" t="s">
        <v>193</v>
      </c>
      <c r="AA169" s="260"/>
      <c r="AB169" s="260"/>
      <c r="AC169" s="260"/>
      <c r="AD169" s="157">
        <v>3</v>
      </c>
      <c r="AE169" s="140"/>
      <c r="AF169" s="140"/>
      <c r="AG169" s="140"/>
      <c r="AH169" s="140"/>
      <c r="AI169" s="139"/>
      <c r="AJ169" s="139"/>
      <c r="AK169" s="139"/>
      <c r="AL169" s="139"/>
    </row>
    <row r="170" spans="1:41" ht="18.75" customHeight="1">
      <c r="X170" s="139"/>
      <c r="Y170" s="139"/>
      <c r="Z170" s="260" t="s">
        <v>194</v>
      </c>
      <c r="AA170" s="260"/>
      <c r="AB170" s="260"/>
      <c r="AC170" s="260"/>
      <c r="AD170" s="157">
        <v>2</v>
      </c>
      <c r="AE170" s="140"/>
      <c r="AF170" s="140"/>
      <c r="AG170" s="140"/>
      <c r="AH170" s="140"/>
      <c r="AI170" s="139"/>
      <c r="AJ170" s="139"/>
      <c r="AK170" s="139"/>
      <c r="AL170" s="139"/>
    </row>
    <row r="171" spans="1:41" ht="18.75">
      <c r="Z171" s="260" t="s">
        <v>171</v>
      </c>
      <c r="AA171" s="260"/>
      <c r="AB171" s="260"/>
      <c r="AC171" s="260"/>
      <c r="AD171" s="157"/>
    </row>
    <row r="172" spans="1:41" ht="24" customHeight="1"/>
    <row r="174" spans="1:41" s="3" customFormat="1" ht="39" customHeight="1">
      <c r="A174" s="262" t="s">
        <v>295</v>
      </c>
      <c r="B174" s="262"/>
      <c r="C174" s="262"/>
      <c r="D174" s="262"/>
      <c r="E174" s="262"/>
      <c r="F174" s="262"/>
      <c r="G174" s="262"/>
      <c r="H174" s="262"/>
      <c r="I174" s="262"/>
      <c r="J174" s="262"/>
      <c r="K174" s="262"/>
      <c r="L174" s="262"/>
      <c r="M174" s="262"/>
      <c r="N174" s="262"/>
      <c r="O174" s="262"/>
      <c r="P174" s="262"/>
      <c r="Q174" s="262"/>
      <c r="R174" s="262"/>
      <c r="S174" s="262"/>
      <c r="T174" s="262"/>
      <c r="U174" s="262"/>
      <c r="V174" s="102"/>
      <c r="W174" s="102"/>
      <c r="X174" s="262" t="s">
        <v>294</v>
      </c>
      <c r="Y174" s="262"/>
      <c r="Z174" s="262"/>
      <c r="AA174" s="262"/>
      <c r="AB174" s="262"/>
      <c r="AC174" s="262"/>
      <c r="AD174" s="262"/>
      <c r="AE174" s="262"/>
      <c r="AF174" s="262"/>
      <c r="AG174" s="262"/>
      <c r="AH174" s="262"/>
      <c r="AI174" s="262"/>
      <c r="AJ174" s="262"/>
      <c r="AK174" s="262"/>
      <c r="AL174" s="262"/>
      <c r="AM174"/>
      <c r="AN174"/>
      <c r="AO174"/>
    </row>
    <row r="176" spans="1:41" ht="18.75">
      <c r="C176" s="147" t="s">
        <v>174</v>
      </c>
      <c r="D176" s="147">
        <v>0</v>
      </c>
      <c r="Z176" s="260" t="s">
        <v>192</v>
      </c>
      <c r="AA176" s="260"/>
      <c r="AB176" s="260"/>
      <c r="AC176" s="260"/>
      <c r="AD176" s="157"/>
    </row>
    <row r="177" spans="1:56" ht="18.75">
      <c r="C177" s="147" t="s">
        <v>175</v>
      </c>
      <c r="D177" s="147">
        <v>6</v>
      </c>
      <c r="Z177" s="260" t="s">
        <v>195</v>
      </c>
      <c r="AA177" s="260"/>
      <c r="AB177" s="260"/>
      <c r="AC177" s="260"/>
      <c r="AD177" s="157"/>
    </row>
    <row r="178" spans="1:56" ht="18.75">
      <c r="Z178" s="260" t="s">
        <v>196</v>
      </c>
      <c r="AA178" s="260"/>
      <c r="AB178" s="260"/>
      <c r="AC178" s="260"/>
      <c r="AD178" s="157">
        <v>1</v>
      </c>
    </row>
    <row r="179" spans="1:56" ht="18.75">
      <c r="Z179" s="260" t="s">
        <v>197</v>
      </c>
      <c r="AA179" s="260"/>
      <c r="AB179" s="260"/>
      <c r="AC179" s="260"/>
      <c r="AD179" s="157"/>
    </row>
    <row r="180" spans="1:56" ht="18.75">
      <c r="Z180" s="260" t="s">
        <v>171</v>
      </c>
      <c r="AA180" s="260"/>
      <c r="AB180" s="260"/>
      <c r="AC180" s="260"/>
      <c r="AD180" s="157"/>
    </row>
    <row r="181" spans="1:56" ht="24" customHeight="1">
      <c r="Z181" s="248"/>
      <c r="AA181" s="248"/>
      <c r="AB181" s="248"/>
      <c r="AC181" s="248"/>
      <c r="AD181" s="248"/>
      <c r="AE181" s="248"/>
    </row>
    <row r="182" spans="1:56" ht="15.75" thickBot="1"/>
    <row r="183" spans="1:56" s="4" customFormat="1" ht="18.75" customHeight="1">
      <c r="A183" s="108"/>
      <c r="B183" s="109"/>
      <c r="C183" s="109"/>
      <c r="D183" s="109"/>
      <c r="E183" s="109"/>
      <c r="F183" s="109"/>
      <c r="G183" s="107"/>
      <c r="H183" s="104"/>
      <c r="I183" s="104"/>
      <c r="J183" s="104"/>
      <c r="K183" s="104"/>
      <c r="L183" s="104"/>
      <c r="M183" s="104"/>
      <c r="N183" s="109"/>
      <c r="O183" s="109"/>
      <c r="P183" s="109"/>
      <c r="Q183" s="109"/>
      <c r="R183" s="109"/>
      <c r="S183" s="109"/>
      <c r="T183" s="109"/>
      <c r="U183" s="109"/>
      <c r="V183" s="254" t="s">
        <v>2</v>
      </c>
      <c r="W183" s="255"/>
      <c r="X183" s="255"/>
      <c r="Y183" s="255"/>
      <c r="Z183" s="255"/>
      <c r="AA183" s="256"/>
      <c r="AB183" s="110"/>
      <c r="AC183" s="254" t="s">
        <v>3</v>
      </c>
      <c r="AD183" s="255"/>
      <c r="AE183" s="255"/>
      <c r="AF183" s="255"/>
      <c r="AG183" s="255"/>
      <c r="AH183" s="256"/>
      <c r="AI183" s="264" t="s">
        <v>4</v>
      </c>
      <c r="AJ183" s="264"/>
      <c r="AK183" s="264"/>
      <c r="AL183" s="264"/>
      <c r="AM183" s="3"/>
      <c r="AN183" s="3"/>
      <c r="AO183" s="3"/>
      <c r="AP183" s="3"/>
      <c r="AQ183" s="3"/>
      <c r="AR183" s="3"/>
      <c r="AS183" s="3"/>
      <c r="AT183" s="3"/>
      <c r="AU183" s="3"/>
      <c r="AV183" s="3"/>
      <c r="AW183" s="3"/>
      <c r="AX183" s="3"/>
      <c r="AY183" s="3"/>
      <c r="AZ183" s="3"/>
      <c r="BA183" s="3"/>
      <c r="BB183" s="3"/>
      <c r="BC183" s="3"/>
      <c r="BD183" s="3"/>
    </row>
    <row r="184" spans="1:56" s="3" customFormat="1" ht="30.75" customHeight="1" thickBot="1">
      <c r="A184" s="268"/>
      <c r="B184" s="268"/>
      <c r="C184" s="268"/>
      <c r="D184" s="268"/>
      <c r="E184" s="268"/>
      <c r="F184" s="268"/>
      <c r="G184" s="268"/>
      <c r="H184" s="268"/>
      <c r="I184" s="268"/>
      <c r="J184" s="268"/>
      <c r="K184" s="268"/>
      <c r="L184" s="268"/>
      <c r="M184" s="268"/>
      <c r="N184" s="268"/>
      <c r="O184" s="268"/>
      <c r="P184" s="268"/>
      <c r="Q184" s="268"/>
      <c r="R184" s="268"/>
      <c r="S184" s="268"/>
      <c r="T184" s="268"/>
      <c r="U184" s="268"/>
      <c r="V184" s="257"/>
      <c r="W184" s="258"/>
      <c r="X184" s="258"/>
      <c r="Y184" s="258"/>
      <c r="Z184" s="258"/>
      <c r="AA184" s="259"/>
      <c r="AB184" s="110"/>
      <c r="AC184" s="257"/>
      <c r="AD184" s="258"/>
      <c r="AE184" s="258"/>
      <c r="AF184" s="258"/>
      <c r="AG184" s="258"/>
      <c r="AH184" s="259"/>
      <c r="AI184" s="264"/>
      <c r="AJ184" s="264"/>
      <c r="AK184" s="264"/>
      <c r="AL184" s="264"/>
    </row>
    <row r="185" spans="1:56" s="3" customFormat="1" ht="36.75" customHeight="1">
      <c r="A185" s="249" t="s">
        <v>296</v>
      </c>
      <c r="B185" s="249"/>
      <c r="C185" s="249"/>
      <c r="D185" s="249"/>
      <c r="E185" s="249"/>
      <c r="F185" s="249"/>
      <c r="G185" s="249"/>
      <c r="H185" s="249"/>
      <c r="I185" s="249"/>
      <c r="J185" s="249"/>
      <c r="K185" s="249"/>
      <c r="L185" s="249"/>
      <c r="M185" s="249"/>
      <c r="N185" s="249"/>
      <c r="O185" s="249"/>
      <c r="P185" s="249"/>
      <c r="Q185" s="249"/>
      <c r="R185" s="249"/>
      <c r="S185" s="249"/>
      <c r="T185" s="249"/>
      <c r="U185" s="250"/>
      <c r="V185" s="122">
        <v>1</v>
      </c>
      <c r="W185" s="123">
        <v>2</v>
      </c>
      <c r="X185" s="123">
        <v>3</v>
      </c>
      <c r="Y185" s="123">
        <v>4</v>
      </c>
      <c r="Z185" s="123">
        <v>5</v>
      </c>
      <c r="AA185" s="138" t="s">
        <v>6</v>
      </c>
      <c r="AB185" s="97" t="s">
        <v>5</v>
      </c>
      <c r="AC185" s="94">
        <v>1</v>
      </c>
      <c r="AD185" s="95">
        <v>2</v>
      </c>
      <c r="AE185" s="95">
        <v>3</v>
      </c>
      <c r="AF185" s="95">
        <v>4</v>
      </c>
      <c r="AG185" s="95">
        <v>5</v>
      </c>
      <c r="AH185" s="96" t="s">
        <v>6</v>
      </c>
      <c r="AI185" s="112" t="s">
        <v>7</v>
      </c>
      <c r="AJ185" s="113" t="s">
        <v>8</v>
      </c>
      <c r="AK185" s="113" t="s">
        <v>9</v>
      </c>
      <c r="AL185" s="113" t="s">
        <v>10</v>
      </c>
    </row>
    <row r="186" spans="1:56" s="4" customFormat="1" ht="18.75" customHeight="1">
      <c r="A186" s="117" t="s">
        <v>297</v>
      </c>
      <c r="B186" s="251" t="s">
        <v>198</v>
      </c>
      <c r="C186" s="252"/>
      <c r="D186" s="252"/>
      <c r="E186" s="252"/>
      <c r="F186" s="252"/>
      <c r="G186" s="252"/>
      <c r="H186" s="252"/>
      <c r="I186" s="252"/>
      <c r="J186" s="252"/>
      <c r="K186" s="252"/>
      <c r="L186" s="252"/>
      <c r="M186" s="252"/>
      <c r="N186" s="252"/>
      <c r="O186" s="252"/>
      <c r="P186" s="252"/>
      <c r="Q186" s="252"/>
      <c r="R186" s="252"/>
      <c r="S186" s="252"/>
      <c r="T186" s="252"/>
      <c r="U186" s="253"/>
      <c r="V186" s="143">
        <f>AP35</f>
        <v>0</v>
      </c>
      <c r="W186" s="143">
        <f t="shared" ref="W186:AA186" si="119">AQ35</f>
        <v>0</v>
      </c>
      <c r="X186" s="143">
        <f t="shared" si="119"/>
        <v>0</v>
      </c>
      <c r="Y186" s="143">
        <f t="shared" si="119"/>
        <v>0</v>
      </c>
      <c r="Z186" s="143">
        <f t="shared" si="119"/>
        <v>0</v>
      </c>
      <c r="AA186" s="143">
        <f t="shared" si="119"/>
        <v>0</v>
      </c>
      <c r="AB186" s="141">
        <f>SUM(V186:AA186)</f>
        <v>0</v>
      </c>
      <c r="AC186" s="121" t="e">
        <f>V186/$AB186</f>
        <v>#DIV/0!</v>
      </c>
      <c r="AD186" s="121" t="e">
        <f t="shared" ref="AD186:AH186" si="120">W186/$AB186</f>
        <v>#DIV/0!</v>
      </c>
      <c r="AE186" s="121" t="e">
        <f t="shared" si="120"/>
        <v>#DIV/0!</v>
      </c>
      <c r="AF186" s="121" t="e">
        <f t="shared" si="120"/>
        <v>#DIV/0!</v>
      </c>
      <c r="AG186" s="121" t="e">
        <f t="shared" si="120"/>
        <v>#DIV/0!</v>
      </c>
      <c r="AH186" s="121" t="e">
        <f t="shared" si="120"/>
        <v>#DIV/0!</v>
      </c>
      <c r="AI186" s="141" t="str">
        <f>BE35</f>
        <v>.</v>
      </c>
      <c r="AJ186" s="141" t="str">
        <f t="shared" ref="AJ186:AL186" si="121">BF35</f>
        <v>.</v>
      </c>
      <c r="AK186" s="141" t="str">
        <f t="shared" si="121"/>
        <v>.</v>
      </c>
      <c r="AL186" s="141" t="str">
        <f t="shared" si="121"/>
        <v>.</v>
      </c>
      <c r="AM186" s="3"/>
      <c r="AN186" s="3"/>
      <c r="AO186" s="3"/>
      <c r="AP186" s="3"/>
      <c r="AQ186" s="3"/>
      <c r="AR186" s="3"/>
      <c r="AS186" s="3"/>
      <c r="AT186" s="3"/>
      <c r="AU186" s="3"/>
      <c r="AV186" s="3"/>
      <c r="AW186" s="3"/>
      <c r="AX186" s="3"/>
      <c r="AY186" s="3"/>
      <c r="AZ186" s="3"/>
      <c r="BA186" s="3"/>
      <c r="BB186" s="3"/>
      <c r="BC186" s="3"/>
      <c r="BD186" s="3"/>
    </row>
    <row r="190" spans="1:56" ht="15.75" thickBot="1"/>
    <row r="191" spans="1:56" ht="15" customHeight="1">
      <c r="A191" s="1"/>
      <c r="B191" s="1"/>
      <c r="C191" s="1"/>
      <c r="D191" s="1"/>
      <c r="E191" s="1"/>
      <c r="F191" s="1"/>
      <c r="G191" s="1"/>
      <c r="H191" s="1"/>
      <c r="I191" s="1"/>
      <c r="J191" s="1"/>
      <c r="K191" s="1"/>
      <c r="L191" s="1"/>
      <c r="M191" s="1"/>
      <c r="N191" s="1"/>
      <c r="O191" s="1"/>
      <c r="P191" s="1"/>
      <c r="Q191" s="1"/>
      <c r="R191" s="1"/>
      <c r="S191" s="1"/>
      <c r="T191" s="1"/>
      <c r="U191" s="1"/>
      <c r="V191" s="254" t="s">
        <v>2</v>
      </c>
      <c r="W191" s="255"/>
      <c r="X191" s="255"/>
      <c r="Y191" s="255"/>
      <c r="Z191" s="255"/>
      <c r="AA191" s="256"/>
      <c r="AB191" s="110"/>
      <c r="AC191" s="254" t="s">
        <v>3</v>
      </c>
      <c r="AD191" s="255"/>
      <c r="AE191" s="255"/>
      <c r="AF191" s="255"/>
      <c r="AG191" s="255"/>
      <c r="AH191" s="256"/>
      <c r="AI191" s="263" t="s">
        <v>4</v>
      </c>
      <c r="AJ191" s="264"/>
      <c r="AK191" s="264"/>
      <c r="AL191" s="264"/>
      <c r="AM191" s="3"/>
      <c r="AN191" s="3"/>
      <c r="AO191" s="3"/>
      <c r="AP191" s="3"/>
      <c r="AQ191" s="3"/>
      <c r="AR191" s="3"/>
      <c r="AS191" s="3"/>
      <c r="AT191" s="3"/>
      <c r="AU191" s="3"/>
      <c r="AV191" s="3"/>
      <c r="AW191" s="3"/>
      <c r="AX191" s="3"/>
      <c r="AY191" s="3"/>
      <c r="AZ191" s="3"/>
      <c r="BA191" s="3"/>
      <c r="BB191" s="3"/>
      <c r="BC191" s="3"/>
      <c r="BD191" s="3"/>
    </row>
    <row r="192" spans="1:56" ht="37.5" customHeight="1" thickBot="1">
      <c r="A192" s="267" t="s">
        <v>298</v>
      </c>
      <c r="B192" s="267"/>
      <c r="C192" s="267"/>
      <c r="D192" s="267"/>
      <c r="E192" s="267"/>
      <c r="F192" s="267"/>
      <c r="G192" s="267"/>
      <c r="H192" s="267"/>
      <c r="I192" s="267"/>
      <c r="J192" s="267"/>
      <c r="K192" s="267"/>
      <c r="L192" s="267"/>
      <c r="M192" s="267"/>
      <c r="N192" s="267"/>
      <c r="O192" s="267"/>
      <c r="P192" s="267"/>
      <c r="Q192" s="267"/>
      <c r="R192" s="267"/>
      <c r="S192" s="267"/>
      <c r="T192" s="267"/>
      <c r="U192" s="267"/>
      <c r="V192" s="257"/>
      <c r="W192" s="258"/>
      <c r="X192" s="258"/>
      <c r="Y192" s="258"/>
      <c r="Z192" s="258"/>
      <c r="AA192" s="259"/>
      <c r="AB192" s="110"/>
      <c r="AC192" s="257"/>
      <c r="AD192" s="258"/>
      <c r="AE192" s="258"/>
      <c r="AF192" s="258"/>
      <c r="AG192" s="258"/>
      <c r="AH192" s="259"/>
      <c r="AI192" s="265"/>
      <c r="AJ192" s="266"/>
      <c r="AK192" s="266"/>
      <c r="AL192" s="266"/>
      <c r="AM192" s="3"/>
      <c r="AN192" s="3"/>
      <c r="AO192" s="3"/>
      <c r="AP192" s="3"/>
      <c r="AQ192" s="3"/>
      <c r="AR192" s="3"/>
      <c r="AS192" s="3"/>
      <c r="AT192" s="3"/>
      <c r="AU192" s="3"/>
      <c r="AV192" s="3"/>
      <c r="AW192" s="3"/>
      <c r="AX192" s="3"/>
      <c r="AY192" s="3"/>
      <c r="AZ192" s="3"/>
      <c r="BA192" s="3"/>
      <c r="BB192" s="3"/>
      <c r="BC192" s="3"/>
      <c r="BD192" s="3"/>
    </row>
    <row r="193" spans="1:56" s="3" customFormat="1" ht="40.5" customHeight="1">
      <c r="A193" s="249" t="s">
        <v>299</v>
      </c>
      <c r="B193" s="249"/>
      <c r="C193" s="249"/>
      <c r="D193" s="249"/>
      <c r="E193" s="249"/>
      <c r="F193" s="249"/>
      <c r="G193" s="249"/>
      <c r="H193" s="249"/>
      <c r="I193" s="249"/>
      <c r="J193" s="249"/>
      <c r="K193" s="249"/>
      <c r="L193" s="249"/>
      <c r="M193" s="249"/>
      <c r="N193" s="249"/>
      <c r="O193" s="249"/>
      <c r="P193" s="249"/>
      <c r="Q193" s="249"/>
      <c r="R193" s="249"/>
      <c r="S193" s="249"/>
      <c r="T193" s="249"/>
      <c r="U193" s="250"/>
      <c r="V193" s="122">
        <v>1</v>
      </c>
      <c r="W193" s="123">
        <v>2</v>
      </c>
      <c r="X193" s="123">
        <v>3</v>
      </c>
      <c r="Y193" s="123">
        <v>4</v>
      </c>
      <c r="Z193" s="123">
        <v>5</v>
      </c>
      <c r="AA193" s="138" t="s">
        <v>6</v>
      </c>
      <c r="AB193" s="97" t="s">
        <v>5</v>
      </c>
      <c r="AC193" s="122">
        <v>1</v>
      </c>
      <c r="AD193" s="123">
        <v>2</v>
      </c>
      <c r="AE193" s="123">
        <v>3</v>
      </c>
      <c r="AF193" s="123">
        <v>4</v>
      </c>
      <c r="AG193" s="123">
        <v>5</v>
      </c>
      <c r="AH193" s="138" t="s">
        <v>6</v>
      </c>
      <c r="AI193" s="98" t="s">
        <v>7</v>
      </c>
      <c r="AJ193" s="99" t="s">
        <v>8</v>
      </c>
      <c r="AK193" s="99" t="s">
        <v>9</v>
      </c>
      <c r="AL193" s="99" t="s">
        <v>10</v>
      </c>
    </row>
    <row r="194" spans="1:56" s="4" customFormat="1" ht="20.100000000000001" customHeight="1">
      <c r="A194" s="117" t="s">
        <v>300</v>
      </c>
      <c r="B194" s="251" t="s">
        <v>199</v>
      </c>
      <c r="C194" s="252"/>
      <c r="D194" s="252"/>
      <c r="E194" s="252"/>
      <c r="F194" s="252"/>
      <c r="G194" s="252"/>
      <c r="H194" s="252"/>
      <c r="I194" s="252"/>
      <c r="J194" s="252"/>
      <c r="K194" s="252"/>
      <c r="L194" s="252"/>
      <c r="M194" s="252"/>
      <c r="N194" s="252"/>
      <c r="O194" s="252"/>
      <c r="P194" s="252"/>
      <c r="Q194" s="252"/>
      <c r="R194" s="252"/>
      <c r="S194" s="252"/>
      <c r="T194" s="252"/>
      <c r="U194" s="253"/>
      <c r="V194" s="141">
        <f>AP36</f>
        <v>4</v>
      </c>
      <c r="W194" s="141">
        <f t="shared" ref="W194:AA194" si="122">AQ36</f>
        <v>0</v>
      </c>
      <c r="X194" s="141">
        <f t="shared" si="122"/>
        <v>0</v>
      </c>
      <c r="Y194" s="141">
        <f t="shared" si="122"/>
        <v>0</v>
      </c>
      <c r="Z194" s="141">
        <f t="shared" si="122"/>
        <v>0</v>
      </c>
      <c r="AA194" s="141">
        <f t="shared" si="122"/>
        <v>2</v>
      </c>
      <c r="AB194" s="141">
        <f>SUM(V194:AA194)</f>
        <v>6</v>
      </c>
      <c r="AC194" s="121">
        <f t="shared" ref="AC194:AH202" si="123">V194/$AB194</f>
        <v>0.66666666666666663</v>
      </c>
      <c r="AD194" s="121">
        <f t="shared" si="123"/>
        <v>0</v>
      </c>
      <c r="AE194" s="121">
        <f t="shared" si="123"/>
        <v>0</v>
      </c>
      <c r="AF194" s="121">
        <f t="shared" si="123"/>
        <v>0</v>
      </c>
      <c r="AG194" s="121">
        <f t="shared" si="123"/>
        <v>0</v>
      </c>
      <c r="AH194" s="121">
        <f t="shared" si="123"/>
        <v>0.33333333333333331</v>
      </c>
      <c r="AI194" s="141">
        <f>BE36</f>
        <v>1</v>
      </c>
      <c r="AJ194" s="141">
        <f t="shared" ref="AJ194:AL194" si="124">BF36</f>
        <v>0</v>
      </c>
      <c r="AK194" s="141">
        <f t="shared" si="124"/>
        <v>1</v>
      </c>
      <c r="AL194" s="141">
        <f t="shared" si="124"/>
        <v>1</v>
      </c>
      <c r="AM194" s="3"/>
      <c r="AN194" s="3"/>
      <c r="AO194" s="3"/>
      <c r="AP194" s="3"/>
      <c r="AQ194" s="3"/>
      <c r="AR194" s="3"/>
      <c r="AS194" s="3"/>
      <c r="AT194" s="3"/>
      <c r="AU194" s="3"/>
      <c r="AV194" s="3"/>
      <c r="AW194" s="3"/>
      <c r="AX194" s="3"/>
      <c r="AY194" s="3"/>
      <c r="AZ194" s="3"/>
      <c r="BA194" s="3"/>
      <c r="BB194" s="3"/>
      <c r="BC194" s="3"/>
      <c r="BD194" s="3"/>
    </row>
    <row r="195" spans="1:56" s="4" customFormat="1" ht="20.100000000000001" customHeight="1">
      <c r="A195" s="117" t="s">
        <v>301</v>
      </c>
      <c r="B195" s="251" t="s">
        <v>200</v>
      </c>
      <c r="C195" s="252"/>
      <c r="D195" s="252"/>
      <c r="E195" s="252"/>
      <c r="F195" s="252"/>
      <c r="G195" s="252"/>
      <c r="H195" s="252"/>
      <c r="I195" s="252"/>
      <c r="J195" s="252"/>
      <c r="K195" s="252"/>
      <c r="L195" s="252"/>
      <c r="M195" s="252"/>
      <c r="N195" s="252"/>
      <c r="O195" s="252"/>
      <c r="P195" s="252"/>
      <c r="Q195" s="252"/>
      <c r="R195" s="252"/>
      <c r="S195" s="252"/>
      <c r="T195" s="252"/>
      <c r="U195" s="253"/>
      <c r="V195" s="141">
        <f t="shared" ref="V195:V202" si="125">AP37</f>
        <v>2</v>
      </c>
      <c r="W195" s="141">
        <f t="shared" ref="W195:W202" si="126">AQ37</f>
        <v>1</v>
      </c>
      <c r="X195" s="141">
        <f t="shared" ref="X195:X202" si="127">AR37</f>
        <v>0</v>
      </c>
      <c r="Y195" s="141">
        <f t="shared" ref="Y195:Y202" si="128">AS37</f>
        <v>0</v>
      </c>
      <c r="Z195" s="141">
        <f t="shared" ref="Z195:Z202" si="129">AT37</f>
        <v>0</v>
      </c>
      <c r="AA195" s="141">
        <f t="shared" ref="AA195:AA202" si="130">AU37</f>
        <v>3</v>
      </c>
      <c r="AB195" s="141">
        <f t="shared" ref="AB195:AB202" si="131">SUM(V195:AA195)</f>
        <v>6</v>
      </c>
      <c r="AC195" s="121">
        <f t="shared" si="123"/>
        <v>0.33333333333333331</v>
      </c>
      <c r="AD195" s="121">
        <f t="shared" si="123"/>
        <v>0.16666666666666666</v>
      </c>
      <c r="AE195" s="121">
        <f t="shared" si="123"/>
        <v>0</v>
      </c>
      <c r="AF195" s="121">
        <f t="shared" si="123"/>
        <v>0</v>
      </c>
      <c r="AG195" s="121">
        <f t="shared" si="123"/>
        <v>0</v>
      </c>
      <c r="AH195" s="121">
        <f t="shared" si="123"/>
        <v>0.5</v>
      </c>
      <c r="AI195" s="141">
        <f t="shared" ref="AI195:AI202" si="132">BE37</f>
        <v>1.33</v>
      </c>
      <c r="AJ195" s="141">
        <f t="shared" ref="AJ195:AJ202" si="133">BF37</f>
        <v>0.57999999999999996</v>
      </c>
      <c r="AK195" s="141">
        <f t="shared" ref="AK195:AK202" si="134">BG37</f>
        <v>1</v>
      </c>
      <c r="AL195" s="141">
        <f t="shared" ref="AL195:AL202" si="135">BH37</f>
        <v>1</v>
      </c>
      <c r="AM195" s="3"/>
      <c r="AN195" s="3"/>
      <c r="AO195" s="3"/>
      <c r="AP195" s="3"/>
      <c r="AQ195" s="3"/>
      <c r="AR195" s="3"/>
      <c r="AS195" s="3"/>
      <c r="AT195" s="3"/>
      <c r="AU195" s="3"/>
      <c r="AV195" s="3"/>
      <c r="AW195" s="3"/>
      <c r="AX195" s="3"/>
      <c r="AY195" s="3"/>
      <c r="AZ195" s="3"/>
      <c r="BA195" s="3"/>
      <c r="BB195" s="3"/>
      <c r="BC195" s="3"/>
      <c r="BD195" s="3"/>
    </row>
    <row r="196" spans="1:56" s="4" customFormat="1" ht="20.100000000000001" customHeight="1">
      <c r="A196" s="117" t="s">
        <v>302</v>
      </c>
      <c r="B196" s="251" t="s">
        <v>201</v>
      </c>
      <c r="C196" s="252"/>
      <c r="D196" s="252"/>
      <c r="E196" s="252"/>
      <c r="F196" s="252"/>
      <c r="G196" s="252"/>
      <c r="H196" s="252"/>
      <c r="I196" s="252"/>
      <c r="J196" s="252"/>
      <c r="K196" s="252"/>
      <c r="L196" s="252"/>
      <c r="M196" s="252"/>
      <c r="N196" s="252"/>
      <c r="O196" s="252"/>
      <c r="P196" s="252"/>
      <c r="Q196" s="252"/>
      <c r="R196" s="252"/>
      <c r="S196" s="252"/>
      <c r="T196" s="252"/>
      <c r="U196" s="253"/>
      <c r="V196" s="141">
        <f t="shared" si="125"/>
        <v>3</v>
      </c>
      <c r="W196" s="141">
        <f t="shared" si="126"/>
        <v>1</v>
      </c>
      <c r="X196" s="141">
        <f t="shared" si="127"/>
        <v>0</v>
      </c>
      <c r="Y196" s="141">
        <f t="shared" si="128"/>
        <v>0</v>
      </c>
      <c r="Z196" s="141">
        <f t="shared" si="129"/>
        <v>0</v>
      </c>
      <c r="AA196" s="141">
        <f t="shared" si="130"/>
        <v>2</v>
      </c>
      <c r="AB196" s="141">
        <f t="shared" si="131"/>
        <v>6</v>
      </c>
      <c r="AC196" s="121">
        <f t="shared" si="123"/>
        <v>0.5</v>
      </c>
      <c r="AD196" s="121">
        <f t="shared" si="123"/>
        <v>0.16666666666666666</v>
      </c>
      <c r="AE196" s="121">
        <f t="shared" si="123"/>
        <v>0</v>
      </c>
      <c r="AF196" s="121">
        <f t="shared" si="123"/>
        <v>0</v>
      </c>
      <c r="AG196" s="121">
        <f t="shared" si="123"/>
        <v>0</v>
      </c>
      <c r="AH196" s="121">
        <f t="shared" si="123"/>
        <v>0.33333333333333331</v>
      </c>
      <c r="AI196" s="141">
        <f t="shared" si="132"/>
        <v>1.25</v>
      </c>
      <c r="AJ196" s="141">
        <f t="shared" si="133"/>
        <v>0.5</v>
      </c>
      <c r="AK196" s="141">
        <f t="shared" si="134"/>
        <v>1</v>
      </c>
      <c r="AL196" s="141">
        <f t="shared" si="135"/>
        <v>1</v>
      </c>
      <c r="AM196" s="3"/>
      <c r="AN196" s="3"/>
      <c r="AO196" s="3"/>
      <c r="AP196" s="3"/>
      <c r="AQ196" s="3"/>
      <c r="AR196" s="3"/>
      <c r="AS196" s="3"/>
      <c r="AT196" s="3"/>
      <c r="AU196" s="3"/>
      <c r="AV196" s="3"/>
      <c r="AW196" s="3"/>
      <c r="AX196" s="3"/>
      <c r="AY196" s="3"/>
      <c r="AZ196" s="3"/>
      <c r="BA196" s="3"/>
      <c r="BB196" s="3"/>
      <c r="BC196" s="3"/>
      <c r="BD196" s="3"/>
    </row>
    <row r="197" spans="1:56" s="4" customFormat="1" ht="20.100000000000001" customHeight="1">
      <c r="A197" s="117" t="s">
        <v>303</v>
      </c>
      <c r="B197" s="251" t="s">
        <v>202</v>
      </c>
      <c r="C197" s="252"/>
      <c r="D197" s="252"/>
      <c r="E197" s="252"/>
      <c r="F197" s="252"/>
      <c r="G197" s="252"/>
      <c r="H197" s="252"/>
      <c r="I197" s="252"/>
      <c r="J197" s="252"/>
      <c r="K197" s="252"/>
      <c r="L197" s="252"/>
      <c r="M197" s="252"/>
      <c r="N197" s="252"/>
      <c r="O197" s="252"/>
      <c r="P197" s="252"/>
      <c r="Q197" s="252"/>
      <c r="R197" s="252"/>
      <c r="S197" s="252"/>
      <c r="T197" s="252"/>
      <c r="U197" s="253"/>
      <c r="V197" s="141">
        <f t="shared" si="125"/>
        <v>4</v>
      </c>
      <c r="W197" s="141">
        <f t="shared" si="126"/>
        <v>0</v>
      </c>
      <c r="X197" s="141">
        <f t="shared" si="127"/>
        <v>0</v>
      </c>
      <c r="Y197" s="141">
        <f t="shared" si="128"/>
        <v>0</v>
      </c>
      <c r="Z197" s="141">
        <f t="shared" si="129"/>
        <v>0</v>
      </c>
      <c r="AA197" s="141">
        <f t="shared" si="130"/>
        <v>2</v>
      </c>
      <c r="AB197" s="141">
        <f t="shared" si="131"/>
        <v>6</v>
      </c>
      <c r="AC197" s="121">
        <f t="shared" si="123"/>
        <v>0.66666666666666663</v>
      </c>
      <c r="AD197" s="121">
        <f t="shared" si="123"/>
        <v>0</v>
      </c>
      <c r="AE197" s="121">
        <f t="shared" si="123"/>
        <v>0</v>
      </c>
      <c r="AF197" s="121">
        <f t="shared" si="123"/>
        <v>0</v>
      </c>
      <c r="AG197" s="121">
        <f t="shared" si="123"/>
        <v>0</v>
      </c>
      <c r="AH197" s="121">
        <f t="shared" si="123"/>
        <v>0.33333333333333331</v>
      </c>
      <c r="AI197" s="141">
        <f t="shared" si="132"/>
        <v>1</v>
      </c>
      <c r="AJ197" s="141">
        <f t="shared" si="133"/>
        <v>0</v>
      </c>
      <c r="AK197" s="141">
        <f t="shared" si="134"/>
        <v>1</v>
      </c>
      <c r="AL197" s="141">
        <f t="shared" si="135"/>
        <v>1</v>
      </c>
      <c r="AM197" s="152"/>
      <c r="AN197" s="3"/>
      <c r="AO197" s="3"/>
      <c r="AP197" s="3"/>
      <c r="AQ197" s="3"/>
      <c r="AR197" s="3"/>
      <c r="AS197" s="3"/>
      <c r="AT197" s="3"/>
      <c r="AU197" s="3"/>
      <c r="AV197" s="3"/>
      <c r="AW197" s="3"/>
      <c r="AX197" s="3"/>
      <c r="AY197" s="3"/>
      <c r="AZ197" s="3"/>
      <c r="BA197" s="3"/>
      <c r="BB197" s="3"/>
      <c r="BC197" s="3"/>
      <c r="BD197" s="3"/>
    </row>
    <row r="198" spans="1:56" s="4" customFormat="1" ht="20.100000000000001" customHeight="1">
      <c r="A198" s="117" t="s">
        <v>304</v>
      </c>
      <c r="B198" s="251" t="s">
        <v>203</v>
      </c>
      <c r="C198" s="252"/>
      <c r="D198" s="252"/>
      <c r="E198" s="252"/>
      <c r="F198" s="252"/>
      <c r="G198" s="252"/>
      <c r="H198" s="252"/>
      <c r="I198" s="252"/>
      <c r="J198" s="252"/>
      <c r="K198" s="252"/>
      <c r="L198" s="252"/>
      <c r="M198" s="252"/>
      <c r="N198" s="252"/>
      <c r="O198" s="252"/>
      <c r="P198" s="252"/>
      <c r="Q198" s="252"/>
      <c r="R198" s="252"/>
      <c r="S198" s="252"/>
      <c r="T198" s="252"/>
      <c r="U198" s="253"/>
      <c r="V198" s="141">
        <f t="shared" si="125"/>
        <v>4</v>
      </c>
      <c r="W198" s="141">
        <f t="shared" si="126"/>
        <v>0</v>
      </c>
      <c r="X198" s="141">
        <f t="shared" si="127"/>
        <v>0</v>
      </c>
      <c r="Y198" s="141">
        <f t="shared" si="128"/>
        <v>0</v>
      </c>
      <c r="Z198" s="141">
        <f t="shared" si="129"/>
        <v>0</v>
      </c>
      <c r="AA198" s="141">
        <f t="shared" si="130"/>
        <v>2</v>
      </c>
      <c r="AB198" s="141">
        <f t="shared" si="131"/>
        <v>6</v>
      </c>
      <c r="AC198" s="121">
        <f t="shared" si="123"/>
        <v>0.66666666666666663</v>
      </c>
      <c r="AD198" s="121">
        <f t="shared" si="123"/>
        <v>0</v>
      </c>
      <c r="AE198" s="121">
        <f t="shared" si="123"/>
        <v>0</v>
      </c>
      <c r="AF198" s="121">
        <f t="shared" si="123"/>
        <v>0</v>
      </c>
      <c r="AG198" s="121">
        <f t="shared" si="123"/>
        <v>0</v>
      </c>
      <c r="AH198" s="121">
        <f t="shared" si="123"/>
        <v>0.33333333333333331</v>
      </c>
      <c r="AI198" s="141">
        <f t="shared" si="132"/>
        <v>1</v>
      </c>
      <c r="AJ198" s="141">
        <f t="shared" si="133"/>
        <v>0</v>
      </c>
      <c r="AK198" s="141">
        <f t="shared" si="134"/>
        <v>1</v>
      </c>
      <c r="AL198" s="141">
        <f t="shared" si="135"/>
        <v>1</v>
      </c>
      <c r="AM198" s="152"/>
      <c r="AN198" s="3"/>
      <c r="AO198" s="3"/>
      <c r="AP198" s="3"/>
      <c r="AQ198" s="3"/>
      <c r="AR198" s="3"/>
      <c r="AS198" s="3"/>
      <c r="AT198" s="3"/>
      <c r="AU198" s="3"/>
      <c r="AV198" s="3"/>
      <c r="AW198" s="3"/>
      <c r="AX198" s="3"/>
      <c r="AY198" s="3"/>
      <c r="AZ198" s="3"/>
      <c r="BA198" s="3"/>
      <c r="BB198" s="3"/>
      <c r="BC198" s="3"/>
      <c r="BD198" s="3"/>
    </row>
    <row r="199" spans="1:56" s="4" customFormat="1" ht="20.100000000000001" customHeight="1">
      <c r="A199" s="117" t="s">
        <v>305</v>
      </c>
      <c r="B199" s="251" t="s">
        <v>204</v>
      </c>
      <c r="C199" s="252"/>
      <c r="D199" s="252"/>
      <c r="E199" s="252"/>
      <c r="F199" s="252"/>
      <c r="G199" s="252"/>
      <c r="H199" s="252"/>
      <c r="I199" s="252"/>
      <c r="J199" s="252"/>
      <c r="K199" s="252"/>
      <c r="L199" s="252"/>
      <c r="M199" s="252"/>
      <c r="N199" s="252"/>
      <c r="O199" s="252"/>
      <c r="P199" s="252"/>
      <c r="Q199" s="252"/>
      <c r="R199" s="252"/>
      <c r="S199" s="252"/>
      <c r="T199" s="252"/>
      <c r="U199" s="253"/>
      <c r="V199" s="141">
        <f t="shared" si="125"/>
        <v>4</v>
      </c>
      <c r="W199" s="141">
        <f t="shared" si="126"/>
        <v>0</v>
      </c>
      <c r="X199" s="141">
        <f t="shared" si="127"/>
        <v>0</v>
      </c>
      <c r="Y199" s="141">
        <f t="shared" si="128"/>
        <v>0</v>
      </c>
      <c r="Z199" s="141">
        <f t="shared" si="129"/>
        <v>0</v>
      </c>
      <c r="AA199" s="141">
        <f t="shared" si="130"/>
        <v>2</v>
      </c>
      <c r="AB199" s="141">
        <f t="shared" si="131"/>
        <v>6</v>
      </c>
      <c r="AC199" s="121">
        <f t="shared" si="123"/>
        <v>0.66666666666666663</v>
      </c>
      <c r="AD199" s="121">
        <f t="shared" si="123"/>
        <v>0</v>
      </c>
      <c r="AE199" s="121">
        <f t="shared" si="123"/>
        <v>0</v>
      </c>
      <c r="AF199" s="121">
        <f t="shared" si="123"/>
        <v>0</v>
      </c>
      <c r="AG199" s="121">
        <f t="shared" si="123"/>
        <v>0</v>
      </c>
      <c r="AH199" s="121">
        <f t="shared" si="123"/>
        <v>0.33333333333333331</v>
      </c>
      <c r="AI199" s="141">
        <f t="shared" si="132"/>
        <v>1</v>
      </c>
      <c r="AJ199" s="141">
        <f t="shared" si="133"/>
        <v>0</v>
      </c>
      <c r="AK199" s="141">
        <f t="shared" si="134"/>
        <v>1</v>
      </c>
      <c r="AL199" s="141">
        <f t="shared" si="135"/>
        <v>1</v>
      </c>
      <c r="AM199" s="3"/>
      <c r="AN199" s="3"/>
      <c r="AO199" s="3"/>
      <c r="AP199" s="3"/>
      <c r="AQ199" s="3"/>
      <c r="AR199" s="3"/>
      <c r="AS199" s="3"/>
      <c r="AT199" s="3"/>
      <c r="AU199" s="3"/>
      <c r="AV199" s="3"/>
      <c r="AW199" s="3"/>
      <c r="AX199" s="3"/>
      <c r="AY199" s="3"/>
      <c r="AZ199" s="3"/>
      <c r="BA199" s="3"/>
      <c r="BB199" s="3"/>
      <c r="BC199" s="3"/>
      <c r="BD199" s="3"/>
    </row>
    <row r="200" spans="1:56" s="4" customFormat="1" ht="20.100000000000001" customHeight="1">
      <c r="A200" s="117" t="s">
        <v>306</v>
      </c>
      <c r="B200" s="251" t="s">
        <v>205</v>
      </c>
      <c r="C200" s="252"/>
      <c r="D200" s="252"/>
      <c r="E200" s="252"/>
      <c r="F200" s="252"/>
      <c r="G200" s="252"/>
      <c r="H200" s="252"/>
      <c r="I200" s="252"/>
      <c r="J200" s="252"/>
      <c r="K200" s="252"/>
      <c r="L200" s="252"/>
      <c r="M200" s="252"/>
      <c r="N200" s="252"/>
      <c r="O200" s="252"/>
      <c r="P200" s="252"/>
      <c r="Q200" s="252"/>
      <c r="R200" s="252"/>
      <c r="S200" s="252"/>
      <c r="T200" s="252"/>
      <c r="U200" s="253"/>
      <c r="V200" s="141">
        <f t="shared" si="125"/>
        <v>4</v>
      </c>
      <c r="W200" s="141">
        <f t="shared" si="126"/>
        <v>0</v>
      </c>
      <c r="X200" s="141">
        <f t="shared" si="127"/>
        <v>0</v>
      </c>
      <c r="Y200" s="141">
        <f t="shared" si="128"/>
        <v>0</v>
      </c>
      <c r="Z200" s="141">
        <f t="shared" si="129"/>
        <v>0</v>
      </c>
      <c r="AA200" s="141">
        <f t="shared" si="130"/>
        <v>2</v>
      </c>
      <c r="AB200" s="141">
        <f t="shared" si="131"/>
        <v>6</v>
      </c>
      <c r="AC200" s="121">
        <f t="shared" si="123"/>
        <v>0.66666666666666663</v>
      </c>
      <c r="AD200" s="121">
        <f t="shared" si="123"/>
        <v>0</v>
      </c>
      <c r="AE200" s="121">
        <f t="shared" si="123"/>
        <v>0</v>
      </c>
      <c r="AF200" s="121">
        <f t="shared" si="123"/>
        <v>0</v>
      </c>
      <c r="AG200" s="121">
        <f t="shared" si="123"/>
        <v>0</v>
      </c>
      <c r="AH200" s="121">
        <f t="shared" si="123"/>
        <v>0.33333333333333331</v>
      </c>
      <c r="AI200" s="141">
        <f t="shared" si="132"/>
        <v>1</v>
      </c>
      <c r="AJ200" s="141">
        <f t="shared" si="133"/>
        <v>0</v>
      </c>
      <c r="AK200" s="141">
        <f t="shared" si="134"/>
        <v>1</v>
      </c>
      <c r="AL200" s="141">
        <f t="shared" si="135"/>
        <v>1</v>
      </c>
      <c r="AM200" s="3"/>
      <c r="AN200" s="3"/>
      <c r="AO200" s="3"/>
      <c r="AP200" s="3"/>
      <c r="AQ200" s="3"/>
      <c r="AR200" s="3"/>
      <c r="AS200" s="3"/>
      <c r="AT200" s="3"/>
      <c r="AU200" s="3"/>
      <c r="AV200" s="3"/>
      <c r="AW200" s="3"/>
      <c r="AX200" s="3"/>
      <c r="AY200" s="3"/>
      <c r="AZ200" s="3"/>
      <c r="BA200" s="3"/>
      <c r="BB200" s="3"/>
      <c r="BC200" s="3"/>
      <c r="BD200" s="3"/>
    </row>
    <row r="201" spans="1:56" s="4" customFormat="1" ht="20.100000000000001" customHeight="1">
      <c r="A201" s="117" t="s">
        <v>307</v>
      </c>
      <c r="B201" s="251" t="s">
        <v>206</v>
      </c>
      <c r="C201" s="252"/>
      <c r="D201" s="252"/>
      <c r="E201" s="252"/>
      <c r="F201" s="252"/>
      <c r="G201" s="252"/>
      <c r="H201" s="252"/>
      <c r="I201" s="252"/>
      <c r="J201" s="252"/>
      <c r="K201" s="252"/>
      <c r="L201" s="252"/>
      <c r="M201" s="252"/>
      <c r="N201" s="252"/>
      <c r="O201" s="252"/>
      <c r="P201" s="252"/>
      <c r="Q201" s="252"/>
      <c r="R201" s="252"/>
      <c r="S201" s="252"/>
      <c r="T201" s="252"/>
      <c r="U201" s="253"/>
      <c r="V201" s="141">
        <f t="shared" si="125"/>
        <v>4</v>
      </c>
      <c r="W201" s="141">
        <f t="shared" si="126"/>
        <v>0</v>
      </c>
      <c r="X201" s="141">
        <f t="shared" si="127"/>
        <v>0</v>
      </c>
      <c r="Y201" s="141">
        <f t="shared" si="128"/>
        <v>0</v>
      </c>
      <c r="Z201" s="141">
        <f t="shared" si="129"/>
        <v>0</v>
      </c>
      <c r="AA201" s="141">
        <f t="shared" si="130"/>
        <v>2</v>
      </c>
      <c r="AB201" s="141">
        <f t="shared" si="131"/>
        <v>6</v>
      </c>
      <c r="AC201" s="121">
        <f t="shared" si="123"/>
        <v>0.66666666666666663</v>
      </c>
      <c r="AD201" s="121">
        <f t="shared" si="123"/>
        <v>0</v>
      </c>
      <c r="AE201" s="121">
        <f t="shared" si="123"/>
        <v>0</v>
      </c>
      <c r="AF201" s="121">
        <f t="shared" si="123"/>
        <v>0</v>
      </c>
      <c r="AG201" s="121">
        <f t="shared" si="123"/>
        <v>0</v>
      </c>
      <c r="AH201" s="121">
        <f t="shared" si="123"/>
        <v>0.33333333333333331</v>
      </c>
      <c r="AI201" s="141">
        <f t="shared" si="132"/>
        <v>1</v>
      </c>
      <c r="AJ201" s="141">
        <f t="shared" si="133"/>
        <v>0</v>
      </c>
      <c r="AK201" s="141">
        <f t="shared" si="134"/>
        <v>1</v>
      </c>
      <c r="AL201" s="141">
        <f t="shared" si="135"/>
        <v>1</v>
      </c>
      <c r="AM201" s="3"/>
      <c r="AN201" s="3"/>
      <c r="AO201" s="3"/>
      <c r="AP201" s="3"/>
      <c r="AQ201" s="3"/>
      <c r="AR201" s="3"/>
      <c r="AS201" s="3"/>
      <c r="AT201" s="3"/>
      <c r="AU201" s="3"/>
      <c r="AV201" s="3"/>
      <c r="AW201" s="3"/>
      <c r="AX201" s="3"/>
      <c r="AY201" s="3"/>
      <c r="AZ201" s="3"/>
      <c r="BA201" s="3"/>
      <c r="BB201" s="3"/>
      <c r="BC201" s="3"/>
      <c r="BD201" s="3"/>
    </row>
    <row r="202" spans="1:56" s="4" customFormat="1" ht="20.100000000000001" customHeight="1">
      <c r="A202" s="117" t="s">
        <v>308</v>
      </c>
      <c r="B202" s="251" t="s">
        <v>207</v>
      </c>
      <c r="C202" s="252"/>
      <c r="D202" s="252"/>
      <c r="E202" s="252"/>
      <c r="F202" s="252"/>
      <c r="G202" s="252"/>
      <c r="H202" s="252"/>
      <c r="I202" s="252"/>
      <c r="J202" s="252"/>
      <c r="K202" s="252"/>
      <c r="L202" s="252"/>
      <c r="M202" s="252"/>
      <c r="N202" s="252"/>
      <c r="O202" s="252"/>
      <c r="P202" s="252"/>
      <c r="Q202" s="252"/>
      <c r="R202" s="252"/>
      <c r="S202" s="252"/>
      <c r="T202" s="252"/>
      <c r="U202" s="253"/>
      <c r="V202" s="141">
        <f t="shared" si="125"/>
        <v>4</v>
      </c>
      <c r="W202" s="141">
        <f t="shared" si="126"/>
        <v>0</v>
      </c>
      <c r="X202" s="141">
        <f t="shared" si="127"/>
        <v>0</v>
      </c>
      <c r="Y202" s="141">
        <f t="shared" si="128"/>
        <v>0</v>
      </c>
      <c r="Z202" s="141">
        <f t="shared" si="129"/>
        <v>0</v>
      </c>
      <c r="AA202" s="141">
        <f t="shared" si="130"/>
        <v>2</v>
      </c>
      <c r="AB202" s="141">
        <f t="shared" si="131"/>
        <v>6</v>
      </c>
      <c r="AC202" s="121">
        <f t="shared" si="123"/>
        <v>0.66666666666666663</v>
      </c>
      <c r="AD202" s="121">
        <f t="shared" si="123"/>
        <v>0</v>
      </c>
      <c r="AE202" s="121">
        <f t="shared" si="123"/>
        <v>0</v>
      </c>
      <c r="AF202" s="121">
        <f t="shared" si="123"/>
        <v>0</v>
      </c>
      <c r="AG202" s="121">
        <f t="shared" si="123"/>
        <v>0</v>
      </c>
      <c r="AH202" s="121">
        <f t="shared" si="123"/>
        <v>0.33333333333333331</v>
      </c>
      <c r="AI202" s="141">
        <f t="shared" si="132"/>
        <v>1</v>
      </c>
      <c r="AJ202" s="141">
        <f t="shared" si="133"/>
        <v>0</v>
      </c>
      <c r="AK202" s="141">
        <f t="shared" si="134"/>
        <v>1</v>
      </c>
      <c r="AL202" s="141">
        <f t="shared" si="135"/>
        <v>1</v>
      </c>
      <c r="AM202" s="3"/>
      <c r="AN202" s="3"/>
      <c r="AO202" s="3"/>
      <c r="AP202" s="3"/>
      <c r="AQ202" s="3"/>
      <c r="AR202" s="3"/>
      <c r="AS202" s="3"/>
      <c r="AT202" s="3"/>
      <c r="AU202" s="3"/>
      <c r="AV202" s="3"/>
      <c r="AW202" s="3"/>
      <c r="AX202" s="3"/>
      <c r="AY202" s="3"/>
      <c r="AZ202" s="3"/>
      <c r="BA202" s="3"/>
      <c r="BB202" s="3"/>
      <c r="BC202" s="3"/>
      <c r="BD202" s="3"/>
    </row>
    <row r="206" spans="1:56" ht="15.75" thickBot="1"/>
    <row r="207" spans="1:56" ht="15" customHeight="1">
      <c r="A207" s="1"/>
      <c r="B207" s="1"/>
      <c r="C207" s="1"/>
      <c r="D207" s="1"/>
      <c r="E207" s="1"/>
      <c r="F207" s="1"/>
      <c r="G207" s="1"/>
      <c r="H207" s="1"/>
      <c r="I207" s="1"/>
      <c r="J207" s="1"/>
      <c r="K207" s="1"/>
      <c r="L207" s="1"/>
      <c r="M207" s="1"/>
      <c r="N207" s="1"/>
      <c r="O207" s="1"/>
      <c r="P207" s="1"/>
      <c r="Q207" s="1"/>
      <c r="R207" s="1"/>
      <c r="S207" s="1"/>
      <c r="T207" s="1"/>
      <c r="U207" s="1"/>
      <c r="V207" s="254" t="s">
        <v>2</v>
      </c>
      <c r="W207" s="255"/>
      <c r="X207" s="255"/>
      <c r="Y207" s="255"/>
      <c r="Z207" s="255"/>
      <c r="AA207" s="256"/>
      <c r="AB207" s="110"/>
      <c r="AC207" s="254" t="s">
        <v>3</v>
      </c>
      <c r="AD207" s="255"/>
      <c r="AE207" s="255"/>
      <c r="AF207" s="255"/>
      <c r="AG207" s="255"/>
      <c r="AH207" s="256"/>
      <c r="AI207" s="263" t="s">
        <v>4</v>
      </c>
      <c r="AJ207" s="264"/>
      <c r="AK207" s="264"/>
      <c r="AL207" s="264"/>
      <c r="AM207" s="3"/>
      <c r="AN207" s="3"/>
      <c r="AO207" s="3"/>
      <c r="AP207" s="3"/>
      <c r="AQ207" s="3"/>
      <c r="AR207" s="3"/>
      <c r="AS207" s="3"/>
      <c r="AT207" s="3"/>
      <c r="AU207" s="3"/>
      <c r="AV207" s="3"/>
      <c r="AW207" s="3"/>
      <c r="AX207" s="3"/>
      <c r="AY207" s="3"/>
      <c r="AZ207" s="3"/>
      <c r="BA207" s="3"/>
      <c r="BB207" s="3"/>
      <c r="BC207" s="3"/>
      <c r="BD207" s="3"/>
    </row>
    <row r="208" spans="1:56" ht="37.5" customHeight="1" thickBot="1">
      <c r="A208" s="267" t="s">
        <v>309</v>
      </c>
      <c r="B208" s="267"/>
      <c r="C208" s="267"/>
      <c r="D208" s="267"/>
      <c r="E208" s="267"/>
      <c r="F208" s="267"/>
      <c r="G208" s="267"/>
      <c r="H208" s="267"/>
      <c r="I208" s="267"/>
      <c r="J208" s="267"/>
      <c r="K208" s="267"/>
      <c r="L208" s="267"/>
      <c r="M208" s="267"/>
      <c r="N208" s="267"/>
      <c r="O208" s="267"/>
      <c r="P208" s="267"/>
      <c r="Q208" s="267"/>
      <c r="R208" s="267"/>
      <c r="S208" s="267"/>
      <c r="T208" s="267"/>
      <c r="U208" s="267"/>
      <c r="V208" s="257"/>
      <c r="W208" s="258"/>
      <c r="X208" s="258"/>
      <c r="Y208" s="258"/>
      <c r="Z208" s="258"/>
      <c r="AA208" s="259"/>
      <c r="AB208" s="110"/>
      <c r="AC208" s="257"/>
      <c r="AD208" s="258"/>
      <c r="AE208" s="258"/>
      <c r="AF208" s="258"/>
      <c r="AG208" s="258"/>
      <c r="AH208" s="259"/>
      <c r="AI208" s="265"/>
      <c r="AJ208" s="266"/>
      <c r="AK208" s="266"/>
      <c r="AL208" s="266"/>
      <c r="AM208" s="3"/>
      <c r="AN208" s="3"/>
      <c r="AO208" s="3"/>
      <c r="AP208" s="3"/>
      <c r="AQ208" s="3"/>
      <c r="AR208" s="3"/>
      <c r="AS208" s="3"/>
      <c r="AT208" s="3"/>
      <c r="AU208" s="3"/>
      <c r="AV208" s="3"/>
      <c r="AW208" s="3"/>
      <c r="AX208" s="3"/>
      <c r="AY208" s="3"/>
      <c r="AZ208" s="3"/>
      <c r="BA208" s="3"/>
      <c r="BB208" s="3"/>
      <c r="BC208" s="3"/>
      <c r="BD208" s="3"/>
    </row>
    <row r="209" spans="1:56" s="3" customFormat="1" ht="40.5" customHeight="1">
      <c r="A209" s="249" t="s">
        <v>310</v>
      </c>
      <c r="B209" s="249"/>
      <c r="C209" s="249"/>
      <c r="D209" s="249"/>
      <c r="E209" s="249"/>
      <c r="F209" s="249"/>
      <c r="G209" s="249"/>
      <c r="H209" s="249"/>
      <c r="I209" s="249"/>
      <c r="J209" s="249"/>
      <c r="K209" s="249"/>
      <c r="L209" s="249"/>
      <c r="M209" s="249"/>
      <c r="N209" s="249"/>
      <c r="O209" s="249"/>
      <c r="P209" s="249"/>
      <c r="Q209" s="249"/>
      <c r="R209" s="249"/>
      <c r="S209" s="249"/>
      <c r="T209" s="249"/>
      <c r="U209" s="250"/>
      <c r="V209" s="122">
        <v>1</v>
      </c>
      <c r="W209" s="123">
        <v>2</v>
      </c>
      <c r="X209" s="123">
        <v>3</v>
      </c>
      <c r="Y209" s="123">
        <v>4</v>
      </c>
      <c r="Z209" s="123">
        <v>5</v>
      </c>
      <c r="AA209" s="138" t="s">
        <v>6</v>
      </c>
      <c r="AB209" s="97" t="s">
        <v>5</v>
      </c>
      <c r="AC209" s="122">
        <v>1</v>
      </c>
      <c r="AD209" s="123">
        <v>2</v>
      </c>
      <c r="AE209" s="123">
        <v>3</v>
      </c>
      <c r="AF209" s="123">
        <v>4</v>
      </c>
      <c r="AG209" s="123">
        <v>5</v>
      </c>
      <c r="AH209" s="138" t="s">
        <v>6</v>
      </c>
      <c r="AI209" s="98" t="s">
        <v>7</v>
      </c>
      <c r="AJ209" s="99" t="s">
        <v>8</v>
      </c>
      <c r="AK209" s="99" t="s">
        <v>9</v>
      </c>
      <c r="AL209" s="99" t="s">
        <v>10</v>
      </c>
    </row>
    <row r="210" spans="1:56" s="4" customFormat="1" ht="20.100000000000001" customHeight="1">
      <c r="A210" s="117" t="s">
        <v>311</v>
      </c>
      <c r="B210" s="251" t="s">
        <v>208</v>
      </c>
      <c r="C210" s="252"/>
      <c r="D210" s="252"/>
      <c r="E210" s="252"/>
      <c r="F210" s="252"/>
      <c r="G210" s="252"/>
      <c r="H210" s="252"/>
      <c r="I210" s="252"/>
      <c r="J210" s="252"/>
      <c r="K210" s="252"/>
      <c r="L210" s="252"/>
      <c r="M210" s="252"/>
      <c r="N210" s="252"/>
      <c r="O210" s="252"/>
      <c r="P210" s="252"/>
      <c r="Q210" s="252"/>
      <c r="R210" s="252"/>
      <c r="S210" s="252"/>
      <c r="T210" s="252"/>
      <c r="U210" s="253"/>
      <c r="V210" s="141">
        <f>AP45</f>
        <v>2</v>
      </c>
      <c r="W210" s="141">
        <f t="shared" ref="W210:AA210" si="136">AQ45</f>
        <v>0</v>
      </c>
      <c r="X210" s="141">
        <f t="shared" si="136"/>
        <v>1</v>
      </c>
      <c r="Y210" s="141">
        <f t="shared" si="136"/>
        <v>1</v>
      </c>
      <c r="Z210" s="141">
        <f t="shared" si="136"/>
        <v>2</v>
      </c>
      <c r="AA210" s="141">
        <f t="shared" si="136"/>
        <v>0</v>
      </c>
      <c r="AB210" s="141">
        <f>SUM(V210:AA210)</f>
        <v>6</v>
      </c>
      <c r="AC210" s="121">
        <f t="shared" ref="AC210:AH210" si="137">V210/$AB210</f>
        <v>0.33333333333333331</v>
      </c>
      <c r="AD210" s="121">
        <f t="shared" si="137"/>
        <v>0</v>
      </c>
      <c r="AE210" s="121">
        <f t="shared" si="137"/>
        <v>0.16666666666666666</v>
      </c>
      <c r="AF210" s="121">
        <f t="shared" si="137"/>
        <v>0.16666666666666666</v>
      </c>
      <c r="AG210" s="121">
        <f t="shared" si="137"/>
        <v>0.33333333333333331</v>
      </c>
      <c r="AH210" s="121">
        <f t="shared" si="137"/>
        <v>0</v>
      </c>
      <c r="AI210" s="141">
        <f>BE45</f>
        <v>3.17</v>
      </c>
      <c r="AJ210" s="141">
        <f t="shared" ref="AJ210:AL210" si="138">BF45</f>
        <v>1.83</v>
      </c>
      <c r="AK210" s="141">
        <f t="shared" si="138"/>
        <v>4</v>
      </c>
      <c r="AL210" s="141">
        <f t="shared" si="138"/>
        <v>1</v>
      </c>
      <c r="AM210" s="3"/>
      <c r="AN210" s="3"/>
      <c r="AO210" s="3"/>
      <c r="AP210" s="3"/>
      <c r="AQ210" s="3"/>
      <c r="AR210" s="3"/>
      <c r="AS210" s="3"/>
      <c r="AT210" s="3"/>
      <c r="AU210" s="3"/>
      <c r="AV210" s="3"/>
      <c r="AW210" s="3"/>
      <c r="AX210" s="3"/>
      <c r="AY210" s="3"/>
      <c r="AZ210" s="3"/>
      <c r="BA210" s="3"/>
      <c r="BB210" s="3"/>
      <c r="BC210" s="3"/>
      <c r="BD210" s="3"/>
    </row>
    <row r="211" spans="1:56" ht="18" customHeight="1">
      <c r="A211" s="248"/>
      <c r="B211" s="248"/>
      <c r="C211" s="248"/>
      <c r="D211" s="248"/>
      <c r="E211" s="248"/>
      <c r="F211" s="248"/>
    </row>
  </sheetData>
  <sheetProtection sheet="1" objects="1" scenarios="1"/>
  <mergeCells count="165">
    <mergeCell ref="A155:U155"/>
    <mergeCell ref="A40:G40"/>
    <mergeCell ref="A85:G85"/>
    <mergeCell ref="A108:G108"/>
    <mergeCell ref="A119:F119"/>
    <mergeCell ref="A126:F126"/>
    <mergeCell ref="A142:F142"/>
    <mergeCell ref="A150:F150"/>
    <mergeCell ref="AC112:AH113"/>
    <mergeCell ref="A123:U123"/>
    <mergeCell ref="B124:U124"/>
    <mergeCell ref="B125:U125"/>
    <mergeCell ref="V138:AA139"/>
    <mergeCell ref="AC138:AH139"/>
    <mergeCell ref="A81:U81"/>
    <mergeCell ref="B82:U82"/>
    <mergeCell ref="B84:U84"/>
    <mergeCell ref="B83:U83"/>
    <mergeCell ref="V79:AA80"/>
    <mergeCell ref="AC79:AH80"/>
    <mergeCell ref="A140:T140"/>
    <mergeCell ref="B141:T141"/>
    <mergeCell ref="L44:M44"/>
    <mergeCell ref="G45:K45"/>
    <mergeCell ref="L45:M45"/>
    <mergeCell ref="G46:K46"/>
    <mergeCell ref="L46:M46"/>
    <mergeCell ref="G47:K47"/>
    <mergeCell ref="L47:M47"/>
    <mergeCell ref="B36:U36"/>
    <mergeCell ref="B37:U37"/>
    <mergeCell ref="B38:U38"/>
    <mergeCell ref="B39:U39"/>
    <mergeCell ref="A42:U42"/>
    <mergeCell ref="AI32:AL33"/>
    <mergeCell ref="A33:U33"/>
    <mergeCell ref="A34:U34"/>
    <mergeCell ref="B35:U35"/>
    <mergeCell ref="A1:AE1"/>
    <mergeCell ref="A6:AL6"/>
    <mergeCell ref="A7:AL7"/>
    <mergeCell ref="A8:AL8"/>
    <mergeCell ref="A11:G11"/>
    <mergeCell ref="A18:U18"/>
    <mergeCell ref="A25:G25"/>
    <mergeCell ref="V32:AA33"/>
    <mergeCell ref="AC32:AH33"/>
    <mergeCell ref="AI55:AL56"/>
    <mergeCell ref="B56:C56"/>
    <mergeCell ref="G48:K48"/>
    <mergeCell ref="L48:M48"/>
    <mergeCell ref="A57:U57"/>
    <mergeCell ref="A64:U64"/>
    <mergeCell ref="B65:U65"/>
    <mergeCell ref="A68:U68"/>
    <mergeCell ref="V73:AA74"/>
    <mergeCell ref="AC73:AH74"/>
    <mergeCell ref="AI73:AL74"/>
    <mergeCell ref="A74:U74"/>
    <mergeCell ref="V62:AA63"/>
    <mergeCell ref="AC62:AH63"/>
    <mergeCell ref="AI62:AL63"/>
    <mergeCell ref="A63:U63"/>
    <mergeCell ref="A66:G66"/>
    <mergeCell ref="B58:U58"/>
    <mergeCell ref="V55:AA56"/>
    <mergeCell ref="AC55:AH56"/>
    <mergeCell ref="AI79:AL80"/>
    <mergeCell ref="A80:U80"/>
    <mergeCell ref="A75:U75"/>
    <mergeCell ref="B76:U76"/>
    <mergeCell ref="AI98:AL99"/>
    <mergeCell ref="A99:U99"/>
    <mergeCell ref="A100:U100"/>
    <mergeCell ref="B101:U101"/>
    <mergeCell ref="B102:U102"/>
    <mergeCell ref="AI112:AL113"/>
    <mergeCell ref="A113:U113"/>
    <mergeCell ref="A89:U89"/>
    <mergeCell ref="A90:U90"/>
    <mergeCell ref="V98:AA99"/>
    <mergeCell ref="AC98:AH99"/>
    <mergeCell ref="AC121:AH122"/>
    <mergeCell ref="AI121:AL122"/>
    <mergeCell ref="A122:U122"/>
    <mergeCell ref="B103:U103"/>
    <mergeCell ref="B104:U104"/>
    <mergeCell ref="B105:U105"/>
    <mergeCell ref="B106:U106"/>
    <mergeCell ref="B107:U107"/>
    <mergeCell ref="V112:AA113"/>
    <mergeCell ref="A114:T114"/>
    <mergeCell ref="B115:T115"/>
    <mergeCell ref="B116:T116"/>
    <mergeCell ref="B117:T117"/>
    <mergeCell ref="B118:T118"/>
    <mergeCell ref="V121:AA122"/>
    <mergeCell ref="AI138:AL139"/>
    <mergeCell ref="A139:U139"/>
    <mergeCell ref="V130:AA131"/>
    <mergeCell ref="AC130:AH131"/>
    <mergeCell ref="AI130:AL131"/>
    <mergeCell ref="A131:U131"/>
    <mergeCell ref="A132:T132"/>
    <mergeCell ref="B133:T133"/>
    <mergeCell ref="B134:T134"/>
    <mergeCell ref="B135:T135"/>
    <mergeCell ref="A136:F136"/>
    <mergeCell ref="Z181:AE181"/>
    <mergeCell ref="AI146:AL147"/>
    <mergeCell ref="A147:U147"/>
    <mergeCell ref="A156:T156"/>
    <mergeCell ref="A148:U148"/>
    <mergeCell ref="B149:U149"/>
    <mergeCell ref="V154:AA155"/>
    <mergeCell ref="Z177:AC177"/>
    <mergeCell ref="Z178:AC178"/>
    <mergeCell ref="Z179:AC179"/>
    <mergeCell ref="A166:U166"/>
    <mergeCell ref="X166:AL166"/>
    <mergeCell ref="Z168:AC168"/>
    <mergeCell ref="Z169:AC169"/>
    <mergeCell ref="Z170:AC170"/>
    <mergeCell ref="Z171:AC171"/>
    <mergeCell ref="AC154:AH155"/>
    <mergeCell ref="B157:T157"/>
    <mergeCell ref="B158:T158"/>
    <mergeCell ref="B159:T159"/>
    <mergeCell ref="B160:T160"/>
    <mergeCell ref="V146:AA147"/>
    <mergeCell ref="AC146:AH147"/>
    <mergeCell ref="AI154:AL155"/>
    <mergeCell ref="B186:U186"/>
    <mergeCell ref="V191:AA192"/>
    <mergeCell ref="AC191:AH192"/>
    <mergeCell ref="AI191:AL192"/>
    <mergeCell ref="A192:U192"/>
    <mergeCell ref="A193:U193"/>
    <mergeCell ref="AI183:AL184"/>
    <mergeCell ref="A184:U184"/>
    <mergeCell ref="A185:U185"/>
    <mergeCell ref="A161:F161"/>
    <mergeCell ref="A211:F211"/>
    <mergeCell ref="A209:U209"/>
    <mergeCell ref="B210:U210"/>
    <mergeCell ref="B200:U200"/>
    <mergeCell ref="B201:U201"/>
    <mergeCell ref="B202:U202"/>
    <mergeCell ref="V207:AA208"/>
    <mergeCell ref="AC207:AH208"/>
    <mergeCell ref="Z180:AC180"/>
    <mergeCell ref="V183:AA184"/>
    <mergeCell ref="AC183:AH184"/>
    <mergeCell ref="A165:U165"/>
    <mergeCell ref="A174:U174"/>
    <mergeCell ref="X174:AL174"/>
    <mergeCell ref="Z176:AC176"/>
    <mergeCell ref="AI207:AL208"/>
    <mergeCell ref="A208:U208"/>
    <mergeCell ref="B194:U194"/>
    <mergeCell ref="B195:U195"/>
    <mergeCell ref="B196:U196"/>
    <mergeCell ref="B197:U197"/>
    <mergeCell ref="B198:U198"/>
    <mergeCell ref="B199:U199"/>
  </mergeCells>
  <pageMargins left="0" right="0" top="0" bottom="0" header="0.31496062992125984" footer="0.31496062992125984"/>
  <pageSetup paperSize="9" scal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2E2D9-46F8-4AB1-B483-753F3288B79B}">
  <sheetPr>
    <tabColor rgb="FF92D050"/>
    <pageSetUpPr fitToPage="1"/>
  </sheetPr>
  <dimension ref="A1:BA66"/>
  <sheetViews>
    <sheetView view="pageBreakPreview" zoomScale="70" zoomScaleNormal="100" zoomScaleSheetLayoutView="70" workbookViewId="0">
      <selection activeCell="E57" sqref="E57"/>
    </sheetView>
  </sheetViews>
  <sheetFormatPr baseColWidth="10" defaultRowHeight="15"/>
  <cols>
    <col min="1" max="1" width="10.140625" customWidth="1"/>
    <col min="2" max="2" width="9.42578125" customWidth="1"/>
    <col min="3" max="3" width="8.28515625" customWidth="1"/>
    <col min="4" max="4" width="21.28515625" customWidth="1"/>
    <col min="5" max="5" width="11.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4.42578125" customWidth="1"/>
    <col min="18" max="18" width="7.5703125" customWidth="1"/>
    <col min="19" max="20" width="10" customWidth="1"/>
    <col min="21" max="21" width="10.85546875" customWidth="1"/>
    <col min="22" max="22" width="10.7109375" customWidth="1"/>
    <col min="23" max="23" width="8.7109375" customWidth="1"/>
    <col min="24" max="24" width="8" bestFit="1" customWidth="1"/>
    <col min="25" max="25" width="11.140625" customWidth="1"/>
    <col min="26" max="26" width="10.7109375" bestFit="1" customWidth="1"/>
    <col min="27" max="27" width="11.5703125" customWidth="1"/>
    <col min="28" max="29" width="12.42578125" bestFit="1" customWidth="1"/>
    <col min="30" max="30" width="10.7109375" bestFit="1" customWidth="1"/>
    <col min="31" max="31" width="10.7109375" customWidth="1"/>
    <col min="32" max="32" width="8.7109375" bestFit="1" customWidth="1"/>
    <col min="33" max="33" width="14.85546875" bestFit="1" customWidth="1"/>
    <col min="34" max="34" width="11.42578125" bestFit="1" customWidth="1"/>
    <col min="35" max="35" width="9.140625" bestFit="1" customWidth="1"/>
    <col min="36" max="36" width="16" style="173" hidden="1" customWidth="1"/>
    <col min="37" max="43" width="16" hidden="1" customWidth="1"/>
    <col min="44" max="44" width="11.42578125" hidden="1" customWidth="1"/>
    <col min="45" max="48" width="11.5703125" hidden="1" customWidth="1"/>
    <col min="49" max="53" width="11.42578125" hidden="1" customWidth="1"/>
    <col min="54" max="54" width="11.42578125" customWidth="1"/>
  </cols>
  <sheetData>
    <row r="1" spans="1:53">
      <c r="A1" s="307"/>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J1" s="173" t="s">
        <v>239</v>
      </c>
      <c r="AK1">
        <v>1</v>
      </c>
      <c r="AL1">
        <v>2</v>
      </c>
      <c r="AM1">
        <v>3</v>
      </c>
      <c r="AN1">
        <v>4</v>
      </c>
      <c r="AO1">
        <v>5</v>
      </c>
      <c r="AP1" t="s">
        <v>136</v>
      </c>
      <c r="AQ1" t="s">
        <v>37</v>
      </c>
      <c r="AR1" t="s">
        <v>239</v>
      </c>
      <c r="AS1">
        <v>1</v>
      </c>
      <c r="AT1">
        <v>2</v>
      </c>
      <c r="AU1">
        <v>3</v>
      </c>
      <c r="AV1">
        <v>4</v>
      </c>
      <c r="AW1">
        <v>5</v>
      </c>
      <c r="AX1" t="s">
        <v>37</v>
      </c>
    </row>
    <row r="2" spans="1:53">
      <c r="AJ2" s="173" t="s">
        <v>485</v>
      </c>
      <c r="AK2">
        <v>0</v>
      </c>
      <c r="AL2">
        <v>0</v>
      </c>
      <c r="AM2">
        <v>1</v>
      </c>
      <c r="AN2">
        <v>0</v>
      </c>
      <c r="AO2">
        <v>2</v>
      </c>
      <c r="AP2">
        <v>1</v>
      </c>
      <c r="AQ2">
        <v>4</v>
      </c>
      <c r="AR2" t="s">
        <v>485</v>
      </c>
      <c r="AS2">
        <v>0</v>
      </c>
      <c r="AT2">
        <v>0</v>
      </c>
      <c r="AU2">
        <v>1</v>
      </c>
      <c r="AV2">
        <v>0</v>
      </c>
      <c r="AW2">
        <v>2</v>
      </c>
      <c r="AX2">
        <v>4.33</v>
      </c>
      <c r="AY2">
        <v>1.1499999999999999</v>
      </c>
      <c r="AZ2">
        <v>5</v>
      </c>
      <c r="BA2">
        <v>5</v>
      </c>
    </row>
    <row r="3" spans="1:53">
      <c r="AJ3" s="173" t="s">
        <v>486</v>
      </c>
      <c r="AK3">
        <v>0</v>
      </c>
      <c r="AL3">
        <v>0</v>
      </c>
      <c r="AM3">
        <v>1</v>
      </c>
      <c r="AN3">
        <v>0</v>
      </c>
      <c r="AO3">
        <v>2</v>
      </c>
      <c r="AP3">
        <v>1</v>
      </c>
      <c r="AQ3">
        <v>4</v>
      </c>
      <c r="AR3" t="s">
        <v>486</v>
      </c>
      <c r="AS3">
        <v>0</v>
      </c>
      <c r="AT3">
        <v>0</v>
      </c>
      <c r="AU3">
        <v>1</v>
      </c>
      <c r="AV3">
        <v>0</v>
      </c>
      <c r="AW3">
        <v>2</v>
      </c>
      <c r="AX3">
        <v>4.33</v>
      </c>
      <c r="AY3">
        <v>1.1499999999999999</v>
      </c>
      <c r="AZ3">
        <v>5</v>
      </c>
      <c r="BA3">
        <v>5</v>
      </c>
    </row>
    <row r="4" spans="1:53">
      <c r="AJ4" s="173" t="s">
        <v>487</v>
      </c>
      <c r="AK4">
        <v>0</v>
      </c>
      <c r="AL4">
        <v>1</v>
      </c>
      <c r="AM4">
        <v>0</v>
      </c>
      <c r="AN4">
        <v>0</v>
      </c>
      <c r="AO4">
        <v>2</v>
      </c>
      <c r="AP4">
        <v>1</v>
      </c>
      <c r="AQ4">
        <v>4</v>
      </c>
      <c r="AR4" t="s">
        <v>487</v>
      </c>
      <c r="AS4">
        <v>0</v>
      </c>
      <c r="AT4">
        <v>1</v>
      </c>
      <c r="AU4">
        <v>0</v>
      </c>
      <c r="AV4">
        <v>0</v>
      </c>
      <c r="AW4">
        <v>2</v>
      </c>
      <c r="AX4">
        <v>4</v>
      </c>
      <c r="AY4">
        <v>1.73</v>
      </c>
      <c r="AZ4">
        <v>5</v>
      </c>
      <c r="BA4">
        <v>5</v>
      </c>
    </row>
    <row r="5" spans="1:53">
      <c r="AJ5" s="173" t="s">
        <v>488</v>
      </c>
      <c r="AK5">
        <v>0</v>
      </c>
      <c r="AL5">
        <v>0</v>
      </c>
      <c r="AM5">
        <v>0</v>
      </c>
      <c r="AN5">
        <v>2</v>
      </c>
      <c r="AO5">
        <v>2</v>
      </c>
      <c r="AP5">
        <v>0</v>
      </c>
      <c r="AQ5">
        <v>4</v>
      </c>
      <c r="AR5" t="s">
        <v>488</v>
      </c>
      <c r="AS5">
        <v>0</v>
      </c>
      <c r="AT5">
        <v>0</v>
      </c>
      <c r="AU5">
        <v>0</v>
      </c>
      <c r="AV5">
        <v>2</v>
      </c>
      <c r="AW5">
        <v>2</v>
      </c>
      <c r="AX5">
        <v>4.5</v>
      </c>
      <c r="AY5">
        <v>0.57999999999999996</v>
      </c>
      <c r="AZ5">
        <v>5</v>
      </c>
      <c r="BA5">
        <v>4</v>
      </c>
    </row>
    <row r="6" spans="1:53" ht="15.75">
      <c r="A6" s="284" t="s">
        <v>0</v>
      </c>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173" t="s">
        <v>489</v>
      </c>
      <c r="AK6">
        <v>0</v>
      </c>
      <c r="AL6">
        <v>0</v>
      </c>
      <c r="AM6">
        <v>0</v>
      </c>
      <c r="AN6">
        <v>0</v>
      </c>
      <c r="AO6">
        <v>4</v>
      </c>
      <c r="AP6">
        <v>0</v>
      </c>
      <c r="AQ6">
        <v>4</v>
      </c>
      <c r="AR6" t="s">
        <v>489</v>
      </c>
      <c r="AS6">
        <v>0</v>
      </c>
      <c r="AT6">
        <v>0</v>
      </c>
      <c r="AU6">
        <v>0</v>
      </c>
      <c r="AV6">
        <v>0</v>
      </c>
      <c r="AW6">
        <v>4</v>
      </c>
      <c r="AX6">
        <v>5</v>
      </c>
      <c r="AY6">
        <v>0</v>
      </c>
      <c r="AZ6">
        <v>5</v>
      </c>
      <c r="BA6">
        <v>5</v>
      </c>
    </row>
    <row r="7" spans="1:53">
      <c r="A7" s="308" t="s">
        <v>1</v>
      </c>
      <c r="B7" s="308"/>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173" t="s">
        <v>490</v>
      </c>
      <c r="AK7">
        <v>0</v>
      </c>
      <c r="AL7">
        <v>0</v>
      </c>
      <c r="AM7">
        <v>1</v>
      </c>
      <c r="AN7">
        <v>0</v>
      </c>
      <c r="AO7">
        <v>3</v>
      </c>
      <c r="AP7">
        <v>0</v>
      </c>
      <c r="AQ7">
        <v>4</v>
      </c>
      <c r="AR7" t="s">
        <v>490</v>
      </c>
      <c r="AS7">
        <v>0</v>
      </c>
      <c r="AT7">
        <v>0</v>
      </c>
      <c r="AU7">
        <v>1</v>
      </c>
      <c r="AV7">
        <v>0</v>
      </c>
      <c r="AW7">
        <v>3</v>
      </c>
      <c r="AX7">
        <v>4.5</v>
      </c>
      <c r="AY7">
        <v>1</v>
      </c>
      <c r="AZ7">
        <v>5</v>
      </c>
      <c r="BA7">
        <v>5</v>
      </c>
    </row>
    <row r="8" spans="1:53" ht="15.75">
      <c r="A8" s="309"/>
      <c r="B8" s="309"/>
      <c r="C8" s="309"/>
      <c r="D8" s="309"/>
      <c r="E8" s="309"/>
      <c r="F8" s="309"/>
      <c r="G8" s="309"/>
      <c r="H8" s="309"/>
      <c r="I8" s="309"/>
      <c r="J8" s="309"/>
      <c r="K8" s="309"/>
      <c r="L8" s="309"/>
      <c r="M8" s="309"/>
      <c r="N8" s="309"/>
      <c r="O8" s="309"/>
      <c r="P8" s="309"/>
      <c r="Q8" s="309"/>
      <c r="R8" s="309"/>
      <c r="S8" s="309"/>
      <c r="T8" s="309"/>
      <c r="U8" s="309"/>
      <c r="V8" s="309"/>
      <c r="W8" s="309"/>
      <c r="X8" s="309"/>
      <c r="Y8" s="309"/>
      <c r="Z8" s="309"/>
      <c r="AA8" s="309"/>
      <c r="AB8" s="309"/>
      <c r="AJ8" s="173" t="s">
        <v>491</v>
      </c>
      <c r="AK8">
        <v>0</v>
      </c>
      <c r="AL8">
        <v>0</v>
      </c>
      <c r="AM8">
        <v>0</v>
      </c>
      <c r="AN8">
        <v>0</v>
      </c>
      <c r="AO8">
        <v>4</v>
      </c>
      <c r="AP8">
        <v>0</v>
      </c>
      <c r="AQ8">
        <v>4</v>
      </c>
      <c r="AR8" t="s">
        <v>491</v>
      </c>
      <c r="AS8">
        <v>0</v>
      </c>
      <c r="AT8">
        <v>0</v>
      </c>
      <c r="AU8">
        <v>0</v>
      </c>
      <c r="AV8">
        <v>0</v>
      </c>
      <c r="AW8">
        <v>4</v>
      </c>
      <c r="AX8">
        <v>5</v>
      </c>
      <c r="AY8">
        <v>0</v>
      </c>
      <c r="AZ8">
        <v>5</v>
      </c>
      <c r="BA8">
        <v>5</v>
      </c>
    </row>
    <row r="9" spans="1:53" ht="27.75" customHeight="1">
      <c r="A9" s="286" t="s">
        <v>482</v>
      </c>
      <c r="B9" s="286"/>
      <c r="C9" s="286"/>
      <c r="D9" s="286"/>
      <c r="E9" s="286"/>
      <c r="F9" s="286"/>
      <c r="G9" s="286"/>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173" t="s">
        <v>492</v>
      </c>
      <c r="AK9">
        <v>0</v>
      </c>
      <c r="AL9">
        <v>0</v>
      </c>
      <c r="AM9">
        <v>1</v>
      </c>
      <c r="AN9">
        <v>0</v>
      </c>
      <c r="AO9">
        <v>3</v>
      </c>
      <c r="AP9">
        <v>0</v>
      </c>
      <c r="AQ9">
        <v>4</v>
      </c>
      <c r="AR9" t="s">
        <v>492</v>
      </c>
      <c r="AS9">
        <v>0</v>
      </c>
      <c r="AT9">
        <v>0</v>
      </c>
      <c r="AU9">
        <v>1</v>
      </c>
      <c r="AV9">
        <v>0</v>
      </c>
      <c r="AW9">
        <v>3</v>
      </c>
      <c r="AX9">
        <v>4.5</v>
      </c>
      <c r="AY9">
        <v>1</v>
      </c>
      <c r="AZ9">
        <v>5</v>
      </c>
      <c r="BA9">
        <v>5</v>
      </c>
    </row>
    <row r="10" spans="1:53" ht="27.75" customHeight="1">
      <c r="A10" s="171"/>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3" t="s">
        <v>493</v>
      </c>
      <c r="AK10">
        <v>0</v>
      </c>
      <c r="AL10">
        <v>0</v>
      </c>
      <c r="AM10">
        <v>1</v>
      </c>
      <c r="AN10">
        <v>1</v>
      </c>
      <c r="AO10">
        <v>2</v>
      </c>
      <c r="AP10">
        <v>0</v>
      </c>
      <c r="AQ10">
        <v>4</v>
      </c>
      <c r="AR10" t="s">
        <v>493</v>
      </c>
      <c r="AS10">
        <v>0</v>
      </c>
      <c r="AT10">
        <v>0</v>
      </c>
      <c r="AU10">
        <v>1</v>
      </c>
      <c r="AV10">
        <v>1</v>
      </c>
      <c r="AW10">
        <v>2</v>
      </c>
      <c r="AX10">
        <v>4.25</v>
      </c>
      <c r="AY10">
        <v>0.96</v>
      </c>
      <c r="AZ10">
        <v>5</v>
      </c>
      <c r="BA10">
        <v>5</v>
      </c>
    </row>
    <row r="11" spans="1:53" ht="27.75" customHeight="1">
      <c r="A11" s="171"/>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AC11" s="290"/>
      <c r="AD11" s="290"/>
      <c r="AE11" s="290"/>
      <c r="AG11" s="171"/>
      <c r="AH11" s="171"/>
      <c r="AI11" s="171"/>
      <c r="AJ11" s="173" t="s">
        <v>494</v>
      </c>
      <c r="AK11">
        <v>0</v>
      </c>
      <c r="AL11">
        <v>0</v>
      </c>
      <c r="AM11">
        <v>1</v>
      </c>
      <c r="AN11">
        <v>0</v>
      </c>
      <c r="AO11">
        <v>3</v>
      </c>
      <c r="AP11">
        <v>0</v>
      </c>
      <c r="AQ11">
        <v>4</v>
      </c>
      <c r="AR11" t="s">
        <v>494</v>
      </c>
      <c r="AS11">
        <v>0</v>
      </c>
      <c r="AT11">
        <v>0</v>
      </c>
      <c r="AU11">
        <v>1</v>
      </c>
      <c r="AV11">
        <v>0</v>
      </c>
      <c r="AW11">
        <v>3</v>
      </c>
      <c r="AX11">
        <v>4.5</v>
      </c>
      <c r="AY11">
        <v>1</v>
      </c>
      <c r="AZ11">
        <v>5</v>
      </c>
      <c r="BA11">
        <v>5</v>
      </c>
    </row>
    <row r="12" spans="1:53" ht="27.75" customHeight="1">
      <c r="A12" s="171"/>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AC12" s="172"/>
      <c r="AD12" s="172"/>
      <c r="AG12" s="171"/>
      <c r="AH12" s="171"/>
      <c r="AI12" s="171"/>
      <c r="AJ12" s="175" t="s">
        <v>495</v>
      </c>
      <c r="AK12">
        <v>0</v>
      </c>
      <c r="AL12">
        <v>0</v>
      </c>
      <c r="AM12">
        <v>0</v>
      </c>
      <c r="AN12">
        <v>1</v>
      </c>
      <c r="AO12">
        <v>3</v>
      </c>
      <c r="AP12">
        <v>0</v>
      </c>
      <c r="AQ12">
        <v>4</v>
      </c>
      <c r="AR12" t="s">
        <v>495</v>
      </c>
      <c r="AS12">
        <v>0</v>
      </c>
      <c r="AT12">
        <v>0</v>
      </c>
      <c r="AU12">
        <v>0</v>
      </c>
      <c r="AV12">
        <v>1</v>
      </c>
      <c r="AW12">
        <v>3</v>
      </c>
      <c r="AX12">
        <v>4.75</v>
      </c>
      <c r="AY12">
        <v>0.5</v>
      </c>
      <c r="AZ12">
        <v>5</v>
      </c>
      <c r="BA12">
        <v>5</v>
      </c>
    </row>
    <row r="13" spans="1:53" ht="27.75" customHeight="1">
      <c r="A13" s="171"/>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AC13" s="172"/>
      <c r="AD13" s="172"/>
      <c r="AG13" s="171"/>
      <c r="AH13" s="171"/>
      <c r="AI13" s="171"/>
    </row>
    <row r="14" spans="1:53" ht="27.75" customHeight="1">
      <c r="A14" s="171"/>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row>
    <row r="15" spans="1:53" ht="27.75" customHeight="1">
      <c r="A15" s="171"/>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row>
    <row r="16" spans="1:53" ht="27.75" customHeight="1">
      <c r="A16" s="171"/>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row>
    <row r="17" spans="1:36" ht="27.75" customHeight="1">
      <c r="A17" s="171"/>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row>
    <row r="18" spans="1:36" ht="27.75" customHeight="1">
      <c r="A18" s="171"/>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G18" s="171"/>
      <c r="AH18" s="171"/>
      <c r="AI18" s="171"/>
    </row>
    <row r="19" spans="1:36">
      <c r="A19" s="171"/>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row>
    <row r="20" spans="1:36">
      <c r="A20" s="306"/>
      <c r="B20" s="306"/>
      <c r="C20" s="306"/>
      <c r="D20" s="306"/>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row>
    <row r="21" spans="1:36">
      <c r="A21" s="171"/>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row>
    <row r="22" spans="1:36">
      <c r="A22" s="171"/>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row>
    <row r="23" spans="1:36">
      <c r="A23" s="171"/>
      <c r="B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row>
    <row r="25" spans="1:36">
      <c r="C25" s="174"/>
      <c r="D25" s="174"/>
      <c r="E25" s="174"/>
      <c r="F25" s="174"/>
      <c r="G25" s="174"/>
      <c r="H25" s="174"/>
      <c r="I25" s="174"/>
      <c r="J25" s="174"/>
    </row>
    <row r="26" spans="1:36">
      <c r="C26" s="174"/>
      <c r="D26" s="174"/>
      <c r="E26" s="174"/>
      <c r="F26" s="174"/>
      <c r="G26" s="174"/>
      <c r="H26" s="174"/>
      <c r="I26" s="174"/>
      <c r="J26" s="174"/>
    </row>
    <row r="27" spans="1:36" s="178" customFormat="1" ht="20.25">
      <c r="A27" s="297" t="s">
        <v>369</v>
      </c>
      <c r="B27" s="297"/>
      <c r="C27" s="297"/>
      <c r="D27" s="297"/>
      <c r="E27" s="297"/>
      <c r="F27" s="297"/>
      <c r="G27" s="297"/>
      <c r="H27" s="297"/>
      <c r="I27" s="297"/>
      <c r="J27" s="297"/>
      <c r="K27" s="297"/>
      <c r="L27" s="297"/>
      <c r="M27" s="297"/>
      <c r="N27" s="297"/>
      <c r="O27" s="297"/>
      <c r="P27" s="176"/>
      <c r="Q27" s="176"/>
      <c r="R27" s="176"/>
      <c r="S27" s="176"/>
      <c r="T27" s="176"/>
      <c r="U27" s="176"/>
      <c r="V27" s="176"/>
      <c r="W27" s="176"/>
      <c r="X27" s="176"/>
      <c r="Y27" s="176"/>
      <c r="Z27" s="176"/>
      <c r="AA27" s="176"/>
      <c r="AB27" s="176"/>
      <c r="AC27" s="176"/>
      <c r="AD27" s="176"/>
      <c r="AE27" s="176"/>
      <c r="AF27" s="176"/>
      <c r="AG27" s="176"/>
      <c r="AH27" s="176"/>
      <c r="AI27" s="176"/>
      <c r="AJ27" s="177"/>
    </row>
    <row r="28" spans="1:36">
      <c r="C28" s="174"/>
      <c r="D28" s="174"/>
      <c r="E28" s="174"/>
      <c r="F28" s="174"/>
      <c r="G28" s="174"/>
      <c r="H28" s="174"/>
      <c r="I28" s="174"/>
      <c r="J28" s="174"/>
    </row>
    <row r="29" spans="1:36" ht="15" customHeight="1">
      <c r="S29" s="298" t="s">
        <v>2</v>
      </c>
      <c r="T29" s="299"/>
      <c r="U29" s="299"/>
      <c r="V29" s="299"/>
      <c r="W29" s="299"/>
      <c r="X29" s="300"/>
      <c r="Z29" s="298" t="s">
        <v>3</v>
      </c>
      <c r="AA29" s="299"/>
      <c r="AB29" s="299"/>
      <c r="AC29" s="299"/>
      <c r="AD29" s="299"/>
      <c r="AE29" s="300"/>
      <c r="AF29" s="263" t="s">
        <v>4</v>
      </c>
      <c r="AG29" s="264"/>
      <c r="AH29" s="264"/>
      <c r="AI29" s="264"/>
    </row>
    <row r="30" spans="1:36" ht="15.75" thickBot="1">
      <c r="S30" s="301"/>
      <c r="T30" s="302"/>
      <c r="U30" s="302"/>
      <c r="V30" s="302"/>
      <c r="W30" s="302"/>
      <c r="X30" s="303"/>
      <c r="Z30" s="301"/>
      <c r="AA30" s="302"/>
      <c r="AB30" s="302"/>
      <c r="AC30" s="302"/>
      <c r="AD30" s="302"/>
      <c r="AE30" s="303"/>
      <c r="AF30" s="265"/>
      <c r="AG30" s="266"/>
      <c r="AH30" s="266"/>
      <c r="AI30" s="266"/>
    </row>
    <row r="31" spans="1:36" s="3" customFormat="1" ht="18.75">
      <c r="A31" s="179"/>
      <c r="B31" s="304"/>
      <c r="C31" s="304"/>
      <c r="D31" s="304"/>
      <c r="E31" s="304"/>
      <c r="F31" s="304"/>
      <c r="G31" s="304"/>
      <c r="H31" s="304"/>
      <c r="I31" s="304"/>
      <c r="J31" s="304"/>
      <c r="K31" s="304"/>
      <c r="L31" s="304"/>
      <c r="M31" s="304"/>
      <c r="N31" s="304"/>
      <c r="O31" s="304"/>
      <c r="P31" s="304"/>
      <c r="Q31" s="304"/>
      <c r="R31" s="304"/>
      <c r="S31" s="180">
        <v>1</v>
      </c>
      <c r="T31" s="181">
        <v>2</v>
      </c>
      <c r="U31" s="181">
        <v>3</v>
      </c>
      <c r="V31" s="181">
        <v>4</v>
      </c>
      <c r="W31" s="182">
        <v>5</v>
      </c>
      <c r="X31" s="182" t="s">
        <v>6</v>
      </c>
      <c r="Y31" s="183" t="s">
        <v>5</v>
      </c>
      <c r="Z31" s="180">
        <v>1</v>
      </c>
      <c r="AA31" s="181">
        <v>2</v>
      </c>
      <c r="AB31" s="181">
        <v>3</v>
      </c>
      <c r="AC31" s="181">
        <v>4</v>
      </c>
      <c r="AD31" s="182">
        <v>5</v>
      </c>
      <c r="AE31" s="182" t="s">
        <v>6</v>
      </c>
      <c r="AF31" s="184" t="s">
        <v>7</v>
      </c>
      <c r="AG31" s="113" t="s">
        <v>8</v>
      </c>
      <c r="AH31" s="113" t="s">
        <v>9</v>
      </c>
      <c r="AI31" s="113" t="s">
        <v>10</v>
      </c>
      <c r="AJ31" s="173"/>
    </row>
    <row r="32" spans="1:36" s="3" customFormat="1" ht="19.5" customHeight="1">
      <c r="A32" s="293" t="s">
        <v>370</v>
      </c>
      <c r="B32" s="293"/>
      <c r="C32" s="293"/>
      <c r="D32" s="293"/>
      <c r="E32" s="293"/>
      <c r="F32" s="293"/>
      <c r="G32" s="293"/>
      <c r="H32" s="293"/>
      <c r="I32" s="293"/>
      <c r="J32" s="293"/>
      <c r="K32" s="293"/>
      <c r="L32" s="293"/>
      <c r="M32" s="293"/>
      <c r="N32" s="293"/>
      <c r="O32" s="293"/>
      <c r="P32" s="293"/>
      <c r="Q32" s="293"/>
      <c r="R32" s="294"/>
      <c r="S32" s="296"/>
      <c r="T32" s="296"/>
      <c r="U32" s="296"/>
      <c r="V32" s="296"/>
      <c r="W32" s="296"/>
      <c r="X32" s="296"/>
      <c r="Y32" s="296"/>
      <c r="Z32" s="296"/>
      <c r="AA32" s="296"/>
      <c r="AB32" s="296"/>
      <c r="AC32" s="296"/>
      <c r="AD32" s="296"/>
      <c r="AE32" s="296"/>
      <c r="AF32" s="296"/>
      <c r="AG32" s="296"/>
      <c r="AH32" s="296"/>
      <c r="AI32" s="296"/>
      <c r="AJ32" s="173"/>
    </row>
    <row r="33" spans="1:36" s="3" customFormat="1" ht="18.75" customHeight="1">
      <c r="A33" s="185">
        <v>1</v>
      </c>
      <c r="B33" s="291" t="s">
        <v>358</v>
      </c>
      <c r="C33" s="291"/>
      <c r="D33" s="291"/>
      <c r="E33" s="291"/>
      <c r="F33" s="291"/>
      <c r="G33" s="291"/>
      <c r="H33" s="291"/>
      <c r="I33" s="291"/>
      <c r="J33" s="291"/>
      <c r="K33" s="291"/>
      <c r="L33" s="291"/>
      <c r="M33" s="291"/>
      <c r="N33" s="291"/>
      <c r="O33" s="291"/>
      <c r="P33" s="291"/>
      <c r="Q33" s="291"/>
      <c r="R33" s="292"/>
      <c r="S33" s="186">
        <f t="shared" ref="S33:X37" si="0">+AK2</f>
        <v>0</v>
      </c>
      <c r="T33" s="186">
        <f t="shared" si="0"/>
        <v>0</v>
      </c>
      <c r="U33" s="186">
        <f t="shared" si="0"/>
        <v>1</v>
      </c>
      <c r="V33" s="186">
        <f t="shared" si="0"/>
        <v>0</v>
      </c>
      <c r="W33" s="186">
        <f t="shared" si="0"/>
        <v>2</v>
      </c>
      <c r="X33" s="186">
        <f t="shared" si="0"/>
        <v>1</v>
      </c>
      <c r="Y33" s="187">
        <f>SUM(S33:X33)</f>
        <v>4</v>
      </c>
      <c r="Z33" s="188">
        <f>S33/$Y33</f>
        <v>0</v>
      </c>
      <c r="AA33" s="188">
        <f t="shared" ref="AA33:AE37" si="1">T33/$Y33</f>
        <v>0</v>
      </c>
      <c r="AB33" s="188">
        <f t="shared" si="1"/>
        <v>0.25</v>
      </c>
      <c r="AC33" s="188">
        <f t="shared" si="1"/>
        <v>0</v>
      </c>
      <c r="AD33" s="188">
        <f t="shared" si="1"/>
        <v>0.5</v>
      </c>
      <c r="AE33" s="188">
        <f t="shared" si="1"/>
        <v>0.25</v>
      </c>
      <c r="AF33" s="189">
        <f t="shared" ref="AF33:AI37" si="2">+AX2</f>
        <v>4.33</v>
      </c>
      <c r="AG33" s="201">
        <f t="shared" si="2"/>
        <v>1.1499999999999999</v>
      </c>
      <c r="AH33" s="190">
        <f t="shared" si="2"/>
        <v>5</v>
      </c>
      <c r="AI33" s="190">
        <f t="shared" si="2"/>
        <v>5</v>
      </c>
      <c r="AJ33" s="173"/>
    </row>
    <row r="34" spans="1:36" s="3" customFormat="1" ht="18.75" customHeight="1">
      <c r="A34" s="185">
        <v>2</v>
      </c>
      <c r="B34" s="291" t="s">
        <v>359</v>
      </c>
      <c r="C34" s="291"/>
      <c r="D34" s="291"/>
      <c r="E34" s="291"/>
      <c r="F34" s="291"/>
      <c r="G34" s="291"/>
      <c r="H34" s="291"/>
      <c r="I34" s="291"/>
      <c r="J34" s="291"/>
      <c r="K34" s="291"/>
      <c r="L34" s="291"/>
      <c r="M34" s="291"/>
      <c r="N34" s="291"/>
      <c r="O34" s="291"/>
      <c r="P34" s="291"/>
      <c r="Q34" s="291"/>
      <c r="R34" s="292"/>
      <c r="S34" s="186">
        <f t="shared" si="0"/>
        <v>0</v>
      </c>
      <c r="T34" s="186">
        <f t="shared" si="0"/>
        <v>0</v>
      </c>
      <c r="U34" s="186">
        <f t="shared" si="0"/>
        <v>1</v>
      </c>
      <c r="V34" s="186">
        <f t="shared" si="0"/>
        <v>0</v>
      </c>
      <c r="W34" s="186">
        <f t="shared" si="0"/>
        <v>2</v>
      </c>
      <c r="X34" s="186">
        <f t="shared" si="0"/>
        <v>1</v>
      </c>
      <c r="Y34" s="187">
        <f t="shared" ref="Y34:Y37" si="3">SUM(S34:X34)</f>
        <v>4</v>
      </c>
      <c r="Z34" s="188">
        <f t="shared" ref="Z34:Z37" si="4">S34/$Y34</f>
        <v>0</v>
      </c>
      <c r="AA34" s="188">
        <f t="shared" si="1"/>
        <v>0</v>
      </c>
      <c r="AB34" s="188">
        <f t="shared" si="1"/>
        <v>0.25</v>
      </c>
      <c r="AC34" s="188">
        <f t="shared" si="1"/>
        <v>0</v>
      </c>
      <c r="AD34" s="188">
        <f t="shared" si="1"/>
        <v>0.5</v>
      </c>
      <c r="AE34" s="188">
        <f t="shared" si="1"/>
        <v>0.25</v>
      </c>
      <c r="AF34" s="189">
        <f t="shared" si="2"/>
        <v>4.33</v>
      </c>
      <c r="AG34" s="201">
        <f t="shared" si="2"/>
        <v>1.1499999999999999</v>
      </c>
      <c r="AH34" s="190">
        <f t="shared" si="2"/>
        <v>5</v>
      </c>
      <c r="AI34" s="190">
        <f t="shared" si="2"/>
        <v>5</v>
      </c>
      <c r="AJ34" s="173"/>
    </row>
    <row r="35" spans="1:36" s="3" customFormat="1" ht="18" customHeight="1">
      <c r="A35" s="185">
        <v>3</v>
      </c>
      <c r="B35" s="291" t="s">
        <v>354</v>
      </c>
      <c r="C35" s="291"/>
      <c r="D35" s="291"/>
      <c r="E35" s="291"/>
      <c r="F35" s="291"/>
      <c r="G35" s="291"/>
      <c r="H35" s="291"/>
      <c r="I35" s="291"/>
      <c r="J35" s="291"/>
      <c r="K35" s="291"/>
      <c r="L35" s="291"/>
      <c r="M35" s="291"/>
      <c r="N35" s="291"/>
      <c r="O35" s="291"/>
      <c r="P35" s="291"/>
      <c r="Q35" s="291"/>
      <c r="R35" s="292"/>
      <c r="S35" s="186">
        <f t="shared" si="0"/>
        <v>0</v>
      </c>
      <c r="T35" s="186">
        <f t="shared" si="0"/>
        <v>1</v>
      </c>
      <c r="U35" s="186">
        <f t="shared" si="0"/>
        <v>0</v>
      </c>
      <c r="V35" s="186">
        <f t="shared" si="0"/>
        <v>0</v>
      </c>
      <c r="W35" s="186">
        <f t="shared" si="0"/>
        <v>2</v>
      </c>
      <c r="X35" s="186">
        <f t="shared" si="0"/>
        <v>1</v>
      </c>
      <c r="Y35" s="187">
        <f t="shared" si="3"/>
        <v>4</v>
      </c>
      <c r="Z35" s="188">
        <f t="shared" si="4"/>
        <v>0</v>
      </c>
      <c r="AA35" s="188">
        <f t="shared" si="1"/>
        <v>0.25</v>
      </c>
      <c r="AB35" s="188">
        <f t="shared" si="1"/>
        <v>0</v>
      </c>
      <c r="AC35" s="188">
        <f t="shared" si="1"/>
        <v>0</v>
      </c>
      <c r="AD35" s="188">
        <f t="shared" si="1"/>
        <v>0.5</v>
      </c>
      <c r="AE35" s="188">
        <f t="shared" si="1"/>
        <v>0.25</v>
      </c>
      <c r="AF35" s="189">
        <f t="shared" si="2"/>
        <v>4</v>
      </c>
      <c r="AG35" s="201">
        <f t="shared" si="2"/>
        <v>1.73</v>
      </c>
      <c r="AH35" s="190">
        <f t="shared" si="2"/>
        <v>5</v>
      </c>
      <c r="AI35" s="190">
        <f t="shared" si="2"/>
        <v>5</v>
      </c>
      <c r="AJ35" s="173"/>
    </row>
    <row r="36" spans="1:36" s="3" customFormat="1" ht="18" customHeight="1">
      <c r="A36" s="185">
        <v>4</v>
      </c>
      <c r="B36" s="291" t="s">
        <v>360</v>
      </c>
      <c r="C36" s="291" t="s">
        <v>355</v>
      </c>
      <c r="D36" s="291" t="s">
        <v>355</v>
      </c>
      <c r="E36" s="291" t="s">
        <v>355</v>
      </c>
      <c r="F36" s="291" t="s">
        <v>355</v>
      </c>
      <c r="G36" s="291" t="s">
        <v>355</v>
      </c>
      <c r="H36" s="291" t="s">
        <v>355</v>
      </c>
      <c r="I36" s="291" t="s">
        <v>355</v>
      </c>
      <c r="J36" s="291" t="s">
        <v>355</v>
      </c>
      <c r="K36" s="291" t="s">
        <v>355</v>
      </c>
      <c r="L36" s="291" t="s">
        <v>355</v>
      </c>
      <c r="M36" s="291" t="s">
        <v>355</v>
      </c>
      <c r="N36" s="291" t="s">
        <v>355</v>
      </c>
      <c r="O36" s="291" t="s">
        <v>355</v>
      </c>
      <c r="P36" s="291" t="s">
        <v>355</v>
      </c>
      <c r="Q36" s="291" t="s">
        <v>355</v>
      </c>
      <c r="R36" s="292" t="s">
        <v>355</v>
      </c>
      <c r="S36" s="186">
        <f t="shared" si="0"/>
        <v>0</v>
      </c>
      <c r="T36" s="186">
        <f t="shared" si="0"/>
        <v>0</v>
      </c>
      <c r="U36" s="186">
        <f t="shared" si="0"/>
        <v>0</v>
      </c>
      <c r="V36" s="186">
        <f t="shared" si="0"/>
        <v>2</v>
      </c>
      <c r="W36" s="186">
        <f t="shared" si="0"/>
        <v>2</v>
      </c>
      <c r="X36" s="186">
        <f t="shared" si="0"/>
        <v>0</v>
      </c>
      <c r="Y36" s="187">
        <f t="shared" si="3"/>
        <v>4</v>
      </c>
      <c r="Z36" s="188">
        <f t="shared" si="4"/>
        <v>0</v>
      </c>
      <c r="AA36" s="188">
        <f t="shared" si="1"/>
        <v>0</v>
      </c>
      <c r="AB36" s="188">
        <f t="shared" si="1"/>
        <v>0</v>
      </c>
      <c r="AC36" s="188">
        <f t="shared" si="1"/>
        <v>0.5</v>
      </c>
      <c r="AD36" s="188">
        <f t="shared" si="1"/>
        <v>0.5</v>
      </c>
      <c r="AE36" s="188">
        <f t="shared" si="1"/>
        <v>0</v>
      </c>
      <c r="AF36" s="189">
        <f t="shared" si="2"/>
        <v>4.5</v>
      </c>
      <c r="AG36" s="201">
        <f t="shared" si="2"/>
        <v>0.57999999999999996</v>
      </c>
      <c r="AH36" s="190">
        <f t="shared" si="2"/>
        <v>5</v>
      </c>
      <c r="AI36" s="190">
        <f t="shared" si="2"/>
        <v>4</v>
      </c>
      <c r="AJ36" s="173"/>
    </row>
    <row r="37" spans="1:36" s="3" customFormat="1" ht="18" customHeight="1">
      <c r="A37" s="185">
        <v>5</v>
      </c>
      <c r="B37" s="291" t="s">
        <v>361</v>
      </c>
      <c r="C37" s="291" t="s">
        <v>356</v>
      </c>
      <c r="D37" s="291" t="s">
        <v>356</v>
      </c>
      <c r="E37" s="291" t="s">
        <v>356</v>
      </c>
      <c r="F37" s="291" t="s">
        <v>356</v>
      </c>
      <c r="G37" s="291" t="s">
        <v>356</v>
      </c>
      <c r="H37" s="291" t="s">
        <v>356</v>
      </c>
      <c r="I37" s="291" t="s">
        <v>356</v>
      </c>
      <c r="J37" s="291" t="s">
        <v>356</v>
      </c>
      <c r="K37" s="291" t="s">
        <v>356</v>
      </c>
      <c r="L37" s="291" t="s">
        <v>356</v>
      </c>
      <c r="M37" s="291" t="s">
        <v>356</v>
      </c>
      <c r="N37" s="291" t="s">
        <v>356</v>
      </c>
      <c r="O37" s="291" t="s">
        <v>356</v>
      </c>
      <c r="P37" s="291" t="s">
        <v>356</v>
      </c>
      <c r="Q37" s="291" t="s">
        <v>356</v>
      </c>
      <c r="R37" s="292" t="s">
        <v>356</v>
      </c>
      <c r="S37" s="186">
        <f t="shared" si="0"/>
        <v>0</v>
      </c>
      <c r="T37" s="186">
        <f t="shared" si="0"/>
        <v>0</v>
      </c>
      <c r="U37" s="186">
        <f t="shared" si="0"/>
        <v>0</v>
      </c>
      <c r="V37" s="186">
        <f t="shared" si="0"/>
        <v>0</v>
      </c>
      <c r="W37" s="186">
        <f t="shared" si="0"/>
        <v>4</v>
      </c>
      <c r="X37" s="186">
        <f t="shared" si="0"/>
        <v>0</v>
      </c>
      <c r="Y37" s="187">
        <f t="shared" si="3"/>
        <v>4</v>
      </c>
      <c r="Z37" s="188">
        <f t="shared" si="4"/>
        <v>0</v>
      </c>
      <c r="AA37" s="188">
        <f t="shared" si="1"/>
        <v>0</v>
      </c>
      <c r="AB37" s="188">
        <f t="shared" si="1"/>
        <v>0</v>
      </c>
      <c r="AC37" s="188">
        <f t="shared" si="1"/>
        <v>0</v>
      </c>
      <c r="AD37" s="188">
        <f t="shared" si="1"/>
        <v>1</v>
      </c>
      <c r="AE37" s="188">
        <f t="shared" si="1"/>
        <v>0</v>
      </c>
      <c r="AF37" s="189">
        <f t="shared" si="2"/>
        <v>5</v>
      </c>
      <c r="AG37" s="201">
        <f t="shared" si="2"/>
        <v>0</v>
      </c>
      <c r="AH37" s="190">
        <f t="shared" si="2"/>
        <v>5</v>
      </c>
      <c r="AI37" s="190">
        <f t="shared" si="2"/>
        <v>5</v>
      </c>
      <c r="AJ37" s="173"/>
    </row>
    <row r="38" spans="1:36" s="3" customFormat="1" ht="18" customHeight="1">
      <c r="A38" s="191"/>
      <c r="B38" s="192"/>
      <c r="C38" s="192"/>
      <c r="D38" s="192"/>
      <c r="E38" s="192"/>
      <c r="F38" s="192"/>
      <c r="G38" s="192"/>
      <c r="H38" s="192"/>
      <c r="I38" s="192"/>
      <c r="J38" s="192"/>
      <c r="K38" s="192"/>
      <c r="L38" s="192"/>
      <c r="M38" s="192"/>
      <c r="N38" s="192"/>
      <c r="O38" s="192"/>
      <c r="P38" s="192"/>
      <c r="Q38" s="192"/>
      <c r="R38" s="192"/>
      <c r="S38" s="193"/>
      <c r="T38" s="193"/>
      <c r="U38" s="193"/>
      <c r="V38" s="193"/>
      <c r="W38" s="193"/>
      <c r="X38" s="193"/>
      <c r="Y38" s="193"/>
      <c r="Z38" s="194"/>
      <c r="AA38" s="194"/>
      <c r="AB38" s="194"/>
      <c r="AC38" s="194"/>
      <c r="AD38" s="194"/>
      <c r="AE38" s="194"/>
      <c r="AF38" s="195"/>
      <c r="AG38" s="195"/>
      <c r="AH38" s="193"/>
      <c r="AI38" s="193"/>
      <c r="AJ38" s="173"/>
    </row>
    <row r="39" spans="1:36" s="3" customFormat="1" ht="18" customHeight="1">
      <c r="A39" s="191"/>
      <c r="B39" s="192"/>
      <c r="C39" s="192"/>
      <c r="D39" s="192"/>
      <c r="E39" s="192"/>
      <c r="F39" s="192"/>
      <c r="G39" s="192"/>
      <c r="H39" s="192"/>
      <c r="I39" s="192"/>
      <c r="J39" s="192"/>
      <c r="K39" s="192"/>
      <c r="L39" s="192"/>
      <c r="M39" s="192"/>
      <c r="N39" s="192"/>
      <c r="O39" s="192"/>
      <c r="P39" s="192"/>
      <c r="Q39" s="192"/>
      <c r="R39" s="192"/>
      <c r="S39" s="193"/>
      <c r="T39" s="193"/>
      <c r="U39" s="193"/>
      <c r="V39" s="193"/>
      <c r="W39" s="193"/>
      <c r="X39" s="193"/>
      <c r="Y39" s="193"/>
      <c r="Z39" s="194"/>
      <c r="AA39" s="194"/>
      <c r="AB39" s="194"/>
      <c r="AC39" s="194"/>
      <c r="AD39" s="194"/>
      <c r="AE39" s="194"/>
      <c r="AF39" s="195"/>
      <c r="AG39" s="195"/>
      <c r="AH39" s="193"/>
      <c r="AI39" s="193"/>
      <c r="AJ39" s="173"/>
    </row>
    <row r="40" spans="1:36" s="3" customFormat="1" ht="18" customHeight="1">
      <c r="A40" s="191"/>
      <c r="B40" s="192"/>
      <c r="C40" s="192"/>
      <c r="D40" s="192"/>
      <c r="E40" s="192"/>
      <c r="F40" s="192"/>
      <c r="G40" s="192"/>
      <c r="H40" s="192"/>
      <c r="I40" s="192"/>
      <c r="J40" s="192"/>
      <c r="K40" s="192"/>
      <c r="L40" s="192"/>
      <c r="M40" s="192"/>
      <c r="N40" s="192"/>
      <c r="O40" s="192"/>
      <c r="P40" s="192"/>
      <c r="Q40" s="192"/>
      <c r="R40" s="192"/>
      <c r="S40" s="193"/>
      <c r="T40" s="193"/>
      <c r="U40" s="193"/>
      <c r="V40" s="193"/>
      <c r="W40" s="193"/>
      <c r="X40" s="193"/>
      <c r="Y40" s="193"/>
      <c r="Z40" s="194"/>
      <c r="AA40" s="194"/>
      <c r="AB40" s="194"/>
      <c r="AC40" s="194"/>
      <c r="AD40" s="194"/>
      <c r="AE40" s="194"/>
      <c r="AF40" s="195"/>
      <c r="AG40" s="195"/>
      <c r="AH40" s="193"/>
      <c r="AI40" s="193"/>
      <c r="AJ40" s="173"/>
    </row>
    <row r="41" spans="1:36" s="3" customFormat="1" ht="18" customHeight="1">
      <c r="A41" s="191"/>
      <c r="B41" s="192"/>
      <c r="C41" s="192"/>
      <c r="D41" s="192"/>
      <c r="E41" s="192"/>
      <c r="F41" s="192"/>
      <c r="G41" s="192"/>
      <c r="H41" s="192"/>
      <c r="I41" s="192"/>
      <c r="J41" s="192"/>
      <c r="K41" s="192"/>
      <c r="L41" s="192"/>
      <c r="M41" s="192"/>
      <c r="N41" s="192"/>
      <c r="O41" s="192"/>
      <c r="P41" s="192"/>
      <c r="Q41" s="192"/>
      <c r="R41" s="192"/>
      <c r="S41" s="193"/>
      <c r="T41" s="193"/>
      <c r="U41" s="193"/>
      <c r="V41" s="193"/>
      <c r="W41" s="193"/>
      <c r="X41" s="193"/>
      <c r="Y41" s="193"/>
      <c r="Z41" s="194"/>
      <c r="AA41" s="194"/>
      <c r="AB41" s="194"/>
      <c r="AC41" s="194"/>
      <c r="AD41" s="194"/>
      <c r="AE41" s="194"/>
      <c r="AF41" s="195"/>
      <c r="AG41" s="195"/>
      <c r="AH41" s="193"/>
      <c r="AI41" s="193"/>
      <c r="AJ41" s="173"/>
    </row>
    <row r="42" spans="1:36" s="178" customFormat="1" ht="21" customHeight="1">
      <c r="A42" s="297" t="s">
        <v>362</v>
      </c>
      <c r="B42" s="297"/>
      <c r="C42" s="297"/>
      <c r="D42" s="297"/>
      <c r="E42" s="297"/>
      <c r="F42" s="297"/>
      <c r="G42" s="297"/>
      <c r="H42" s="297"/>
      <c r="I42" s="297"/>
      <c r="J42" s="297"/>
      <c r="K42" s="297"/>
      <c r="L42" s="297"/>
      <c r="M42" s="297"/>
      <c r="N42" s="297"/>
      <c r="O42" s="297"/>
      <c r="P42" s="196"/>
      <c r="Q42" s="196"/>
      <c r="R42" s="196"/>
      <c r="S42" s="196"/>
      <c r="T42" s="196"/>
      <c r="U42" s="196"/>
      <c r="V42" s="196"/>
      <c r="W42" s="196"/>
      <c r="X42" s="196"/>
      <c r="Y42" s="196"/>
      <c r="Z42" s="196"/>
      <c r="AA42" s="196"/>
      <c r="AB42" s="196"/>
      <c r="AC42" s="196"/>
      <c r="AD42" s="196"/>
      <c r="AE42" s="196"/>
      <c r="AF42" s="196"/>
      <c r="AG42" s="196"/>
      <c r="AH42" s="196"/>
      <c r="AI42" s="196"/>
      <c r="AJ42" s="177"/>
    </row>
    <row r="44" spans="1:36" s="3" customFormat="1" ht="19.5" customHeight="1">
      <c r="A44"/>
      <c r="B44"/>
      <c r="C44"/>
      <c r="D44"/>
      <c r="E44"/>
      <c r="F44"/>
      <c r="G44"/>
      <c r="H44"/>
      <c r="I44"/>
      <c r="J44"/>
      <c r="K44"/>
      <c r="L44"/>
      <c r="M44"/>
      <c r="N44"/>
      <c r="O44"/>
      <c r="P44"/>
      <c r="Q44"/>
      <c r="R44"/>
      <c r="S44" s="298" t="s">
        <v>2</v>
      </c>
      <c r="T44" s="299"/>
      <c r="U44" s="299"/>
      <c r="V44" s="299"/>
      <c r="W44" s="299"/>
      <c r="X44" s="300"/>
      <c r="Y44"/>
      <c r="Z44" s="298" t="s">
        <v>3</v>
      </c>
      <c r="AA44" s="299"/>
      <c r="AB44" s="299"/>
      <c r="AC44" s="299"/>
      <c r="AD44" s="299"/>
      <c r="AE44" s="300"/>
      <c r="AF44" s="263" t="s">
        <v>4</v>
      </c>
      <c r="AG44" s="305"/>
      <c r="AH44" s="305"/>
      <c r="AI44" s="305"/>
    </row>
    <row r="45" spans="1:36" s="3" customFormat="1" ht="18" customHeight="1" thickBot="1">
      <c r="A45"/>
      <c r="B45"/>
      <c r="C45"/>
      <c r="D45"/>
      <c r="E45"/>
      <c r="F45"/>
      <c r="G45"/>
      <c r="H45"/>
      <c r="I45"/>
      <c r="J45"/>
      <c r="K45"/>
      <c r="L45"/>
      <c r="M45"/>
      <c r="N45"/>
      <c r="O45"/>
      <c r="P45"/>
      <c r="Q45"/>
      <c r="R45"/>
      <c r="S45" s="301"/>
      <c r="T45" s="302"/>
      <c r="U45" s="302"/>
      <c r="V45" s="302"/>
      <c r="W45" s="302"/>
      <c r="X45" s="303"/>
      <c r="Y45"/>
      <c r="Z45" s="301"/>
      <c r="AA45" s="302"/>
      <c r="AB45" s="302"/>
      <c r="AC45" s="302"/>
      <c r="AD45" s="302"/>
      <c r="AE45" s="303"/>
      <c r="AF45" s="265"/>
      <c r="AG45" s="266"/>
      <c r="AH45" s="266"/>
      <c r="AI45" s="266"/>
    </row>
    <row r="46" spans="1:36" s="3" customFormat="1" ht="18" customHeight="1">
      <c r="A46" s="197"/>
      <c r="B46" s="295"/>
      <c r="C46" s="295"/>
      <c r="D46" s="295"/>
      <c r="E46" s="295"/>
      <c r="F46" s="295"/>
      <c r="G46" s="295"/>
      <c r="H46" s="295"/>
      <c r="I46" s="295"/>
      <c r="J46" s="295"/>
      <c r="K46" s="295"/>
      <c r="L46" s="295"/>
      <c r="M46" s="295"/>
      <c r="N46" s="295"/>
      <c r="O46" s="295"/>
      <c r="P46" s="295"/>
      <c r="Q46" s="295"/>
      <c r="R46" s="295"/>
      <c r="S46" s="198">
        <v>1</v>
      </c>
      <c r="T46" s="199">
        <v>2</v>
      </c>
      <c r="U46" s="199">
        <v>3</v>
      </c>
      <c r="V46" s="199">
        <v>4</v>
      </c>
      <c r="W46" s="200">
        <v>5</v>
      </c>
      <c r="X46" s="200" t="s">
        <v>6</v>
      </c>
      <c r="Y46" s="183" t="s">
        <v>5</v>
      </c>
      <c r="Z46" s="198">
        <v>1</v>
      </c>
      <c r="AA46" s="199">
        <v>2</v>
      </c>
      <c r="AB46" s="199">
        <v>3</v>
      </c>
      <c r="AC46" s="199">
        <v>4</v>
      </c>
      <c r="AD46" s="200">
        <v>5</v>
      </c>
      <c r="AE46" s="200" t="s">
        <v>6</v>
      </c>
      <c r="AF46" s="184" t="s">
        <v>7</v>
      </c>
      <c r="AG46" s="113" t="s">
        <v>8</v>
      </c>
      <c r="AH46" s="113" t="s">
        <v>9</v>
      </c>
      <c r="AI46" s="113" t="s">
        <v>10</v>
      </c>
    </row>
    <row r="47" spans="1:36" s="3" customFormat="1" ht="18" customHeight="1">
      <c r="A47" s="293" t="s">
        <v>357</v>
      </c>
      <c r="B47" s="293"/>
      <c r="C47" s="293"/>
      <c r="D47" s="293"/>
      <c r="E47" s="293"/>
      <c r="F47" s="293"/>
      <c r="G47" s="293"/>
      <c r="H47" s="293"/>
      <c r="I47" s="293"/>
      <c r="J47" s="293"/>
      <c r="K47" s="293"/>
      <c r="L47" s="293"/>
      <c r="M47" s="293"/>
      <c r="N47" s="293"/>
      <c r="O47" s="293"/>
      <c r="P47" s="293"/>
      <c r="Q47" s="293"/>
      <c r="R47" s="294"/>
      <c r="S47" s="296"/>
      <c r="T47" s="296"/>
      <c r="U47" s="296"/>
      <c r="V47" s="296"/>
      <c r="W47" s="296"/>
      <c r="X47" s="296"/>
      <c r="Y47" s="296"/>
      <c r="Z47" s="296"/>
      <c r="AA47" s="296"/>
      <c r="AB47" s="296"/>
      <c r="AC47" s="296"/>
      <c r="AD47" s="296"/>
      <c r="AE47" s="296"/>
      <c r="AF47" s="296"/>
      <c r="AG47" s="296"/>
      <c r="AH47" s="296"/>
      <c r="AI47" s="296"/>
    </row>
    <row r="48" spans="1:36" s="3" customFormat="1" ht="18" customHeight="1">
      <c r="A48" s="185">
        <v>6</v>
      </c>
      <c r="B48" s="291" t="s">
        <v>363</v>
      </c>
      <c r="C48" s="291"/>
      <c r="D48" s="291"/>
      <c r="E48" s="291"/>
      <c r="F48" s="291"/>
      <c r="G48" s="291"/>
      <c r="H48" s="291"/>
      <c r="I48" s="291"/>
      <c r="J48" s="291"/>
      <c r="K48" s="291"/>
      <c r="L48" s="291"/>
      <c r="M48" s="291"/>
      <c r="N48" s="291"/>
      <c r="O48" s="291"/>
      <c r="P48" s="291"/>
      <c r="Q48" s="291"/>
      <c r="R48" s="292"/>
      <c r="S48" s="186">
        <f>+AK7</f>
        <v>0</v>
      </c>
      <c r="T48" s="186">
        <f t="shared" ref="T48:X48" si="5">+AL7</f>
        <v>0</v>
      </c>
      <c r="U48" s="186">
        <f t="shared" si="5"/>
        <v>1</v>
      </c>
      <c r="V48" s="186">
        <f t="shared" si="5"/>
        <v>0</v>
      </c>
      <c r="W48" s="186">
        <f t="shared" si="5"/>
        <v>3</v>
      </c>
      <c r="X48" s="186">
        <f t="shared" si="5"/>
        <v>0</v>
      </c>
      <c r="Y48" s="187">
        <f>SUM(S48:X48)</f>
        <v>4</v>
      </c>
      <c r="Z48" s="188">
        <f>S48/$Y48</f>
        <v>0</v>
      </c>
      <c r="AA48" s="188">
        <f t="shared" ref="AA48:AE52" si="6">T48/$Y48</f>
        <v>0</v>
      </c>
      <c r="AB48" s="188">
        <f t="shared" si="6"/>
        <v>0.25</v>
      </c>
      <c r="AC48" s="188">
        <f t="shared" si="6"/>
        <v>0</v>
      </c>
      <c r="AD48" s="188">
        <f t="shared" si="6"/>
        <v>0.75</v>
      </c>
      <c r="AE48" s="188">
        <f t="shared" si="6"/>
        <v>0</v>
      </c>
      <c r="AF48" s="201">
        <f>+AX7</f>
        <v>4.5</v>
      </c>
      <c r="AG48" s="201">
        <f t="shared" ref="AG48:AI48" si="7">+AY7</f>
        <v>1</v>
      </c>
      <c r="AH48" s="190">
        <f t="shared" si="7"/>
        <v>5</v>
      </c>
      <c r="AI48" s="190">
        <f t="shared" si="7"/>
        <v>5</v>
      </c>
    </row>
    <row r="49" spans="1:53" s="3" customFormat="1" ht="18" customHeight="1">
      <c r="A49" s="185">
        <v>7</v>
      </c>
      <c r="B49" s="291" t="s">
        <v>364</v>
      </c>
      <c r="C49" s="291"/>
      <c r="D49" s="291"/>
      <c r="E49" s="291"/>
      <c r="F49" s="291"/>
      <c r="G49" s="291"/>
      <c r="H49" s="291"/>
      <c r="I49" s="291"/>
      <c r="J49" s="291"/>
      <c r="K49" s="291"/>
      <c r="L49" s="291"/>
      <c r="M49" s="291"/>
      <c r="N49" s="291"/>
      <c r="O49" s="291"/>
      <c r="P49" s="291"/>
      <c r="Q49" s="291"/>
      <c r="R49" s="292"/>
      <c r="S49" s="186">
        <f t="shared" ref="S49:S52" si="8">+AK8</f>
        <v>0</v>
      </c>
      <c r="T49" s="186">
        <f t="shared" ref="T49:T52" si="9">+AL8</f>
        <v>0</v>
      </c>
      <c r="U49" s="186">
        <f t="shared" ref="U49:U52" si="10">+AM8</f>
        <v>0</v>
      </c>
      <c r="V49" s="186">
        <f t="shared" ref="V49:V52" si="11">+AN8</f>
        <v>0</v>
      </c>
      <c r="W49" s="186">
        <f t="shared" ref="W49:W52" si="12">+AO8</f>
        <v>4</v>
      </c>
      <c r="X49" s="186">
        <f t="shared" ref="X49:X52" si="13">+AP8</f>
        <v>0</v>
      </c>
      <c r="Y49" s="187">
        <f t="shared" ref="Y49:Y52" si="14">SUM(S49:X49)</f>
        <v>4</v>
      </c>
      <c r="Z49" s="188">
        <f t="shared" ref="Z49:Z52" si="15">S49/$Y49</f>
        <v>0</v>
      </c>
      <c r="AA49" s="188">
        <f t="shared" si="6"/>
        <v>0</v>
      </c>
      <c r="AB49" s="188">
        <f t="shared" si="6"/>
        <v>0</v>
      </c>
      <c r="AC49" s="188">
        <f t="shared" si="6"/>
        <v>0</v>
      </c>
      <c r="AD49" s="188">
        <f t="shared" si="6"/>
        <v>1</v>
      </c>
      <c r="AE49" s="188">
        <f t="shared" si="6"/>
        <v>0</v>
      </c>
      <c r="AF49" s="201">
        <f t="shared" ref="AF49:AF52" si="16">+AX8</f>
        <v>5</v>
      </c>
      <c r="AG49" s="201">
        <f t="shared" ref="AG49:AG52" si="17">+AY8</f>
        <v>0</v>
      </c>
      <c r="AH49" s="190">
        <f t="shared" ref="AH49:AH52" si="18">+AZ8</f>
        <v>5</v>
      </c>
      <c r="AI49" s="190">
        <f t="shared" ref="AI49:AI52" si="19">+BA8</f>
        <v>5</v>
      </c>
    </row>
    <row r="50" spans="1:53" s="3" customFormat="1" ht="18" customHeight="1">
      <c r="A50" s="185">
        <v>8</v>
      </c>
      <c r="B50" s="291" t="s">
        <v>365</v>
      </c>
      <c r="C50" s="291"/>
      <c r="D50" s="291"/>
      <c r="E50" s="291"/>
      <c r="F50" s="291"/>
      <c r="G50" s="291"/>
      <c r="H50" s="291"/>
      <c r="I50" s="291"/>
      <c r="J50" s="291"/>
      <c r="K50" s="291"/>
      <c r="L50" s="291"/>
      <c r="M50" s="291"/>
      <c r="N50" s="291"/>
      <c r="O50" s="291"/>
      <c r="P50" s="291"/>
      <c r="Q50" s="291"/>
      <c r="R50" s="292"/>
      <c r="S50" s="186">
        <f t="shared" si="8"/>
        <v>0</v>
      </c>
      <c r="T50" s="186">
        <f t="shared" si="9"/>
        <v>0</v>
      </c>
      <c r="U50" s="186">
        <f t="shared" si="10"/>
        <v>1</v>
      </c>
      <c r="V50" s="186">
        <f t="shared" si="11"/>
        <v>0</v>
      </c>
      <c r="W50" s="186">
        <f t="shared" si="12"/>
        <v>3</v>
      </c>
      <c r="X50" s="186">
        <f t="shared" si="13"/>
        <v>0</v>
      </c>
      <c r="Y50" s="187">
        <f t="shared" si="14"/>
        <v>4</v>
      </c>
      <c r="Z50" s="188">
        <f t="shared" si="15"/>
        <v>0</v>
      </c>
      <c r="AA50" s="188">
        <f t="shared" si="6"/>
        <v>0</v>
      </c>
      <c r="AB50" s="188">
        <f t="shared" si="6"/>
        <v>0.25</v>
      </c>
      <c r="AC50" s="188">
        <f t="shared" si="6"/>
        <v>0</v>
      </c>
      <c r="AD50" s="188">
        <f t="shared" si="6"/>
        <v>0.75</v>
      </c>
      <c r="AE50" s="188">
        <f t="shared" si="6"/>
        <v>0</v>
      </c>
      <c r="AF50" s="201">
        <f t="shared" si="16"/>
        <v>4.5</v>
      </c>
      <c r="AG50" s="201">
        <f t="shared" si="17"/>
        <v>1</v>
      </c>
      <c r="AH50" s="190">
        <f t="shared" si="18"/>
        <v>5</v>
      </c>
      <c r="AI50" s="190">
        <f t="shared" si="19"/>
        <v>5</v>
      </c>
    </row>
    <row r="51" spans="1:53" s="3" customFormat="1" ht="18" customHeight="1">
      <c r="A51" s="185">
        <v>9</v>
      </c>
      <c r="B51" s="291" t="s">
        <v>366</v>
      </c>
      <c r="C51" s="291"/>
      <c r="D51" s="291"/>
      <c r="E51" s="291"/>
      <c r="F51" s="291"/>
      <c r="G51" s="291"/>
      <c r="H51" s="291"/>
      <c r="I51" s="291"/>
      <c r="J51" s="291"/>
      <c r="K51" s="291"/>
      <c r="L51" s="291"/>
      <c r="M51" s="291"/>
      <c r="N51" s="291"/>
      <c r="O51" s="291"/>
      <c r="P51" s="291"/>
      <c r="Q51" s="291"/>
      <c r="R51" s="292"/>
      <c r="S51" s="186">
        <f t="shared" si="8"/>
        <v>0</v>
      </c>
      <c r="T51" s="186">
        <f t="shared" si="9"/>
        <v>0</v>
      </c>
      <c r="U51" s="186">
        <f t="shared" si="10"/>
        <v>1</v>
      </c>
      <c r="V51" s="186">
        <f t="shared" si="11"/>
        <v>1</v>
      </c>
      <c r="W51" s="186">
        <f t="shared" si="12"/>
        <v>2</v>
      </c>
      <c r="X51" s="186">
        <f t="shared" si="13"/>
        <v>0</v>
      </c>
      <c r="Y51" s="187">
        <f t="shared" si="14"/>
        <v>4</v>
      </c>
      <c r="Z51" s="188">
        <f t="shared" si="15"/>
        <v>0</v>
      </c>
      <c r="AA51" s="188">
        <f t="shared" si="6"/>
        <v>0</v>
      </c>
      <c r="AB51" s="188">
        <f t="shared" si="6"/>
        <v>0.25</v>
      </c>
      <c r="AC51" s="188">
        <f t="shared" si="6"/>
        <v>0.25</v>
      </c>
      <c r="AD51" s="188">
        <f t="shared" si="6"/>
        <v>0.5</v>
      </c>
      <c r="AE51" s="188">
        <f t="shared" si="6"/>
        <v>0</v>
      </c>
      <c r="AF51" s="201">
        <f t="shared" si="16"/>
        <v>4.25</v>
      </c>
      <c r="AG51" s="201">
        <f t="shared" si="17"/>
        <v>0.96</v>
      </c>
      <c r="AH51" s="190">
        <f t="shared" si="18"/>
        <v>5</v>
      </c>
      <c r="AI51" s="190">
        <f t="shared" si="19"/>
        <v>5</v>
      </c>
    </row>
    <row r="52" spans="1:53" s="3" customFormat="1" ht="18" customHeight="1">
      <c r="A52" s="185">
        <v>10</v>
      </c>
      <c r="B52" s="291" t="s">
        <v>367</v>
      </c>
      <c r="C52" s="291"/>
      <c r="D52" s="291"/>
      <c r="E52" s="291"/>
      <c r="F52" s="291"/>
      <c r="G52" s="291"/>
      <c r="H52" s="291"/>
      <c r="I52" s="291"/>
      <c r="J52" s="291"/>
      <c r="K52" s="291"/>
      <c r="L52" s="291"/>
      <c r="M52" s="291"/>
      <c r="N52" s="291"/>
      <c r="O52" s="291"/>
      <c r="P52" s="291"/>
      <c r="Q52" s="291"/>
      <c r="R52" s="292"/>
      <c r="S52" s="186">
        <f t="shared" si="8"/>
        <v>0</v>
      </c>
      <c r="T52" s="186">
        <f t="shared" si="9"/>
        <v>0</v>
      </c>
      <c r="U52" s="186">
        <f t="shared" si="10"/>
        <v>1</v>
      </c>
      <c r="V52" s="186">
        <f t="shared" si="11"/>
        <v>0</v>
      </c>
      <c r="W52" s="186">
        <f t="shared" si="12"/>
        <v>3</v>
      </c>
      <c r="X52" s="186">
        <f t="shared" si="13"/>
        <v>0</v>
      </c>
      <c r="Y52" s="187">
        <f t="shared" si="14"/>
        <v>4</v>
      </c>
      <c r="Z52" s="188">
        <f t="shared" si="15"/>
        <v>0</v>
      </c>
      <c r="AA52" s="188">
        <f t="shared" si="6"/>
        <v>0</v>
      </c>
      <c r="AB52" s="188">
        <f t="shared" si="6"/>
        <v>0.25</v>
      </c>
      <c r="AC52" s="188">
        <f t="shared" si="6"/>
        <v>0</v>
      </c>
      <c r="AD52" s="188">
        <f t="shared" si="6"/>
        <v>0.75</v>
      </c>
      <c r="AE52" s="188">
        <f t="shared" si="6"/>
        <v>0</v>
      </c>
      <c r="AF52" s="201">
        <f t="shared" si="16"/>
        <v>4.5</v>
      </c>
      <c r="AG52" s="201">
        <f t="shared" si="17"/>
        <v>1</v>
      </c>
      <c r="AH52" s="190">
        <f t="shared" si="18"/>
        <v>5</v>
      </c>
      <c r="AI52" s="190">
        <f t="shared" si="19"/>
        <v>5</v>
      </c>
    </row>
    <row r="53" spans="1:53" s="3" customFormat="1" ht="18.75" customHeight="1">
      <c r="A53" s="293"/>
      <c r="B53" s="293"/>
      <c r="C53" s="293"/>
      <c r="D53" s="293"/>
      <c r="E53" s="293"/>
      <c r="F53" s="293"/>
      <c r="G53" s="293"/>
      <c r="H53" s="293"/>
      <c r="I53" s="293"/>
      <c r="J53" s="293"/>
      <c r="K53" s="293"/>
      <c r="L53" s="293"/>
      <c r="M53" s="293"/>
      <c r="N53" s="293"/>
      <c r="O53" s="293"/>
      <c r="P53" s="293"/>
      <c r="Q53" s="293"/>
      <c r="R53" s="294"/>
      <c r="S53" s="202"/>
      <c r="T53" s="202"/>
      <c r="U53" s="202"/>
      <c r="V53" s="202"/>
      <c r="W53" s="202"/>
      <c r="X53" s="202"/>
      <c r="Y53" s="202"/>
      <c r="Z53" s="202"/>
      <c r="AA53" s="202"/>
      <c r="AB53" s="202"/>
      <c r="AC53" s="202"/>
      <c r="AD53" s="202"/>
      <c r="AE53" s="202"/>
      <c r="AF53" s="203"/>
      <c r="AG53" s="203"/>
      <c r="AH53" s="204"/>
      <c r="AI53" s="204"/>
      <c r="AJ53"/>
      <c r="AK53"/>
      <c r="AL53"/>
      <c r="AM53"/>
      <c r="AN53"/>
      <c r="AO53"/>
      <c r="AP53"/>
      <c r="AQ53"/>
      <c r="AR53"/>
      <c r="AS53"/>
      <c r="AT53"/>
      <c r="AU53"/>
      <c r="AV53"/>
      <c r="AW53"/>
      <c r="AX53"/>
      <c r="AY53"/>
      <c r="AZ53"/>
      <c r="BA53"/>
    </row>
    <row r="54" spans="1:53" s="3" customFormat="1" ht="18.75" customHeight="1">
      <c r="A54" s="185">
        <v>11</v>
      </c>
      <c r="B54" s="291" t="s">
        <v>368</v>
      </c>
      <c r="C54" s="291"/>
      <c r="D54" s="291"/>
      <c r="E54" s="291"/>
      <c r="F54" s="291"/>
      <c r="G54" s="291"/>
      <c r="H54" s="291"/>
      <c r="I54" s="291"/>
      <c r="J54" s="291"/>
      <c r="K54" s="291"/>
      <c r="L54" s="291"/>
      <c r="M54" s="291"/>
      <c r="N54" s="291"/>
      <c r="O54" s="291"/>
      <c r="P54" s="291"/>
      <c r="Q54" s="291"/>
      <c r="R54" s="292"/>
      <c r="S54" s="186">
        <f>+AK12</f>
        <v>0</v>
      </c>
      <c r="T54" s="186">
        <f t="shared" ref="T54:X54" si="20">+AL12</f>
        <v>0</v>
      </c>
      <c r="U54" s="186">
        <f t="shared" si="20"/>
        <v>0</v>
      </c>
      <c r="V54" s="186">
        <f t="shared" si="20"/>
        <v>1</v>
      </c>
      <c r="W54" s="186">
        <f t="shared" si="20"/>
        <v>3</v>
      </c>
      <c r="X54" s="186">
        <f t="shared" si="20"/>
        <v>0</v>
      </c>
      <c r="Y54" s="187">
        <f>SUM(S54:X54)</f>
        <v>4</v>
      </c>
      <c r="Z54" s="188">
        <f>S54/$Y54</f>
        <v>0</v>
      </c>
      <c r="AA54" s="188">
        <f t="shared" ref="AA54:AE54" si="21">T54/$Y54</f>
        <v>0</v>
      </c>
      <c r="AB54" s="188">
        <f t="shared" si="21"/>
        <v>0</v>
      </c>
      <c r="AC54" s="188">
        <f t="shared" si="21"/>
        <v>0.25</v>
      </c>
      <c r="AD54" s="188">
        <f t="shared" si="21"/>
        <v>0.75</v>
      </c>
      <c r="AE54" s="188">
        <f t="shared" si="21"/>
        <v>0</v>
      </c>
      <c r="AF54" s="201">
        <f>+AX12</f>
        <v>4.75</v>
      </c>
      <c r="AG54" s="201">
        <f t="shared" ref="AG54:AI54" si="22">+AY12</f>
        <v>0.5</v>
      </c>
      <c r="AH54" s="190">
        <f t="shared" si="22"/>
        <v>5</v>
      </c>
      <c r="AI54" s="190">
        <f t="shared" si="22"/>
        <v>5</v>
      </c>
      <c r="AJ54"/>
      <c r="AK54"/>
      <c r="AL54"/>
      <c r="AM54"/>
      <c r="AN54"/>
      <c r="AO54"/>
      <c r="AP54"/>
      <c r="AQ54"/>
      <c r="AR54"/>
      <c r="AS54"/>
      <c r="AT54"/>
      <c r="AU54"/>
      <c r="AV54"/>
      <c r="AW54"/>
      <c r="AX54"/>
      <c r="AY54"/>
      <c r="AZ54"/>
      <c r="BA54"/>
    </row>
    <row r="58" spans="1:53" ht="51.75" customHeight="1">
      <c r="A58" s="172"/>
      <c r="B58" s="172"/>
      <c r="C58" s="172"/>
      <c r="D58" s="172"/>
      <c r="E58" s="172"/>
      <c r="F58" s="172"/>
      <c r="G58" s="172"/>
      <c r="H58" s="172"/>
      <c r="I58" s="172"/>
      <c r="J58" s="172"/>
      <c r="K58" s="172"/>
      <c r="L58" s="172"/>
      <c r="M58" s="172"/>
      <c r="N58" s="172"/>
      <c r="O58" s="172"/>
      <c r="P58" s="172"/>
      <c r="Q58" s="172"/>
      <c r="R58" s="172"/>
    </row>
    <row r="59" spans="1:53" ht="36" customHeight="1">
      <c r="A59" s="172"/>
      <c r="B59" s="172"/>
      <c r="C59" s="172"/>
      <c r="D59" s="172"/>
      <c r="E59" s="172"/>
      <c r="F59" s="172"/>
      <c r="G59" s="172"/>
      <c r="H59" s="172"/>
      <c r="I59" s="172"/>
      <c r="J59" s="172"/>
      <c r="K59" s="172"/>
      <c r="L59" s="172"/>
      <c r="M59" s="172"/>
      <c r="N59" s="172"/>
      <c r="O59" s="172"/>
      <c r="P59" s="172"/>
      <c r="Q59" s="172"/>
      <c r="R59" s="172"/>
    </row>
    <row r="60" spans="1:53" ht="33" customHeight="1">
      <c r="A60" s="172"/>
      <c r="B60" s="172"/>
      <c r="C60" s="172"/>
      <c r="D60" s="172"/>
      <c r="E60" s="172"/>
      <c r="F60" s="172"/>
      <c r="G60" s="172"/>
      <c r="H60" s="172"/>
      <c r="I60" s="172"/>
      <c r="J60" s="172"/>
      <c r="K60" s="172"/>
      <c r="L60" s="172"/>
      <c r="M60" s="172"/>
      <c r="N60" s="172"/>
      <c r="O60" s="172"/>
      <c r="P60" s="172"/>
      <c r="Q60" s="172"/>
      <c r="R60" s="172"/>
    </row>
    <row r="61" spans="1:53" ht="34.5" customHeight="1">
      <c r="A61" s="172"/>
      <c r="B61" s="172"/>
      <c r="C61" s="172"/>
      <c r="D61" s="172"/>
      <c r="E61" s="172"/>
      <c r="F61" s="172"/>
      <c r="G61" s="172"/>
      <c r="H61" s="172"/>
      <c r="I61" s="172"/>
      <c r="J61" s="172"/>
      <c r="K61" s="172"/>
      <c r="L61" s="172"/>
      <c r="M61" s="172"/>
      <c r="N61" s="172"/>
      <c r="O61" s="172"/>
      <c r="P61" s="172"/>
      <c r="Q61" s="172"/>
      <c r="R61" s="172"/>
    </row>
    <row r="62" spans="1:53">
      <c r="A62" s="172"/>
      <c r="B62" s="172"/>
      <c r="C62" s="172"/>
      <c r="D62" s="172"/>
      <c r="E62" s="172"/>
      <c r="F62" s="172"/>
      <c r="G62" s="172"/>
      <c r="H62" s="172"/>
      <c r="I62" s="172"/>
      <c r="J62" s="172"/>
      <c r="K62" s="172"/>
      <c r="L62" s="172"/>
      <c r="M62" s="172"/>
      <c r="N62" s="172"/>
      <c r="O62" s="172"/>
      <c r="P62" s="172"/>
      <c r="Q62" s="172"/>
      <c r="R62" s="172"/>
    </row>
    <row r="63" spans="1:53" ht="49.5" customHeight="1">
      <c r="A63" s="172"/>
      <c r="B63" s="172"/>
      <c r="C63" s="172"/>
      <c r="D63" s="172"/>
      <c r="E63" s="172"/>
      <c r="F63" s="172"/>
      <c r="G63" s="172"/>
      <c r="H63" s="172"/>
      <c r="I63" s="172"/>
      <c r="J63" s="172"/>
      <c r="K63" s="172"/>
      <c r="L63" s="172"/>
      <c r="M63" s="172"/>
      <c r="N63" s="172"/>
      <c r="O63" s="172"/>
      <c r="P63" s="172"/>
      <c r="Q63" s="172"/>
      <c r="R63" s="172"/>
    </row>
    <row r="64" spans="1:53">
      <c r="A64" s="172"/>
      <c r="B64" s="172"/>
      <c r="C64" s="172"/>
      <c r="D64" s="172"/>
      <c r="E64" s="172"/>
      <c r="F64" s="172"/>
      <c r="G64" s="172"/>
      <c r="H64" s="172"/>
      <c r="I64" s="172"/>
      <c r="J64" s="172"/>
      <c r="K64" s="172"/>
      <c r="L64" s="172"/>
      <c r="M64" s="172"/>
      <c r="N64" s="172"/>
      <c r="O64" s="172"/>
      <c r="P64" s="172"/>
      <c r="Q64" s="172"/>
      <c r="R64" s="172"/>
    </row>
    <row r="65" spans="1:18">
      <c r="A65" s="172"/>
      <c r="B65" s="172"/>
      <c r="C65" s="172"/>
      <c r="D65" s="172"/>
      <c r="E65" s="172"/>
      <c r="F65" s="172"/>
      <c r="G65" s="172"/>
      <c r="H65" s="172"/>
      <c r="I65" s="172"/>
      <c r="J65" s="172"/>
      <c r="K65" s="172"/>
      <c r="L65" s="172"/>
      <c r="M65" s="172"/>
      <c r="N65" s="172"/>
      <c r="O65" s="172"/>
      <c r="P65" s="172"/>
      <c r="Q65" s="172"/>
      <c r="R65" s="172"/>
    </row>
    <row r="66" spans="1:18">
      <c r="A66" s="172"/>
      <c r="B66" s="172"/>
      <c r="C66" s="172"/>
      <c r="D66" s="172"/>
      <c r="E66" s="172"/>
      <c r="F66" s="172"/>
      <c r="G66" s="172"/>
      <c r="H66" s="172"/>
      <c r="I66" s="172"/>
      <c r="J66" s="172"/>
      <c r="K66" s="172"/>
      <c r="L66" s="172"/>
      <c r="M66" s="172"/>
      <c r="N66" s="172"/>
      <c r="O66" s="172"/>
      <c r="P66" s="172"/>
      <c r="Q66" s="172"/>
      <c r="R66" s="172"/>
    </row>
  </sheetData>
  <sheetProtection sheet="1" objects="1" scenarios="1"/>
  <mergeCells count="33">
    <mergeCell ref="A1:AB1"/>
    <mergeCell ref="A6:AI6"/>
    <mergeCell ref="A7:AI7"/>
    <mergeCell ref="A8:AB8"/>
    <mergeCell ref="A9:AI9"/>
    <mergeCell ref="A20:D20"/>
    <mergeCell ref="A27:O27"/>
    <mergeCell ref="S29:X30"/>
    <mergeCell ref="Z29:AE30"/>
    <mergeCell ref="AF29:AI30"/>
    <mergeCell ref="A42:O42"/>
    <mergeCell ref="S44:X45"/>
    <mergeCell ref="B31:R31"/>
    <mergeCell ref="A32:R32"/>
    <mergeCell ref="S32:AI32"/>
    <mergeCell ref="Z44:AE45"/>
    <mergeCell ref="AF44:AI45"/>
    <mergeCell ref="B33:R33"/>
    <mergeCell ref="B34:R34"/>
    <mergeCell ref="B35:R35"/>
    <mergeCell ref="B36:R36"/>
    <mergeCell ref="B37:R37"/>
    <mergeCell ref="B49:R49"/>
    <mergeCell ref="B50:R50"/>
    <mergeCell ref="AC11:AE11"/>
    <mergeCell ref="B51:R51"/>
    <mergeCell ref="B52:R52"/>
    <mergeCell ref="A53:R53"/>
    <mergeCell ref="B54:R54"/>
    <mergeCell ref="B46:R46"/>
    <mergeCell ref="A47:R47"/>
    <mergeCell ref="S47:AI47"/>
    <mergeCell ref="B48:R48"/>
  </mergeCells>
  <printOptions horizontalCentered="1" verticalCentered="1"/>
  <pageMargins left="0" right="0" top="0" bottom="0" header="0.31496062992125984" footer="0.31496062992125984"/>
  <pageSetup paperSize="9" scale="3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D7858-B7A5-4AA2-926C-2C35091417C6}">
  <sheetPr>
    <tabColor rgb="FF92D050"/>
    <pageSetUpPr fitToPage="1"/>
  </sheetPr>
  <dimension ref="A1:BF125"/>
  <sheetViews>
    <sheetView view="pageBreakPreview" zoomScale="80" zoomScaleNormal="100" zoomScaleSheetLayoutView="80" workbookViewId="0">
      <selection activeCell="AN1" sqref="AN1:BF1048576"/>
    </sheetView>
  </sheetViews>
  <sheetFormatPr baseColWidth="10" defaultRowHeight="15"/>
  <cols>
    <col min="1" max="1" width="8.5703125" style="209" customWidth="1"/>
    <col min="2" max="2" width="8" style="209" customWidth="1"/>
    <col min="3" max="3" width="8.28515625" style="209" customWidth="1"/>
    <col min="4" max="4" width="10.85546875" style="209" bestFit="1" customWidth="1"/>
    <col min="5" max="5" width="8.5703125" style="209" customWidth="1"/>
    <col min="6" max="6" width="11.7109375" style="209" customWidth="1"/>
    <col min="7" max="7" width="11.42578125" style="209"/>
    <col min="8" max="8" width="31.140625" style="209" customWidth="1"/>
    <col min="9" max="9" width="11.42578125" style="209"/>
    <col min="10" max="10" width="15.5703125" style="209" customWidth="1"/>
    <col min="11" max="11" width="9.28515625" style="209" customWidth="1"/>
    <col min="12" max="12" width="9" style="209" customWidth="1"/>
    <col min="13" max="13" width="11.140625" style="209" bestFit="1" customWidth="1"/>
    <col min="14" max="14" width="7.42578125" style="209" customWidth="1"/>
    <col min="15" max="15" width="9.5703125" style="209" customWidth="1"/>
    <col min="16" max="16" width="9.85546875" style="209" customWidth="1"/>
    <col min="17" max="17" width="11" style="209" customWidth="1"/>
    <col min="18" max="18" width="10.7109375" style="209" bestFit="1" customWidth="1"/>
    <col min="19" max="19" width="12.42578125" style="209" customWidth="1"/>
    <col min="20" max="20" width="14.42578125" style="209" customWidth="1"/>
    <col min="21" max="21" width="13.140625" style="209" customWidth="1"/>
    <col min="22" max="27" width="10" style="209" customWidth="1"/>
    <col min="28" max="28" width="13.7109375" style="209" customWidth="1"/>
    <col min="29" max="29" width="11.85546875" style="209" customWidth="1"/>
    <col min="30" max="30" width="11.28515625" style="209" bestFit="1" customWidth="1"/>
    <col min="31" max="34" width="11.140625" style="209" bestFit="1" customWidth="1"/>
    <col min="35" max="36" width="11.140625" style="209" customWidth="1"/>
    <col min="37" max="37" width="14.28515625" style="209" customWidth="1"/>
    <col min="38" max="38" width="11.140625" style="209" customWidth="1"/>
    <col min="39" max="39" width="47.5703125" style="209" customWidth="1"/>
    <col min="40" max="40" width="117.140625" style="209" hidden="1" customWidth="1"/>
    <col min="41" max="48" width="11.42578125" style="209" hidden="1" customWidth="1"/>
    <col min="49" max="49" width="61.5703125" style="209" hidden="1" customWidth="1"/>
    <col min="50" max="58" width="11.42578125" style="209" hidden="1" customWidth="1"/>
    <col min="59" max="60" width="11.42578125" style="209" customWidth="1"/>
    <col min="61" max="16384" width="11.42578125" style="209"/>
  </cols>
  <sheetData>
    <row r="1" spans="1:58">
      <c r="A1" s="283"/>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N1" s="165" t="s">
        <v>239</v>
      </c>
      <c r="AO1" s="222" t="s">
        <v>315</v>
      </c>
      <c r="AP1" s="222">
        <v>1</v>
      </c>
      <c r="AQ1" s="222">
        <v>2</v>
      </c>
      <c r="AR1" s="222">
        <v>3</v>
      </c>
      <c r="AS1" s="222">
        <v>4</v>
      </c>
      <c r="AT1" s="222">
        <v>5</v>
      </c>
      <c r="AU1" s="222" t="s">
        <v>136</v>
      </c>
      <c r="AV1" s="222" t="s">
        <v>37</v>
      </c>
      <c r="AW1" s="222" t="s">
        <v>239</v>
      </c>
      <c r="AX1" s="222">
        <v>1</v>
      </c>
      <c r="AY1" s="222">
        <v>2</v>
      </c>
      <c r="AZ1" s="222">
        <v>3</v>
      </c>
      <c r="BA1" s="222">
        <v>4</v>
      </c>
      <c r="BB1" s="222">
        <v>5</v>
      </c>
      <c r="BC1" s="222" t="s">
        <v>37</v>
      </c>
      <c r="BD1" s="222"/>
      <c r="BE1" s="222"/>
      <c r="BF1" s="222"/>
    </row>
    <row r="2" spans="1:58">
      <c r="A2" s="206"/>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N2" s="165" t="s">
        <v>448</v>
      </c>
      <c r="AO2" s="222">
        <v>0</v>
      </c>
      <c r="AP2" s="222">
        <v>1</v>
      </c>
      <c r="AQ2" s="222">
        <v>1</v>
      </c>
      <c r="AR2" s="222">
        <v>2</v>
      </c>
      <c r="AS2" s="222">
        <v>1</v>
      </c>
      <c r="AT2" s="222">
        <v>5</v>
      </c>
      <c r="AU2" s="222">
        <v>0</v>
      </c>
      <c r="AV2" s="222">
        <v>10</v>
      </c>
      <c r="AW2" s="222" t="s">
        <v>448</v>
      </c>
      <c r="AX2" s="222">
        <v>1</v>
      </c>
      <c r="AY2" s="222">
        <v>1</v>
      </c>
      <c r="AZ2" s="222">
        <v>2</v>
      </c>
      <c r="BA2" s="222">
        <v>1</v>
      </c>
      <c r="BB2" s="222">
        <v>5</v>
      </c>
      <c r="BC2" s="222">
        <v>3.8</v>
      </c>
      <c r="BD2" s="222">
        <v>1.48</v>
      </c>
      <c r="BE2" s="222">
        <v>5</v>
      </c>
      <c r="BF2" s="222">
        <v>5</v>
      </c>
    </row>
    <row r="3" spans="1:58">
      <c r="A3" s="206"/>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N3" s="165" t="s">
        <v>449</v>
      </c>
      <c r="AO3" s="222">
        <v>0</v>
      </c>
      <c r="AP3" s="222">
        <v>0</v>
      </c>
      <c r="AQ3" s="222">
        <v>1</v>
      </c>
      <c r="AR3" s="222">
        <v>1</v>
      </c>
      <c r="AS3" s="222">
        <v>5</v>
      </c>
      <c r="AT3" s="222">
        <v>3</v>
      </c>
      <c r="AU3" s="222">
        <v>0</v>
      </c>
      <c r="AV3" s="222">
        <v>10</v>
      </c>
      <c r="AW3" s="222" t="s">
        <v>449</v>
      </c>
      <c r="AX3" s="222">
        <v>0</v>
      </c>
      <c r="AY3" s="222">
        <v>1</v>
      </c>
      <c r="AZ3" s="222">
        <v>1</v>
      </c>
      <c r="BA3" s="222">
        <v>5</v>
      </c>
      <c r="BB3" s="222">
        <v>3</v>
      </c>
      <c r="BC3" s="222">
        <v>4</v>
      </c>
      <c r="BD3" s="222">
        <v>0.94</v>
      </c>
      <c r="BE3" s="222">
        <v>4</v>
      </c>
      <c r="BF3" s="222">
        <v>4</v>
      </c>
    </row>
    <row r="4" spans="1:58">
      <c r="A4" s="206"/>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M4" s="137"/>
      <c r="AN4" s="166" t="s">
        <v>450</v>
      </c>
      <c r="AO4" s="137">
        <v>0</v>
      </c>
      <c r="AP4" s="137">
        <v>0</v>
      </c>
      <c r="AQ4" s="137">
        <v>0</v>
      </c>
      <c r="AR4" s="137">
        <v>1</v>
      </c>
      <c r="AS4" s="137">
        <v>3</v>
      </c>
      <c r="AT4" s="137">
        <v>6</v>
      </c>
      <c r="AU4" s="137">
        <v>0</v>
      </c>
      <c r="AV4" s="137">
        <v>10</v>
      </c>
      <c r="AW4" s="137" t="s">
        <v>450</v>
      </c>
      <c r="AX4" s="137">
        <v>0</v>
      </c>
      <c r="AY4" s="137">
        <v>0</v>
      </c>
      <c r="AZ4" s="137">
        <v>1</v>
      </c>
      <c r="BA4" s="137">
        <v>3</v>
      </c>
      <c r="BB4" s="137">
        <v>6</v>
      </c>
      <c r="BC4" s="137">
        <v>4.5</v>
      </c>
      <c r="BD4" s="137">
        <v>0.71</v>
      </c>
      <c r="BE4" s="222">
        <v>5</v>
      </c>
      <c r="BF4" s="222">
        <v>5</v>
      </c>
    </row>
    <row r="5" spans="1:58">
      <c r="A5" s="20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N5" s="165" t="s">
        <v>451</v>
      </c>
      <c r="AO5" s="222">
        <v>0</v>
      </c>
      <c r="AP5" s="222">
        <v>0</v>
      </c>
      <c r="AQ5" s="222">
        <v>0</v>
      </c>
      <c r="AR5" s="222">
        <v>1</v>
      </c>
      <c r="AS5" s="222">
        <v>2</v>
      </c>
      <c r="AT5" s="222">
        <v>7</v>
      </c>
      <c r="AU5" s="222">
        <v>0</v>
      </c>
      <c r="AV5" s="222">
        <v>10</v>
      </c>
      <c r="AW5" s="222" t="s">
        <v>451</v>
      </c>
      <c r="AX5" s="222">
        <v>0</v>
      </c>
      <c r="AY5" s="222">
        <v>0</v>
      </c>
      <c r="AZ5" s="222">
        <v>1</v>
      </c>
      <c r="BA5" s="222">
        <v>2</v>
      </c>
      <c r="BB5" s="222">
        <v>7</v>
      </c>
      <c r="BC5" s="222">
        <v>4.5999999999999996</v>
      </c>
      <c r="BD5" s="222">
        <v>0.7</v>
      </c>
      <c r="BE5" s="222">
        <v>5</v>
      </c>
      <c r="BF5" s="222">
        <v>5</v>
      </c>
    </row>
    <row r="6" spans="1:58" ht="15.75">
      <c r="A6" s="284" t="s">
        <v>0</v>
      </c>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N6" s="165" t="s">
        <v>452</v>
      </c>
      <c r="AO6" s="222">
        <v>0</v>
      </c>
      <c r="AP6" s="222">
        <v>0</v>
      </c>
      <c r="AQ6" s="222">
        <v>1</v>
      </c>
      <c r="AR6" s="222">
        <v>2</v>
      </c>
      <c r="AS6" s="222">
        <v>4</v>
      </c>
      <c r="AT6" s="222">
        <v>3</v>
      </c>
      <c r="AU6" s="222">
        <v>0</v>
      </c>
      <c r="AV6" s="222">
        <v>10</v>
      </c>
      <c r="AW6" s="222" t="s">
        <v>452</v>
      </c>
      <c r="AX6" s="222">
        <v>0</v>
      </c>
      <c r="AY6" s="222">
        <v>1</v>
      </c>
      <c r="AZ6" s="222">
        <v>2</v>
      </c>
      <c r="BA6" s="222">
        <v>4</v>
      </c>
      <c r="BB6" s="222">
        <v>3</v>
      </c>
      <c r="BC6" s="222">
        <v>3.9</v>
      </c>
      <c r="BD6" s="222">
        <v>0.99</v>
      </c>
      <c r="BE6" s="222">
        <v>4</v>
      </c>
      <c r="BF6" s="222">
        <v>4</v>
      </c>
    </row>
    <row r="7" spans="1:58" ht="18.75" customHeight="1">
      <c r="A7" s="285" t="s">
        <v>1</v>
      </c>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N7" s="165" t="s">
        <v>453</v>
      </c>
      <c r="AO7" s="222">
        <v>0</v>
      </c>
      <c r="AP7" s="222">
        <v>0</v>
      </c>
      <c r="AQ7" s="222">
        <v>1</v>
      </c>
      <c r="AR7" s="222">
        <v>0</v>
      </c>
      <c r="AS7" s="222">
        <v>4</v>
      </c>
      <c r="AT7" s="222">
        <v>5</v>
      </c>
      <c r="AU7" s="222">
        <v>0</v>
      </c>
      <c r="AV7" s="222">
        <v>10</v>
      </c>
      <c r="AW7" s="222" t="s">
        <v>453</v>
      </c>
      <c r="AX7" s="222">
        <v>0</v>
      </c>
      <c r="AY7" s="222">
        <v>1</v>
      </c>
      <c r="AZ7" s="222">
        <v>0</v>
      </c>
      <c r="BA7" s="222">
        <v>4</v>
      </c>
      <c r="BB7" s="222">
        <v>5</v>
      </c>
      <c r="BC7" s="222">
        <v>4.3</v>
      </c>
      <c r="BD7" s="222">
        <v>0.95</v>
      </c>
      <c r="BE7" s="222">
        <v>5</v>
      </c>
      <c r="BF7" s="222">
        <v>5</v>
      </c>
    </row>
    <row r="8" spans="1:58" ht="15.75" customHeight="1">
      <c r="A8" s="286" t="s">
        <v>483</v>
      </c>
      <c r="B8" s="286"/>
      <c r="C8" s="286"/>
      <c r="D8" s="286"/>
      <c r="E8" s="286"/>
      <c r="F8" s="286"/>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N8" s="165" t="s">
        <v>454</v>
      </c>
      <c r="AO8" s="222">
        <v>0</v>
      </c>
      <c r="AP8" s="222">
        <v>1</v>
      </c>
      <c r="AQ8" s="222">
        <v>0</v>
      </c>
      <c r="AR8" s="222">
        <v>2</v>
      </c>
      <c r="AS8" s="222">
        <v>4</v>
      </c>
      <c r="AT8" s="222">
        <v>3</v>
      </c>
      <c r="AU8" s="222">
        <v>0</v>
      </c>
      <c r="AV8" s="222">
        <v>10</v>
      </c>
      <c r="AW8" s="222" t="s">
        <v>454</v>
      </c>
      <c r="AX8" s="222">
        <v>1</v>
      </c>
      <c r="AY8" s="222">
        <v>0</v>
      </c>
      <c r="AZ8" s="222">
        <v>2</v>
      </c>
      <c r="BA8" s="222">
        <v>4</v>
      </c>
      <c r="BB8" s="222">
        <v>3</v>
      </c>
      <c r="BC8" s="222">
        <v>3.8</v>
      </c>
      <c r="BD8" s="222">
        <v>1.23</v>
      </c>
      <c r="BE8" s="222">
        <v>4</v>
      </c>
      <c r="BF8" s="222">
        <v>4</v>
      </c>
    </row>
    <row r="9" spans="1:58" ht="21" customHeight="1">
      <c r="AN9" s="165" t="s">
        <v>455</v>
      </c>
      <c r="AO9" s="222">
        <v>5</v>
      </c>
      <c r="AP9" s="222">
        <v>0</v>
      </c>
      <c r="AQ9" s="222">
        <v>0</v>
      </c>
      <c r="AR9" s="222">
        <v>0</v>
      </c>
      <c r="AS9" s="222">
        <v>0</v>
      </c>
      <c r="AT9" s="222">
        <v>1</v>
      </c>
      <c r="AU9" s="222">
        <v>4</v>
      </c>
      <c r="AV9" s="222">
        <v>10</v>
      </c>
      <c r="AW9" s="222" t="s">
        <v>455</v>
      </c>
      <c r="AX9" s="222">
        <v>0</v>
      </c>
      <c r="AY9" s="222">
        <v>0</v>
      </c>
      <c r="AZ9" s="222">
        <v>0</v>
      </c>
      <c r="BA9" s="222">
        <v>0</v>
      </c>
      <c r="BB9" s="222">
        <v>1</v>
      </c>
      <c r="BC9" s="222">
        <v>5</v>
      </c>
      <c r="BD9" s="222" t="s">
        <v>237</v>
      </c>
      <c r="BE9" s="222">
        <v>5</v>
      </c>
      <c r="BF9" s="222">
        <v>5</v>
      </c>
    </row>
    <row r="10" spans="1:58" ht="15.75" customHeight="1">
      <c r="A10" s="207"/>
      <c r="B10" s="207"/>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N10" s="165" t="s">
        <v>456</v>
      </c>
      <c r="AO10" s="222">
        <v>5</v>
      </c>
      <c r="AP10" s="222">
        <v>0</v>
      </c>
      <c r="AQ10" s="222">
        <v>0</v>
      </c>
      <c r="AR10" s="222">
        <v>0</v>
      </c>
      <c r="AS10" s="222">
        <v>0</v>
      </c>
      <c r="AT10" s="222">
        <v>1</v>
      </c>
      <c r="AU10" s="222">
        <v>4</v>
      </c>
      <c r="AV10" s="222">
        <v>10</v>
      </c>
      <c r="AW10" s="222" t="s">
        <v>456</v>
      </c>
      <c r="AX10" s="222">
        <v>0</v>
      </c>
      <c r="AY10" s="222">
        <v>0</v>
      </c>
      <c r="AZ10" s="222">
        <v>0</v>
      </c>
      <c r="BA10" s="222">
        <v>0</v>
      </c>
      <c r="BB10" s="222">
        <v>1</v>
      </c>
      <c r="BC10" s="222">
        <v>5</v>
      </c>
      <c r="BD10" s="222" t="s">
        <v>237</v>
      </c>
      <c r="BE10" s="222">
        <v>5</v>
      </c>
      <c r="BF10" s="222">
        <v>5</v>
      </c>
    </row>
    <row r="11" spans="1:58" ht="33.75">
      <c r="A11" s="287"/>
      <c r="B11" s="287"/>
      <c r="C11" s="287"/>
      <c r="D11" s="287"/>
      <c r="E11" s="287"/>
      <c r="F11" s="287"/>
      <c r="G11" s="287"/>
      <c r="Y11" s="131"/>
      <c r="Z11" s="132"/>
      <c r="AA11" s="132"/>
      <c r="AB11" s="132"/>
      <c r="AC11" s="132"/>
      <c r="AD11" s="132"/>
      <c r="AE11" s="125"/>
      <c r="AJ11" s="131"/>
      <c r="AK11" s="132"/>
      <c r="AL11" s="132"/>
      <c r="AN11" s="165" t="s">
        <v>457</v>
      </c>
      <c r="AO11" s="222">
        <v>5</v>
      </c>
      <c r="AP11" s="222">
        <v>0</v>
      </c>
      <c r="AQ11" s="222">
        <v>0</v>
      </c>
      <c r="AR11" s="222">
        <v>0</v>
      </c>
      <c r="AS11" s="222">
        <v>0</v>
      </c>
      <c r="AT11" s="222">
        <v>1</v>
      </c>
      <c r="AU11" s="222">
        <v>4</v>
      </c>
      <c r="AV11" s="222">
        <v>10</v>
      </c>
      <c r="AW11" s="222" t="s">
        <v>457</v>
      </c>
      <c r="AX11" s="222">
        <v>0</v>
      </c>
      <c r="AY11" s="222">
        <v>0</v>
      </c>
      <c r="AZ11" s="222">
        <v>0</v>
      </c>
      <c r="BA11" s="222">
        <v>0</v>
      </c>
      <c r="BB11" s="222">
        <v>1</v>
      </c>
      <c r="BC11" s="222">
        <v>5</v>
      </c>
      <c r="BD11" s="222" t="s">
        <v>237</v>
      </c>
      <c r="BE11" s="222">
        <v>5</v>
      </c>
      <c r="BF11" s="222">
        <v>5</v>
      </c>
    </row>
    <row r="12" spans="1:58" ht="33.75">
      <c r="A12" s="208"/>
      <c r="B12" s="208"/>
      <c r="C12" s="208"/>
      <c r="D12" s="208"/>
      <c r="E12" s="208"/>
      <c r="F12" s="208"/>
      <c r="G12" s="208"/>
      <c r="Y12" s="131"/>
      <c r="Z12" s="132"/>
      <c r="AA12" s="132"/>
      <c r="AB12" s="132"/>
      <c r="AC12" s="132"/>
      <c r="AD12" s="132"/>
      <c r="AE12" s="125"/>
      <c r="AJ12" s="131"/>
      <c r="AK12" s="132"/>
      <c r="AL12" s="132"/>
      <c r="AN12" s="165" t="s">
        <v>458</v>
      </c>
      <c r="AO12" s="222">
        <v>0</v>
      </c>
      <c r="AP12" s="222">
        <v>0</v>
      </c>
      <c r="AQ12" s="222">
        <v>1</v>
      </c>
      <c r="AR12" s="222">
        <v>0</v>
      </c>
      <c r="AS12" s="222">
        <v>5</v>
      </c>
      <c r="AT12" s="222">
        <v>4</v>
      </c>
      <c r="AU12" s="222">
        <v>0</v>
      </c>
      <c r="AV12" s="222">
        <v>10</v>
      </c>
      <c r="AW12" s="222" t="s">
        <v>458</v>
      </c>
      <c r="AX12" s="222">
        <v>0</v>
      </c>
      <c r="AY12" s="222">
        <v>1</v>
      </c>
      <c r="AZ12" s="222">
        <v>0</v>
      </c>
      <c r="BA12" s="222">
        <v>5</v>
      </c>
      <c r="BB12" s="222">
        <v>4</v>
      </c>
      <c r="BC12" s="222">
        <v>4.2</v>
      </c>
      <c r="BD12" s="222">
        <v>0.92</v>
      </c>
      <c r="BE12" s="222">
        <v>4</v>
      </c>
      <c r="BF12" s="222">
        <v>4</v>
      </c>
    </row>
    <row r="13" spans="1:58" ht="33.75">
      <c r="A13" s="208"/>
      <c r="B13" s="208"/>
      <c r="C13" s="208"/>
      <c r="D13" s="208"/>
      <c r="E13" s="208"/>
      <c r="F13" s="208"/>
      <c r="G13" s="208"/>
      <c r="Y13" s="131"/>
      <c r="Z13" s="132"/>
      <c r="AA13" s="132"/>
      <c r="AB13" s="132"/>
      <c r="AC13" s="132"/>
      <c r="AD13" s="132"/>
      <c r="AE13" s="125"/>
      <c r="AJ13" s="131"/>
      <c r="AK13" s="132"/>
      <c r="AL13" s="132"/>
      <c r="AN13" s="165" t="s">
        <v>459</v>
      </c>
      <c r="AO13" s="222">
        <v>0</v>
      </c>
      <c r="AP13" s="222">
        <v>0</v>
      </c>
      <c r="AQ13" s="222">
        <v>0</v>
      </c>
      <c r="AR13" s="222">
        <v>0</v>
      </c>
      <c r="AS13" s="222">
        <v>5</v>
      </c>
      <c r="AT13" s="222">
        <v>4</v>
      </c>
      <c r="AU13" s="222">
        <v>1</v>
      </c>
      <c r="AV13" s="222">
        <v>10</v>
      </c>
      <c r="AW13" s="222" t="s">
        <v>459</v>
      </c>
      <c r="AX13" s="222">
        <v>0</v>
      </c>
      <c r="AY13" s="222">
        <v>0</v>
      </c>
      <c r="AZ13" s="222">
        <v>0</v>
      </c>
      <c r="BA13" s="222">
        <v>5</v>
      </c>
      <c r="BB13" s="222">
        <v>4</v>
      </c>
      <c r="BC13" s="222">
        <v>4.4400000000000004</v>
      </c>
      <c r="BD13" s="222">
        <v>0.53</v>
      </c>
      <c r="BE13" s="222">
        <v>4</v>
      </c>
      <c r="BF13" s="222">
        <v>4</v>
      </c>
    </row>
    <row r="14" spans="1:58">
      <c r="A14" s="1"/>
      <c r="B14" s="1"/>
      <c r="C14" s="1"/>
      <c r="D14" s="1"/>
      <c r="E14" s="1"/>
      <c r="F14" s="1"/>
      <c r="G14" s="1"/>
      <c r="H14" s="1"/>
      <c r="I14" s="1"/>
      <c r="J14" s="1"/>
      <c r="K14" s="1"/>
      <c r="L14" s="1"/>
      <c r="M14" s="1"/>
      <c r="N14" s="1"/>
      <c r="O14" s="1"/>
      <c r="P14" s="1"/>
      <c r="Q14" s="1"/>
      <c r="R14" s="1"/>
      <c r="S14" s="1"/>
      <c r="T14" s="1"/>
      <c r="U14" s="1"/>
      <c r="V14" s="1"/>
      <c r="W14" s="1"/>
      <c r="X14" s="1"/>
      <c r="Y14" s="133"/>
      <c r="Z14" s="132"/>
      <c r="AA14" s="126"/>
      <c r="AB14" s="126"/>
      <c r="AC14" s="126"/>
      <c r="AD14" s="126"/>
      <c r="AE14" s="125"/>
      <c r="AF14" s="1"/>
      <c r="AG14" s="1"/>
      <c r="AH14" s="1"/>
      <c r="AI14" s="1"/>
      <c r="AJ14" s="133"/>
      <c r="AK14" s="132"/>
      <c r="AL14" s="126"/>
      <c r="AN14" s="165" t="s">
        <v>460</v>
      </c>
      <c r="AO14" s="222">
        <v>0</v>
      </c>
      <c r="AP14" s="222">
        <v>0</v>
      </c>
      <c r="AQ14" s="222">
        <v>0</v>
      </c>
      <c r="AR14" s="222">
        <v>0</v>
      </c>
      <c r="AS14" s="222">
        <v>5</v>
      </c>
      <c r="AT14" s="222">
        <v>5</v>
      </c>
      <c r="AU14" s="222">
        <v>0</v>
      </c>
      <c r="AV14" s="222">
        <v>10</v>
      </c>
      <c r="AW14" s="222" t="s">
        <v>460</v>
      </c>
      <c r="AX14" s="222">
        <v>0</v>
      </c>
      <c r="AY14" s="222">
        <v>0</v>
      </c>
      <c r="AZ14" s="222">
        <v>0</v>
      </c>
      <c r="BA14" s="222">
        <v>5</v>
      </c>
      <c r="BB14" s="222">
        <v>5</v>
      </c>
      <c r="BC14" s="222">
        <v>4.5</v>
      </c>
      <c r="BD14" s="222">
        <v>0.53</v>
      </c>
      <c r="BE14" s="222">
        <v>5</v>
      </c>
      <c r="BF14" s="222">
        <v>4</v>
      </c>
    </row>
    <row r="15" spans="1:58">
      <c r="A15" s="1"/>
      <c r="B15" s="1"/>
      <c r="C15" s="1"/>
      <c r="D15" s="1"/>
      <c r="E15" s="1"/>
      <c r="F15" s="1"/>
      <c r="G15" s="1"/>
      <c r="H15" s="1"/>
      <c r="I15" s="1"/>
      <c r="J15" s="1"/>
      <c r="K15" s="1"/>
      <c r="L15" s="1"/>
      <c r="M15" s="1"/>
      <c r="N15" s="1"/>
      <c r="O15" s="1"/>
      <c r="P15" s="1"/>
      <c r="Q15" s="1"/>
      <c r="R15" s="1"/>
      <c r="S15" s="1"/>
      <c r="T15" s="1"/>
      <c r="U15" s="1"/>
      <c r="V15" s="1"/>
      <c r="W15" s="1"/>
      <c r="X15" s="1"/>
      <c r="Y15" s="133"/>
      <c r="Z15" s="132"/>
      <c r="AA15" s="126"/>
      <c r="AB15" s="126"/>
      <c r="AC15" s="126"/>
      <c r="AD15" s="126"/>
      <c r="AE15" s="125"/>
      <c r="AF15" s="1"/>
      <c r="AG15" s="1"/>
      <c r="AH15" s="1"/>
      <c r="AI15" s="1"/>
      <c r="AJ15" s="133"/>
      <c r="AK15" s="132"/>
      <c r="AL15" s="126"/>
      <c r="AN15" s="165" t="s">
        <v>461</v>
      </c>
      <c r="AO15" s="222">
        <v>0</v>
      </c>
      <c r="AP15" s="222">
        <v>0</v>
      </c>
      <c r="AQ15" s="222">
        <v>0</v>
      </c>
      <c r="AR15" s="222">
        <v>0</v>
      </c>
      <c r="AS15" s="222">
        <v>0</v>
      </c>
      <c r="AT15" s="222">
        <v>1</v>
      </c>
      <c r="AU15" s="222">
        <v>9</v>
      </c>
      <c r="AV15" s="222">
        <v>10</v>
      </c>
      <c r="AW15" s="222" t="s">
        <v>461</v>
      </c>
      <c r="AX15" s="222">
        <v>0</v>
      </c>
      <c r="AY15" s="222">
        <v>0</v>
      </c>
      <c r="AZ15" s="222">
        <v>0</v>
      </c>
      <c r="BA15" s="222">
        <v>0</v>
      </c>
      <c r="BB15" s="222">
        <v>1</v>
      </c>
      <c r="BC15" s="222">
        <v>5</v>
      </c>
      <c r="BD15" s="222" t="s">
        <v>237</v>
      </c>
      <c r="BE15" s="222">
        <v>5</v>
      </c>
      <c r="BF15" s="222">
        <v>5</v>
      </c>
    </row>
    <row r="16" spans="1:58">
      <c r="A16" s="1"/>
      <c r="B16" s="1"/>
      <c r="C16" s="1"/>
      <c r="D16" s="1"/>
      <c r="E16" s="1"/>
      <c r="F16" s="1"/>
      <c r="G16" s="1"/>
      <c r="H16" s="1"/>
      <c r="I16" s="1"/>
      <c r="J16" s="1"/>
      <c r="K16" s="1"/>
      <c r="L16" s="1"/>
      <c r="M16" s="1"/>
      <c r="N16" s="1"/>
      <c r="O16" s="1"/>
      <c r="P16" s="1"/>
      <c r="Q16" s="1"/>
      <c r="R16" s="1"/>
      <c r="S16" s="1"/>
      <c r="T16" s="1"/>
      <c r="U16" s="1"/>
      <c r="V16" s="1"/>
      <c r="W16" s="1"/>
      <c r="X16" s="1"/>
      <c r="Y16" s="133"/>
      <c r="Z16" s="132"/>
      <c r="AA16" s="126"/>
      <c r="AB16" s="126"/>
      <c r="AC16" s="126"/>
      <c r="AD16" s="126"/>
      <c r="AE16" s="125"/>
      <c r="AF16" s="1"/>
      <c r="AG16" s="1"/>
      <c r="AH16" s="1"/>
      <c r="AI16" s="1"/>
      <c r="AJ16" s="133"/>
      <c r="AK16" s="132"/>
      <c r="AL16" s="126"/>
      <c r="AN16" s="165" t="s">
        <v>462</v>
      </c>
      <c r="AO16" s="222">
        <v>0</v>
      </c>
      <c r="AP16" s="222">
        <v>0</v>
      </c>
      <c r="AQ16" s="222">
        <v>0</v>
      </c>
      <c r="AR16" s="222">
        <v>0</v>
      </c>
      <c r="AS16" s="222">
        <v>0</v>
      </c>
      <c r="AT16" s="222">
        <v>1</v>
      </c>
      <c r="AU16" s="222">
        <v>9</v>
      </c>
      <c r="AV16" s="222">
        <v>10</v>
      </c>
      <c r="AW16" s="222" t="s">
        <v>462</v>
      </c>
      <c r="AX16" s="222">
        <v>0</v>
      </c>
      <c r="AY16" s="222">
        <v>0</v>
      </c>
      <c r="AZ16" s="222">
        <v>0</v>
      </c>
      <c r="BA16" s="222">
        <v>0</v>
      </c>
      <c r="BB16" s="222">
        <v>1</v>
      </c>
      <c r="BC16" s="222">
        <v>5</v>
      </c>
      <c r="BD16" s="222" t="s">
        <v>237</v>
      </c>
      <c r="BE16" s="222">
        <v>5</v>
      </c>
      <c r="BF16" s="222">
        <v>5</v>
      </c>
    </row>
    <row r="17" spans="1:58">
      <c r="A17" s="1"/>
      <c r="B17" s="1"/>
      <c r="C17" s="1"/>
      <c r="D17" s="1"/>
      <c r="E17" s="1"/>
      <c r="F17" s="1"/>
      <c r="G17" s="1"/>
      <c r="H17" s="1"/>
      <c r="I17" s="1"/>
      <c r="J17" s="1"/>
      <c r="K17" s="1"/>
      <c r="L17" s="1"/>
      <c r="M17" s="1"/>
      <c r="N17" s="1"/>
      <c r="O17" s="1"/>
      <c r="P17" s="1"/>
      <c r="Q17" s="1"/>
      <c r="R17" s="1"/>
      <c r="S17" s="1"/>
      <c r="T17" s="1"/>
      <c r="U17" s="1"/>
      <c r="V17" s="1"/>
      <c r="W17" s="1"/>
      <c r="X17" s="1"/>
      <c r="Y17" s="133"/>
      <c r="Z17" s="132"/>
      <c r="AA17" s="126"/>
      <c r="AB17" s="126"/>
      <c r="AC17" s="126"/>
      <c r="AD17" s="126"/>
      <c r="AE17" s="125"/>
      <c r="AF17" s="1"/>
      <c r="AG17" s="1"/>
      <c r="AH17" s="1"/>
      <c r="AI17" s="1"/>
      <c r="AJ17" s="133"/>
      <c r="AK17" s="132"/>
      <c r="AL17" s="126"/>
      <c r="AN17" s="165" t="s">
        <v>463</v>
      </c>
      <c r="AO17" s="222">
        <v>0</v>
      </c>
      <c r="AP17" s="222">
        <v>0</v>
      </c>
      <c r="AQ17" s="222">
        <v>0</v>
      </c>
      <c r="AR17" s="222">
        <v>1</v>
      </c>
      <c r="AS17" s="222">
        <v>2</v>
      </c>
      <c r="AT17" s="222">
        <v>6</v>
      </c>
      <c r="AU17" s="222">
        <v>1</v>
      </c>
      <c r="AV17" s="222">
        <v>10</v>
      </c>
      <c r="AW17" s="222" t="s">
        <v>463</v>
      </c>
      <c r="AX17" s="222">
        <v>0</v>
      </c>
      <c r="AY17" s="222">
        <v>0</v>
      </c>
      <c r="AZ17" s="222">
        <v>1</v>
      </c>
      <c r="BA17" s="222">
        <v>2</v>
      </c>
      <c r="BB17" s="222">
        <v>6</v>
      </c>
      <c r="BC17" s="222">
        <v>4.5599999999999996</v>
      </c>
      <c r="BD17" s="222">
        <v>0.73</v>
      </c>
      <c r="BE17" s="222">
        <v>5</v>
      </c>
      <c r="BF17" s="222">
        <v>5</v>
      </c>
    </row>
    <row r="18" spans="1:58" ht="21">
      <c r="A18" s="262" t="s">
        <v>240</v>
      </c>
      <c r="B18" s="262"/>
      <c r="C18" s="262"/>
      <c r="D18" s="262"/>
      <c r="E18" s="262"/>
      <c r="F18" s="262"/>
      <c r="G18" s="262"/>
      <c r="H18" s="262"/>
      <c r="I18" s="262"/>
      <c r="J18" s="262"/>
      <c r="K18" s="262"/>
      <c r="L18" s="262"/>
      <c r="M18" s="262"/>
      <c r="N18" s="262"/>
      <c r="O18" s="262"/>
      <c r="P18" s="262"/>
      <c r="Q18" s="262"/>
      <c r="R18" s="262"/>
      <c r="S18" s="262"/>
      <c r="T18" s="262"/>
      <c r="U18" s="262"/>
      <c r="V18" s="1"/>
      <c r="W18" s="1"/>
      <c r="X18" s="1"/>
      <c r="Y18" s="134"/>
      <c r="Z18" s="127"/>
      <c r="AA18" s="128"/>
      <c r="AB18" s="129"/>
      <c r="AC18" s="129"/>
      <c r="AD18" s="129"/>
      <c r="AE18" s="125"/>
      <c r="AF18" s="1"/>
      <c r="AG18" s="1"/>
      <c r="AH18" s="1"/>
      <c r="AI18" s="1"/>
      <c r="AJ18" s="134"/>
      <c r="AK18" s="127"/>
      <c r="AL18" s="128"/>
      <c r="AN18" s="165" t="s">
        <v>464</v>
      </c>
      <c r="AO18" s="222">
        <v>0</v>
      </c>
      <c r="AP18" s="222">
        <v>0</v>
      </c>
      <c r="AQ18" s="222">
        <v>0</v>
      </c>
      <c r="AR18" s="222">
        <v>1</v>
      </c>
      <c r="AS18" s="222">
        <v>3</v>
      </c>
      <c r="AT18" s="222">
        <v>5</v>
      </c>
      <c r="AU18" s="222">
        <v>1</v>
      </c>
      <c r="AV18" s="222">
        <v>10</v>
      </c>
      <c r="AW18" s="222" t="s">
        <v>464</v>
      </c>
      <c r="AX18" s="222">
        <v>0</v>
      </c>
      <c r="AY18" s="222">
        <v>0</v>
      </c>
      <c r="AZ18" s="222">
        <v>1</v>
      </c>
      <c r="BA18" s="222">
        <v>3</v>
      </c>
      <c r="BB18" s="222">
        <v>5</v>
      </c>
      <c r="BC18" s="222">
        <v>4.4400000000000004</v>
      </c>
      <c r="BD18" s="222">
        <v>0.73</v>
      </c>
      <c r="BE18" s="222">
        <v>5</v>
      </c>
      <c r="BF18" s="222">
        <v>5</v>
      </c>
    </row>
    <row r="19" spans="1:58" s="137" customFormat="1" ht="21">
      <c r="A19" s="135"/>
      <c r="B19" s="135"/>
      <c r="C19" s="135"/>
      <c r="D19" s="135"/>
      <c r="E19" s="135"/>
      <c r="F19" s="135"/>
      <c r="G19" s="135"/>
      <c r="H19" s="135"/>
      <c r="I19" s="135"/>
      <c r="J19" s="135"/>
      <c r="K19" s="135"/>
      <c r="L19" s="135"/>
      <c r="M19" s="135"/>
      <c r="N19" s="135"/>
      <c r="O19" s="135"/>
      <c r="P19" s="135"/>
      <c r="Q19" s="135"/>
      <c r="R19" s="135"/>
      <c r="S19" s="135"/>
      <c r="T19" s="135"/>
      <c r="U19" s="135"/>
      <c r="V19" s="92"/>
      <c r="W19" s="92"/>
      <c r="X19" s="92"/>
      <c r="Y19" s="134"/>
      <c r="Z19" s="127"/>
      <c r="AA19" s="128"/>
      <c r="AB19" s="129"/>
      <c r="AC19" s="129"/>
      <c r="AD19" s="129"/>
      <c r="AE19" s="136"/>
      <c r="AF19" s="92"/>
      <c r="AG19" s="92"/>
      <c r="AH19" s="92"/>
      <c r="AI19" s="92"/>
      <c r="AJ19" s="132"/>
      <c r="AK19" s="127"/>
      <c r="AL19" s="128"/>
      <c r="AM19" s="209"/>
      <c r="AN19" s="165" t="s">
        <v>465</v>
      </c>
      <c r="AO19" s="222">
        <v>0</v>
      </c>
      <c r="AP19" s="222">
        <v>0</v>
      </c>
      <c r="AQ19" s="222">
        <v>0</v>
      </c>
      <c r="AR19" s="222">
        <v>0</v>
      </c>
      <c r="AS19" s="222">
        <v>0</v>
      </c>
      <c r="AT19" s="222">
        <v>1</v>
      </c>
      <c r="AU19" s="222">
        <v>9</v>
      </c>
      <c r="AV19" s="222">
        <v>10</v>
      </c>
      <c r="AW19" s="222" t="s">
        <v>465</v>
      </c>
      <c r="AX19" s="222">
        <v>0</v>
      </c>
      <c r="AY19" s="222">
        <v>0</v>
      </c>
      <c r="AZ19" s="222">
        <v>0</v>
      </c>
      <c r="BA19" s="222">
        <v>0</v>
      </c>
      <c r="BB19" s="222">
        <v>1</v>
      </c>
      <c r="BC19" s="222">
        <v>5</v>
      </c>
      <c r="BD19" s="222" t="s">
        <v>237</v>
      </c>
      <c r="BE19" s="137">
        <v>5</v>
      </c>
      <c r="BF19" s="137">
        <v>5</v>
      </c>
    </row>
    <row r="20" spans="1:58" ht="21">
      <c r="A20" s="124"/>
      <c r="C20" s="1"/>
      <c r="D20" s="1"/>
      <c r="E20" s="1"/>
      <c r="F20" s="1"/>
      <c r="G20" s="1"/>
      <c r="H20" s="1"/>
      <c r="I20" s="1"/>
      <c r="J20" s="1"/>
      <c r="K20" s="1"/>
      <c r="L20" s="1"/>
      <c r="M20" s="1"/>
      <c r="N20" s="1"/>
      <c r="O20" s="1"/>
      <c r="P20" s="1"/>
      <c r="Q20" s="1"/>
      <c r="R20" s="1"/>
      <c r="S20" s="1"/>
      <c r="T20" s="1"/>
      <c r="U20" s="132"/>
      <c r="V20" s="127"/>
      <c r="W20" s="128"/>
      <c r="X20" s="129"/>
      <c r="Y20" s="154"/>
      <c r="Z20" s="129"/>
      <c r="AA20" s="155"/>
      <c r="AB20" s="156"/>
      <c r="AC20" s="1"/>
      <c r="AD20" s="1"/>
      <c r="AE20" s="1"/>
      <c r="AF20" s="132"/>
      <c r="AG20" s="127"/>
      <c r="AH20" s="128"/>
      <c r="AI20" s="129"/>
      <c r="AJ20" s="129"/>
      <c r="AK20" s="129"/>
      <c r="AL20" s="125"/>
      <c r="AN20" s="165" t="s">
        <v>466</v>
      </c>
      <c r="AO20" s="222">
        <v>7</v>
      </c>
      <c r="AP20" s="222">
        <v>0</v>
      </c>
      <c r="AQ20" s="222">
        <v>0</v>
      </c>
      <c r="AR20" s="222">
        <v>1</v>
      </c>
      <c r="AS20" s="222">
        <v>0</v>
      </c>
      <c r="AT20" s="222">
        <v>1</v>
      </c>
      <c r="AU20" s="222">
        <v>1</v>
      </c>
      <c r="AV20" s="222">
        <v>10</v>
      </c>
      <c r="AW20" s="222" t="s">
        <v>466</v>
      </c>
      <c r="AX20" s="222">
        <v>0</v>
      </c>
      <c r="AY20" s="222">
        <v>0</v>
      </c>
      <c r="AZ20" s="222">
        <v>1</v>
      </c>
      <c r="BA20" s="222">
        <v>0</v>
      </c>
      <c r="BB20" s="222">
        <v>1</v>
      </c>
      <c r="BC20" s="222">
        <v>4</v>
      </c>
      <c r="BD20" s="222">
        <v>1.41</v>
      </c>
      <c r="BE20" s="222">
        <v>4</v>
      </c>
      <c r="BF20" s="222">
        <v>3</v>
      </c>
    </row>
    <row r="21" spans="1:58" ht="21">
      <c r="A21" s="1"/>
      <c r="B21" s="158"/>
      <c r="C21" s="158"/>
      <c r="D21" s="159"/>
      <c r="E21" s="160"/>
      <c r="F21" s="161"/>
      <c r="G21" s="1"/>
      <c r="H21" s="1"/>
      <c r="I21" s="1"/>
      <c r="J21" s="1"/>
      <c r="K21" s="1"/>
      <c r="L21" s="1"/>
      <c r="M21" s="1"/>
      <c r="N21" s="1"/>
      <c r="O21" s="1"/>
      <c r="P21" s="1"/>
      <c r="Q21" s="1"/>
      <c r="R21" s="1"/>
      <c r="S21" s="1"/>
      <c r="T21" s="1"/>
      <c r="U21" s="132"/>
      <c r="V21" s="127"/>
      <c r="W21" s="128"/>
      <c r="X21" s="129"/>
      <c r="Y21" s="129"/>
      <c r="Z21" s="129"/>
      <c r="AA21" s="155"/>
      <c r="AB21" s="156"/>
      <c r="AC21" s="1"/>
      <c r="AD21" s="1"/>
      <c r="AE21" s="1"/>
      <c r="AF21" s="132"/>
      <c r="AG21" s="127"/>
      <c r="AH21" s="128"/>
      <c r="AI21" s="129"/>
      <c r="AJ21" s="129"/>
      <c r="AK21" s="130"/>
      <c r="AL21" s="125"/>
      <c r="AN21" s="165" t="s">
        <v>467</v>
      </c>
      <c r="AO21" s="222">
        <v>7</v>
      </c>
      <c r="AP21" s="222">
        <v>0</v>
      </c>
      <c r="AQ21" s="222">
        <v>0</v>
      </c>
      <c r="AR21" s="222">
        <v>1</v>
      </c>
      <c r="AS21" s="222">
        <v>0</v>
      </c>
      <c r="AT21" s="222">
        <v>1</v>
      </c>
      <c r="AU21" s="222">
        <v>1</v>
      </c>
      <c r="AV21" s="222">
        <v>10</v>
      </c>
      <c r="AW21" s="222" t="s">
        <v>467</v>
      </c>
      <c r="AX21" s="222">
        <v>0</v>
      </c>
      <c r="AY21" s="222">
        <v>0</v>
      </c>
      <c r="AZ21" s="222">
        <v>1</v>
      </c>
      <c r="BA21" s="222">
        <v>0</v>
      </c>
      <c r="BB21" s="222">
        <v>1</v>
      </c>
      <c r="BC21" s="222">
        <v>4</v>
      </c>
      <c r="BD21" s="222">
        <v>1.41</v>
      </c>
      <c r="BE21" s="222">
        <v>4</v>
      </c>
      <c r="BF21" s="222">
        <v>3</v>
      </c>
    </row>
    <row r="22" spans="1:58"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7" t="s">
        <v>468</v>
      </c>
      <c r="AO22" s="3">
        <v>7</v>
      </c>
      <c r="AP22" s="3">
        <v>0</v>
      </c>
      <c r="AQ22" s="3">
        <v>0</v>
      </c>
      <c r="AR22" s="3">
        <v>0</v>
      </c>
      <c r="AS22" s="3">
        <v>0</v>
      </c>
      <c r="AT22" s="3">
        <v>1</v>
      </c>
      <c r="AU22" s="3">
        <v>2</v>
      </c>
      <c r="AV22" s="3">
        <v>10</v>
      </c>
      <c r="AW22" s="3" t="s">
        <v>468</v>
      </c>
      <c r="AX22" s="3">
        <v>0</v>
      </c>
      <c r="AY22" s="3">
        <v>0</v>
      </c>
      <c r="AZ22" s="3">
        <v>0</v>
      </c>
      <c r="BA22" s="3">
        <v>0</v>
      </c>
      <c r="BB22" s="3">
        <v>1</v>
      </c>
      <c r="BC22" s="3">
        <v>5</v>
      </c>
      <c r="BD22" s="3" t="s">
        <v>237</v>
      </c>
      <c r="BE22" s="222">
        <v>5</v>
      </c>
      <c r="BF22" s="222">
        <v>5</v>
      </c>
    </row>
    <row r="23" spans="1:58" ht="29.25" customHeight="1">
      <c r="A23" s="1"/>
      <c r="B23" s="2"/>
      <c r="C23" s="1"/>
      <c r="D23" s="1"/>
      <c r="E23" s="1"/>
      <c r="F23" s="1"/>
      <c r="G23" s="1"/>
      <c r="H23" s="1"/>
      <c r="I23" s="214" t="s">
        <v>372</v>
      </c>
      <c r="J23" s="215"/>
      <c r="K23" s="215"/>
      <c r="L23" s="215"/>
      <c r="M23" s="215"/>
      <c r="N23" s="215"/>
      <c r="O23" s="216"/>
      <c r="P23" s="210"/>
      <c r="Q23" s="1"/>
      <c r="R23" s="1"/>
      <c r="S23" s="1"/>
      <c r="T23" s="1"/>
      <c r="U23" s="1"/>
      <c r="V23" s="1"/>
      <c r="W23" s="1"/>
      <c r="X23" s="1"/>
      <c r="Y23" s="1"/>
      <c r="Z23" s="1"/>
      <c r="AA23" s="1"/>
      <c r="AB23" s="1"/>
      <c r="AC23" s="1"/>
      <c r="AD23" s="1"/>
      <c r="AE23" s="1"/>
      <c r="AF23" s="1"/>
      <c r="AG23" s="1"/>
      <c r="AH23" s="1"/>
      <c r="AI23" s="1"/>
      <c r="AJ23" s="1"/>
      <c r="AM23" s="4"/>
      <c r="AN23" s="168" t="s">
        <v>469</v>
      </c>
      <c r="AO23" s="4">
        <v>7</v>
      </c>
      <c r="AP23" s="4">
        <v>0</v>
      </c>
      <c r="AQ23" s="4">
        <v>0</v>
      </c>
      <c r="AR23" s="4">
        <v>0</v>
      </c>
      <c r="AS23" s="4">
        <v>0</v>
      </c>
      <c r="AT23" s="4">
        <v>1</v>
      </c>
      <c r="AU23" s="4">
        <v>2</v>
      </c>
      <c r="AV23" s="4">
        <v>10</v>
      </c>
      <c r="AW23" s="4" t="s">
        <v>469</v>
      </c>
      <c r="AX23" s="4">
        <v>0</v>
      </c>
      <c r="AY23" s="4">
        <v>0</v>
      </c>
      <c r="AZ23" s="4">
        <v>0</v>
      </c>
      <c r="BA23" s="4">
        <v>0</v>
      </c>
      <c r="BB23" s="4">
        <v>1</v>
      </c>
      <c r="BC23" s="4">
        <v>5</v>
      </c>
      <c r="BD23" s="4" t="s">
        <v>237</v>
      </c>
      <c r="BE23" s="222">
        <v>5</v>
      </c>
      <c r="BF23" s="222">
        <v>5</v>
      </c>
    </row>
    <row r="24" spans="1:58" ht="29.25" customHeight="1">
      <c r="A24" s="1"/>
      <c r="B24" s="2"/>
      <c r="C24" s="1"/>
      <c r="D24" s="1"/>
      <c r="E24" s="1"/>
      <c r="F24" s="1"/>
      <c r="G24" s="1"/>
      <c r="H24" s="1"/>
      <c r="I24" s="214" t="s">
        <v>373</v>
      </c>
      <c r="J24" s="215"/>
      <c r="K24" s="215"/>
      <c r="L24" s="215"/>
      <c r="M24" s="215"/>
      <c r="N24" s="215"/>
      <c r="O24" s="216"/>
      <c r="P24" s="210">
        <v>1</v>
      </c>
      <c r="Q24" s="1"/>
      <c r="R24" s="1"/>
      <c r="S24" s="1"/>
      <c r="T24" s="1"/>
      <c r="U24" s="1"/>
      <c r="V24" s="1"/>
      <c r="W24" s="1"/>
      <c r="X24" s="1"/>
      <c r="Y24" s="1"/>
      <c r="Z24" s="1"/>
      <c r="AA24" s="1"/>
      <c r="AB24" s="1"/>
      <c r="AC24" s="1"/>
      <c r="AD24" s="1"/>
      <c r="AE24" s="1"/>
      <c r="AF24" s="1"/>
      <c r="AG24" s="1"/>
      <c r="AH24" s="1"/>
      <c r="AI24" s="1"/>
      <c r="AJ24" s="1"/>
      <c r="AK24" s="1"/>
      <c r="AL24" s="1"/>
      <c r="AM24" s="4"/>
      <c r="AN24" s="168" t="s">
        <v>470</v>
      </c>
      <c r="AO24" s="4">
        <v>7</v>
      </c>
      <c r="AP24" s="4">
        <v>0</v>
      </c>
      <c r="AQ24" s="4">
        <v>0</v>
      </c>
      <c r="AR24" s="4">
        <v>0</v>
      </c>
      <c r="AS24" s="4">
        <v>0</v>
      </c>
      <c r="AT24" s="4">
        <v>1</v>
      </c>
      <c r="AU24" s="4">
        <v>2</v>
      </c>
      <c r="AV24" s="4">
        <v>10</v>
      </c>
      <c r="AW24" s="4" t="s">
        <v>470</v>
      </c>
      <c r="AX24" s="4">
        <v>0</v>
      </c>
      <c r="AY24" s="4">
        <v>0</v>
      </c>
      <c r="AZ24" s="4">
        <v>0</v>
      </c>
      <c r="BA24" s="4">
        <v>0</v>
      </c>
      <c r="BB24" s="4">
        <v>1</v>
      </c>
      <c r="BC24" s="4">
        <v>5</v>
      </c>
      <c r="BD24" s="4" t="s">
        <v>237</v>
      </c>
      <c r="BE24" s="222">
        <v>5</v>
      </c>
      <c r="BF24" s="222">
        <v>5</v>
      </c>
    </row>
    <row r="25" spans="1:58" ht="29.25" customHeight="1">
      <c r="A25" s="288" t="s">
        <v>371</v>
      </c>
      <c r="B25" s="288"/>
      <c r="C25" s="288"/>
      <c r="D25" s="288"/>
      <c r="E25" s="288"/>
      <c r="F25" s="288"/>
      <c r="G25" s="288"/>
      <c r="H25" s="162"/>
      <c r="I25" s="214" t="s">
        <v>374</v>
      </c>
      <c r="J25" s="215"/>
      <c r="K25" s="215"/>
      <c r="L25" s="215"/>
      <c r="M25" s="215"/>
      <c r="N25" s="215"/>
      <c r="O25" s="216"/>
      <c r="P25" s="210"/>
      <c r="Q25" s="1"/>
      <c r="R25" s="1"/>
      <c r="S25" s="1"/>
      <c r="T25" s="1"/>
      <c r="U25" s="1"/>
      <c r="V25" s="1"/>
      <c r="W25" s="1"/>
      <c r="X25" s="1"/>
      <c r="Y25" s="1"/>
      <c r="Z25" s="1"/>
      <c r="AA25" s="1"/>
      <c r="AB25" s="1"/>
      <c r="AC25" s="1"/>
      <c r="AD25" s="1"/>
      <c r="AE25" s="1"/>
      <c r="AF25" s="1"/>
      <c r="AG25" s="1"/>
      <c r="AH25" s="1"/>
      <c r="AI25" s="1"/>
      <c r="AJ25" s="1"/>
      <c r="AK25" s="1"/>
      <c r="AL25" s="1"/>
      <c r="AM25" s="4"/>
      <c r="AN25" s="168" t="s">
        <v>471</v>
      </c>
      <c r="AO25" s="4">
        <v>7</v>
      </c>
      <c r="AP25" s="4">
        <v>0</v>
      </c>
      <c r="AQ25" s="4">
        <v>0</v>
      </c>
      <c r="AR25" s="4">
        <v>0</v>
      </c>
      <c r="AS25" s="4">
        <v>0</v>
      </c>
      <c r="AT25" s="4">
        <v>1</v>
      </c>
      <c r="AU25" s="4">
        <v>2</v>
      </c>
      <c r="AV25" s="4">
        <v>10</v>
      </c>
      <c r="AW25" s="4" t="s">
        <v>471</v>
      </c>
      <c r="AX25" s="4">
        <v>0</v>
      </c>
      <c r="AY25" s="4">
        <v>0</v>
      </c>
      <c r="AZ25" s="4">
        <v>0</v>
      </c>
      <c r="BA25" s="4">
        <v>0</v>
      </c>
      <c r="BB25" s="4">
        <v>1</v>
      </c>
      <c r="BC25" s="4">
        <v>5</v>
      </c>
      <c r="BD25" s="4" t="s">
        <v>237</v>
      </c>
      <c r="BE25" s="222">
        <v>5</v>
      </c>
      <c r="BF25" s="222">
        <v>5</v>
      </c>
    </row>
    <row r="26" spans="1:58" ht="29.25" customHeight="1">
      <c r="A26" s="1"/>
      <c r="B26" s="2"/>
      <c r="C26" s="1"/>
      <c r="D26" s="1"/>
      <c r="E26" s="1"/>
      <c r="F26" s="1"/>
      <c r="G26" s="1"/>
      <c r="H26" s="1"/>
      <c r="I26" s="217" t="s">
        <v>375</v>
      </c>
      <c r="J26" s="218"/>
      <c r="K26" s="218"/>
      <c r="L26" s="218"/>
      <c r="M26" s="218"/>
      <c r="N26" s="218"/>
      <c r="O26" s="219"/>
      <c r="P26" s="210"/>
      <c r="Q26" s="1"/>
      <c r="R26" s="1"/>
      <c r="S26" s="1"/>
      <c r="T26" s="1"/>
      <c r="U26" s="1"/>
      <c r="V26" s="1"/>
      <c r="W26" s="1"/>
      <c r="X26" s="1"/>
      <c r="Y26" s="1"/>
      <c r="Z26" s="1"/>
      <c r="AA26" s="1"/>
      <c r="AB26" s="1"/>
      <c r="AC26" s="1"/>
      <c r="AD26" s="1"/>
      <c r="AE26" s="1"/>
      <c r="AF26" s="1"/>
      <c r="AG26" s="1"/>
      <c r="AH26" s="1"/>
      <c r="AI26" s="1"/>
      <c r="AJ26" s="1"/>
      <c r="AK26" s="1"/>
      <c r="AL26" s="1"/>
      <c r="AM26" s="4"/>
      <c r="AN26" s="168" t="s">
        <v>472</v>
      </c>
      <c r="AO26" s="4">
        <v>7</v>
      </c>
      <c r="AP26" s="4">
        <v>0</v>
      </c>
      <c r="AQ26" s="4">
        <v>0</v>
      </c>
      <c r="AR26" s="4">
        <v>1</v>
      </c>
      <c r="AS26" s="4">
        <v>0</v>
      </c>
      <c r="AT26" s="4">
        <v>1</v>
      </c>
      <c r="AU26" s="4">
        <v>1</v>
      </c>
      <c r="AV26" s="4">
        <v>10</v>
      </c>
      <c r="AW26" s="4" t="s">
        <v>472</v>
      </c>
      <c r="AX26" s="4">
        <v>0</v>
      </c>
      <c r="AY26" s="4">
        <v>0</v>
      </c>
      <c r="AZ26" s="4">
        <v>1</v>
      </c>
      <c r="BA26" s="4">
        <v>0</v>
      </c>
      <c r="BB26" s="4">
        <v>1</v>
      </c>
      <c r="BC26" s="4">
        <v>4</v>
      </c>
      <c r="BD26" s="4">
        <v>1.41</v>
      </c>
      <c r="BE26" s="222">
        <v>4</v>
      </c>
      <c r="BF26" s="222">
        <v>3</v>
      </c>
    </row>
    <row r="27" spans="1:58" ht="29.25" customHeight="1">
      <c r="A27" s="1"/>
      <c r="B27" s="2"/>
      <c r="C27" s="1"/>
      <c r="D27" s="1"/>
      <c r="E27" s="1"/>
      <c r="F27" s="1"/>
      <c r="G27" s="1"/>
      <c r="H27" s="1"/>
      <c r="I27" s="217" t="s">
        <v>376</v>
      </c>
      <c r="J27" s="218"/>
      <c r="K27" s="218"/>
      <c r="L27" s="218"/>
      <c r="M27" s="218"/>
      <c r="N27" s="218"/>
      <c r="O27" s="219"/>
      <c r="P27" s="210">
        <v>9</v>
      </c>
      <c r="Q27" s="1"/>
      <c r="R27" s="1"/>
      <c r="S27" s="1"/>
      <c r="T27" s="1"/>
      <c r="U27" s="1"/>
      <c r="V27" s="1"/>
      <c r="W27" s="1"/>
      <c r="X27" s="1"/>
      <c r="Y27" s="1"/>
      <c r="Z27" s="1"/>
      <c r="AA27" s="1"/>
      <c r="AB27" s="1"/>
      <c r="AC27" s="1"/>
      <c r="AD27" s="1"/>
      <c r="AE27" s="1"/>
      <c r="AF27" s="1"/>
      <c r="AG27" s="1"/>
      <c r="AH27" s="1"/>
      <c r="AI27" s="1"/>
      <c r="AJ27" s="1"/>
      <c r="AK27" s="1"/>
      <c r="AL27" s="1"/>
      <c r="AM27" s="4"/>
      <c r="AN27" s="168" t="s">
        <v>473</v>
      </c>
      <c r="AO27" s="4">
        <v>7</v>
      </c>
      <c r="AP27" s="4">
        <v>0</v>
      </c>
      <c r="AQ27" s="4">
        <v>0</v>
      </c>
      <c r="AR27" s="4">
        <v>1</v>
      </c>
      <c r="AS27" s="4">
        <v>0</v>
      </c>
      <c r="AT27" s="4">
        <v>1</v>
      </c>
      <c r="AU27" s="4">
        <v>1</v>
      </c>
      <c r="AV27" s="4">
        <v>10</v>
      </c>
      <c r="AW27" s="4" t="s">
        <v>473</v>
      </c>
      <c r="AX27" s="4">
        <v>0</v>
      </c>
      <c r="AY27" s="4">
        <v>0</v>
      </c>
      <c r="AZ27" s="4">
        <v>1</v>
      </c>
      <c r="BA27" s="4">
        <v>0</v>
      </c>
      <c r="BB27" s="4">
        <v>1</v>
      </c>
      <c r="BC27" s="4">
        <v>4</v>
      </c>
      <c r="BD27" s="4">
        <v>1.41</v>
      </c>
      <c r="BE27" s="222">
        <v>4</v>
      </c>
      <c r="BF27" s="222">
        <v>3</v>
      </c>
    </row>
    <row r="28" spans="1:58" ht="29.25" customHeight="1">
      <c r="A28" s="1"/>
      <c r="B28" s="2"/>
      <c r="C28" s="1"/>
      <c r="D28" s="1"/>
      <c r="E28" s="1"/>
      <c r="F28" s="1"/>
      <c r="G28" s="1"/>
      <c r="H28" s="1"/>
      <c r="I28" s="217" t="s">
        <v>377</v>
      </c>
      <c r="J28" s="218"/>
      <c r="K28" s="218"/>
      <c r="L28" s="218"/>
      <c r="M28" s="218"/>
      <c r="N28" s="218"/>
      <c r="O28" s="219"/>
      <c r="P28" s="210">
        <v>1</v>
      </c>
      <c r="Q28" s="1"/>
      <c r="R28" s="1"/>
      <c r="S28" s="1"/>
      <c r="T28" s="1"/>
      <c r="U28" s="1"/>
      <c r="V28" s="1"/>
      <c r="W28" s="1"/>
      <c r="X28" s="1"/>
      <c r="Y28" s="1"/>
      <c r="Z28" s="1"/>
      <c r="AA28" s="1"/>
      <c r="AB28" s="1"/>
      <c r="AC28" s="1"/>
      <c r="AD28" s="1"/>
      <c r="AE28" s="1"/>
      <c r="AF28" s="1"/>
      <c r="AG28" s="1"/>
      <c r="AH28" s="1"/>
      <c r="AI28" s="1"/>
      <c r="AJ28" s="1"/>
      <c r="AK28" s="1"/>
      <c r="AL28" s="1"/>
      <c r="AM28" s="3"/>
      <c r="AN28" s="167" t="s">
        <v>474</v>
      </c>
      <c r="AO28" s="3">
        <v>0</v>
      </c>
      <c r="AP28" s="3">
        <v>0</v>
      </c>
      <c r="AQ28" s="3">
        <v>0</v>
      </c>
      <c r="AR28" s="3">
        <v>2</v>
      </c>
      <c r="AS28" s="3">
        <v>1</v>
      </c>
      <c r="AT28" s="3">
        <v>2</v>
      </c>
      <c r="AU28" s="3">
        <v>5</v>
      </c>
      <c r="AV28" s="3">
        <v>10</v>
      </c>
      <c r="AW28" s="3" t="s">
        <v>474</v>
      </c>
      <c r="AX28" s="3">
        <v>0</v>
      </c>
      <c r="AY28" s="3">
        <v>0</v>
      </c>
      <c r="AZ28" s="3">
        <v>2</v>
      </c>
      <c r="BA28" s="3">
        <v>1</v>
      </c>
      <c r="BB28" s="3">
        <v>2</v>
      </c>
      <c r="BC28" s="3">
        <v>4</v>
      </c>
      <c r="BD28" s="3">
        <v>1</v>
      </c>
      <c r="BE28" s="222">
        <v>4</v>
      </c>
      <c r="BF28" s="222">
        <v>3</v>
      </c>
    </row>
    <row r="29" spans="1:58" ht="29.25" customHeight="1">
      <c r="A29" s="1"/>
      <c r="B29" s="2"/>
      <c r="C29" s="1"/>
      <c r="D29" s="1"/>
      <c r="E29" s="1"/>
      <c r="F29" s="1"/>
      <c r="G29" s="1"/>
      <c r="H29" s="1"/>
      <c r="I29" s="214" t="s">
        <v>171</v>
      </c>
      <c r="J29" s="215"/>
      <c r="K29" s="215"/>
      <c r="L29" s="215"/>
      <c r="M29" s="215"/>
      <c r="N29" s="215"/>
      <c r="O29" s="216"/>
      <c r="P29" s="210"/>
      <c r="Q29" s="1"/>
      <c r="R29" s="1"/>
      <c r="S29" s="1"/>
      <c r="T29" s="1"/>
      <c r="U29" s="1"/>
      <c r="V29" s="1"/>
      <c r="W29" s="1"/>
      <c r="X29" s="1"/>
      <c r="Y29" s="1"/>
      <c r="Z29" s="1"/>
      <c r="AA29" s="1"/>
      <c r="AB29" s="1"/>
      <c r="AC29" s="1"/>
      <c r="AD29" s="1"/>
      <c r="AE29" s="1"/>
      <c r="AF29" s="1"/>
      <c r="AG29" s="1"/>
      <c r="AH29" s="1"/>
      <c r="AI29" s="1"/>
      <c r="AJ29" s="1"/>
      <c r="AK29" s="1"/>
      <c r="AL29" s="1"/>
      <c r="AM29" s="3"/>
      <c r="AN29" s="167" t="s">
        <v>475</v>
      </c>
      <c r="AO29" s="3">
        <v>0</v>
      </c>
      <c r="AP29" s="3">
        <v>0</v>
      </c>
      <c r="AQ29" s="3">
        <v>1</v>
      </c>
      <c r="AR29" s="3">
        <v>0</v>
      </c>
      <c r="AS29" s="3">
        <v>5</v>
      </c>
      <c r="AT29" s="3">
        <v>4</v>
      </c>
      <c r="AU29" s="3">
        <v>0</v>
      </c>
      <c r="AV29" s="3">
        <v>10</v>
      </c>
      <c r="AW29" s="3" t="s">
        <v>475</v>
      </c>
      <c r="AX29" s="3">
        <v>0</v>
      </c>
      <c r="AY29" s="3">
        <v>1</v>
      </c>
      <c r="AZ29" s="3">
        <v>0</v>
      </c>
      <c r="BA29" s="3">
        <v>5</v>
      </c>
      <c r="BB29" s="3">
        <v>4</v>
      </c>
      <c r="BC29" s="3">
        <v>4.2</v>
      </c>
      <c r="BD29" s="3">
        <v>0.92</v>
      </c>
      <c r="BE29" s="222">
        <v>4</v>
      </c>
      <c r="BF29" s="222">
        <v>4</v>
      </c>
    </row>
    <row r="30" spans="1:58" ht="20.25" customHeight="1">
      <c r="A30" s="1"/>
      <c r="B30" s="2"/>
      <c r="C30" s="1"/>
      <c r="D30" s="1"/>
      <c r="E30" s="1"/>
      <c r="F30" s="1"/>
      <c r="G30" s="1"/>
      <c r="H30" s="1"/>
      <c r="I30" s="205"/>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7" t="s">
        <v>476</v>
      </c>
      <c r="AO30" s="3">
        <v>0</v>
      </c>
      <c r="AP30" s="3">
        <v>0</v>
      </c>
      <c r="AQ30" s="3">
        <v>1</v>
      </c>
      <c r="AR30" s="3">
        <v>0</v>
      </c>
      <c r="AS30" s="3">
        <v>5</v>
      </c>
      <c r="AT30" s="3">
        <v>4</v>
      </c>
      <c r="AU30" s="3">
        <v>0</v>
      </c>
      <c r="AV30" s="3">
        <v>10</v>
      </c>
      <c r="AW30" s="3" t="s">
        <v>476</v>
      </c>
      <c r="AX30" s="3">
        <v>0</v>
      </c>
      <c r="AY30" s="3">
        <v>1</v>
      </c>
      <c r="AZ30" s="3">
        <v>0</v>
      </c>
      <c r="BA30" s="3">
        <v>5</v>
      </c>
      <c r="BB30" s="3">
        <v>4</v>
      </c>
      <c r="BC30" s="3">
        <v>4.2</v>
      </c>
      <c r="BD30" s="3">
        <v>0.92</v>
      </c>
      <c r="BE30" s="222">
        <v>4</v>
      </c>
      <c r="BF30" s="222">
        <v>4</v>
      </c>
    </row>
    <row r="31" spans="1:58" ht="20.25" customHeight="1">
      <c r="A31" s="1"/>
      <c r="B31" s="2"/>
      <c r="C31" s="1"/>
      <c r="D31" s="1"/>
      <c r="E31" s="1"/>
      <c r="F31" s="1"/>
      <c r="G31" s="1"/>
      <c r="H31" s="1"/>
      <c r="I31" s="205"/>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7" t="s">
        <v>477</v>
      </c>
      <c r="AO31" s="3">
        <v>0</v>
      </c>
      <c r="AP31" s="3">
        <v>0</v>
      </c>
      <c r="AQ31" s="3">
        <v>1</v>
      </c>
      <c r="AR31" s="3">
        <v>0</v>
      </c>
      <c r="AS31" s="3">
        <v>3</v>
      </c>
      <c r="AT31" s="3">
        <v>6</v>
      </c>
      <c r="AU31" s="3">
        <v>0</v>
      </c>
      <c r="AV31" s="3">
        <v>10</v>
      </c>
      <c r="AW31" s="3" t="s">
        <v>477</v>
      </c>
      <c r="AX31" s="3">
        <v>0</v>
      </c>
      <c r="AY31" s="3">
        <v>1</v>
      </c>
      <c r="AZ31" s="3">
        <v>0</v>
      </c>
      <c r="BA31" s="3">
        <v>3</v>
      </c>
      <c r="BB31" s="3">
        <v>6</v>
      </c>
      <c r="BC31" s="3">
        <v>4.4000000000000004</v>
      </c>
      <c r="BD31" s="3">
        <v>0.97</v>
      </c>
      <c r="BE31" s="222">
        <v>5</v>
      </c>
      <c r="BF31" s="222">
        <v>5</v>
      </c>
    </row>
    <row r="32" spans="1:58" ht="26.25" customHeight="1">
      <c r="A32" s="1"/>
      <c r="B32" s="2"/>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3"/>
      <c r="AN32" s="167" t="s">
        <v>478</v>
      </c>
      <c r="AO32" s="3">
        <v>0</v>
      </c>
      <c r="AP32" s="3">
        <v>0</v>
      </c>
      <c r="AQ32" s="3">
        <v>0</v>
      </c>
      <c r="AR32" s="3">
        <v>1</v>
      </c>
      <c r="AS32" s="3">
        <v>5</v>
      </c>
      <c r="AT32" s="3">
        <v>4</v>
      </c>
      <c r="AU32" s="3">
        <v>0</v>
      </c>
      <c r="AV32" s="3">
        <v>10</v>
      </c>
      <c r="AW32" s="3" t="s">
        <v>478</v>
      </c>
      <c r="AX32" s="3">
        <v>0</v>
      </c>
      <c r="AY32" s="3">
        <v>0</v>
      </c>
      <c r="AZ32" s="3">
        <v>1</v>
      </c>
      <c r="BA32" s="3">
        <v>5</v>
      </c>
      <c r="BB32" s="3">
        <v>4</v>
      </c>
      <c r="BC32" s="3">
        <v>4.3</v>
      </c>
      <c r="BD32" s="3">
        <v>0.67</v>
      </c>
      <c r="BE32" s="222">
        <v>4</v>
      </c>
      <c r="BF32" s="222">
        <v>4</v>
      </c>
    </row>
    <row r="33" spans="1:58" ht="27" customHeight="1" thickBot="1">
      <c r="A33" s="1"/>
      <c r="B33" s="2"/>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3"/>
      <c r="AN33" s="167" t="s">
        <v>479</v>
      </c>
      <c r="AO33" s="3">
        <v>0</v>
      </c>
      <c r="AP33" s="3">
        <v>0</v>
      </c>
      <c r="AQ33" s="3">
        <v>1</v>
      </c>
      <c r="AR33" s="3">
        <v>0</v>
      </c>
      <c r="AS33" s="3">
        <v>3</v>
      </c>
      <c r="AT33" s="3">
        <v>6</v>
      </c>
      <c r="AU33" s="3">
        <v>0</v>
      </c>
      <c r="AV33" s="3">
        <v>10</v>
      </c>
      <c r="AW33" s="3" t="s">
        <v>479</v>
      </c>
      <c r="AX33" s="3">
        <v>0</v>
      </c>
      <c r="AY33" s="3">
        <v>1</v>
      </c>
      <c r="AZ33" s="3">
        <v>0</v>
      </c>
      <c r="BA33" s="3">
        <v>3</v>
      </c>
      <c r="BB33" s="3">
        <v>6</v>
      </c>
      <c r="BC33" s="3">
        <v>4.4000000000000004</v>
      </c>
      <c r="BD33" s="3">
        <v>0.97</v>
      </c>
      <c r="BE33" s="222">
        <v>5</v>
      </c>
      <c r="BF33" s="222">
        <v>5</v>
      </c>
    </row>
    <row r="34" spans="1:58" ht="15" customHeight="1">
      <c r="A34" s="1"/>
      <c r="B34" s="1"/>
      <c r="C34" s="1"/>
      <c r="D34" s="1"/>
      <c r="E34" s="1"/>
      <c r="F34" s="1"/>
      <c r="G34" s="1"/>
      <c r="H34" s="1"/>
      <c r="I34" s="1"/>
      <c r="J34" s="1"/>
      <c r="K34" s="1"/>
      <c r="L34" s="1"/>
      <c r="M34" s="1"/>
      <c r="N34" s="1"/>
      <c r="O34" s="1"/>
      <c r="P34" s="1"/>
      <c r="Q34" s="1"/>
      <c r="R34" s="1"/>
      <c r="S34" s="1"/>
      <c r="T34" s="1"/>
      <c r="U34" s="1"/>
      <c r="V34" s="254" t="s">
        <v>2</v>
      </c>
      <c r="W34" s="255"/>
      <c r="X34" s="255"/>
      <c r="Y34" s="255"/>
      <c r="Z34" s="255"/>
      <c r="AA34" s="256"/>
      <c r="AB34" s="110"/>
      <c r="AC34" s="254" t="s">
        <v>3</v>
      </c>
      <c r="AD34" s="255"/>
      <c r="AE34" s="255"/>
      <c r="AF34" s="255"/>
      <c r="AG34" s="255"/>
      <c r="AH34" s="256"/>
      <c r="AI34" s="263" t="s">
        <v>4</v>
      </c>
      <c r="AJ34" s="264"/>
      <c r="AK34" s="264"/>
      <c r="AL34" s="264"/>
      <c r="AM34" s="3"/>
      <c r="AN34" s="167" t="s">
        <v>480</v>
      </c>
      <c r="AO34" s="3">
        <v>0</v>
      </c>
      <c r="AP34" s="3">
        <v>0</v>
      </c>
      <c r="AQ34" s="3">
        <v>0</v>
      </c>
      <c r="AR34" s="3">
        <v>1</v>
      </c>
      <c r="AS34" s="3">
        <v>3</v>
      </c>
      <c r="AT34" s="3">
        <v>6</v>
      </c>
      <c r="AU34" s="3">
        <v>0</v>
      </c>
      <c r="AV34" s="3">
        <v>10</v>
      </c>
      <c r="AW34" s="3" t="s">
        <v>480</v>
      </c>
      <c r="AX34" s="3">
        <v>0</v>
      </c>
      <c r="AY34" s="3">
        <v>0</v>
      </c>
      <c r="AZ34" s="3">
        <v>1</v>
      </c>
      <c r="BA34" s="3">
        <v>3</v>
      </c>
      <c r="BB34" s="3">
        <v>6</v>
      </c>
      <c r="BC34" s="3">
        <v>4.5</v>
      </c>
      <c r="BD34" s="3">
        <v>0.71</v>
      </c>
      <c r="BE34" s="222">
        <v>5</v>
      </c>
      <c r="BF34" s="222">
        <v>5</v>
      </c>
    </row>
    <row r="35" spans="1:58" ht="37.5" customHeight="1" thickBot="1">
      <c r="A35" s="267" t="s">
        <v>378</v>
      </c>
      <c r="B35" s="267"/>
      <c r="C35" s="267"/>
      <c r="D35" s="267"/>
      <c r="E35" s="267"/>
      <c r="F35" s="267"/>
      <c r="G35" s="267"/>
      <c r="H35" s="267"/>
      <c r="I35" s="267"/>
      <c r="J35" s="267"/>
      <c r="K35" s="267"/>
      <c r="L35" s="267"/>
      <c r="M35" s="267"/>
      <c r="N35" s="267"/>
      <c r="O35" s="267"/>
      <c r="P35" s="267"/>
      <c r="Q35" s="267"/>
      <c r="R35" s="267"/>
      <c r="S35" s="267"/>
      <c r="T35" s="267"/>
      <c r="U35" s="267"/>
      <c r="V35" s="257"/>
      <c r="W35" s="258"/>
      <c r="X35" s="258"/>
      <c r="Y35" s="258"/>
      <c r="Z35" s="258"/>
      <c r="AA35" s="259"/>
      <c r="AB35" s="110"/>
      <c r="AC35" s="257"/>
      <c r="AD35" s="258"/>
      <c r="AE35" s="258"/>
      <c r="AF35" s="258"/>
      <c r="AG35" s="258"/>
      <c r="AH35" s="259"/>
      <c r="AI35" s="265"/>
      <c r="AJ35" s="266"/>
      <c r="AK35" s="266"/>
      <c r="AL35" s="266"/>
      <c r="AM35" s="3"/>
      <c r="AN35" s="167" t="s">
        <v>496</v>
      </c>
      <c r="AO35" s="3"/>
      <c r="AP35" s="3"/>
      <c r="AQ35" s="3"/>
      <c r="AR35" s="3"/>
      <c r="AS35" s="3"/>
      <c r="AT35" s="3"/>
      <c r="AU35" s="3"/>
      <c r="AV35" s="3"/>
      <c r="AW35" s="3" t="s">
        <v>496</v>
      </c>
      <c r="AX35" s="3"/>
      <c r="AY35" s="3"/>
      <c r="AZ35" s="3"/>
      <c r="BA35" s="3"/>
      <c r="BB35" s="3"/>
      <c r="BC35" s="3"/>
      <c r="BD35" s="3"/>
      <c r="BE35" s="222"/>
      <c r="BF35" s="222"/>
    </row>
    <row r="36" spans="1:58" s="3" customFormat="1" ht="40.5" customHeight="1">
      <c r="A36" s="249" t="s">
        <v>379</v>
      </c>
      <c r="B36" s="249"/>
      <c r="C36" s="249"/>
      <c r="D36" s="249"/>
      <c r="E36" s="249"/>
      <c r="F36" s="249"/>
      <c r="G36" s="249"/>
      <c r="H36" s="249"/>
      <c r="I36" s="249"/>
      <c r="J36" s="249"/>
      <c r="K36" s="249"/>
      <c r="L36" s="249"/>
      <c r="M36" s="249"/>
      <c r="N36" s="249"/>
      <c r="O36" s="249"/>
      <c r="P36" s="249"/>
      <c r="Q36" s="249"/>
      <c r="R36" s="249"/>
      <c r="S36" s="249"/>
      <c r="T36" s="249"/>
      <c r="U36" s="250"/>
      <c r="V36" s="122">
        <v>1</v>
      </c>
      <c r="W36" s="123">
        <v>2</v>
      </c>
      <c r="X36" s="123">
        <v>3</v>
      </c>
      <c r="Y36" s="123">
        <v>4</v>
      </c>
      <c r="Z36" s="123">
        <v>5</v>
      </c>
      <c r="AA36" s="138" t="s">
        <v>6</v>
      </c>
      <c r="AB36" s="97" t="s">
        <v>5</v>
      </c>
      <c r="AC36" s="122">
        <v>1</v>
      </c>
      <c r="AD36" s="123">
        <v>2</v>
      </c>
      <c r="AE36" s="123">
        <v>3</v>
      </c>
      <c r="AF36" s="123">
        <v>4</v>
      </c>
      <c r="AG36" s="123">
        <v>5</v>
      </c>
      <c r="AH36" s="138" t="s">
        <v>6</v>
      </c>
      <c r="AI36" s="98" t="s">
        <v>7</v>
      </c>
      <c r="AJ36" s="99" t="s">
        <v>8</v>
      </c>
      <c r="AK36" s="99" t="s">
        <v>9</v>
      </c>
      <c r="AL36" s="99" t="s">
        <v>10</v>
      </c>
      <c r="AN36" s="167"/>
      <c r="AW36" s="3" t="s">
        <v>238</v>
      </c>
    </row>
    <row r="37" spans="1:58" s="4" customFormat="1" ht="20.100000000000001" customHeight="1">
      <c r="A37" s="117" t="s">
        <v>209</v>
      </c>
      <c r="B37" s="251" t="s">
        <v>380</v>
      </c>
      <c r="C37" s="252"/>
      <c r="D37" s="252"/>
      <c r="E37" s="252"/>
      <c r="F37" s="252"/>
      <c r="G37" s="252"/>
      <c r="H37" s="252"/>
      <c r="I37" s="252"/>
      <c r="J37" s="252"/>
      <c r="K37" s="252"/>
      <c r="L37" s="252"/>
      <c r="M37" s="252"/>
      <c r="N37" s="252"/>
      <c r="O37" s="252"/>
      <c r="P37" s="252"/>
      <c r="Q37" s="252"/>
      <c r="R37" s="252"/>
      <c r="S37" s="252"/>
      <c r="T37" s="252"/>
      <c r="U37" s="253"/>
      <c r="V37" s="141">
        <f>AP2</f>
        <v>1</v>
      </c>
      <c r="W37" s="141">
        <f t="shared" ref="W37:AA37" si="0">AQ2</f>
        <v>1</v>
      </c>
      <c r="X37" s="141">
        <f t="shared" si="0"/>
        <v>2</v>
      </c>
      <c r="Y37" s="141">
        <f t="shared" si="0"/>
        <v>1</v>
      </c>
      <c r="Z37" s="141">
        <f t="shared" si="0"/>
        <v>5</v>
      </c>
      <c r="AA37" s="141">
        <f t="shared" si="0"/>
        <v>0</v>
      </c>
      <c r="AB37" s="141">
        <f>SUM(V37:AA37)</f>
        <v>10</v>
      </c>
      <c r="AC37" s="121">
        <f t="shared" ref="AC37:AH41" si="1">V37/$AB37</f>
        <v>0.1</v>
      </c>
      <c r="AD37" s="121">
        <f t="shared" si="1"/>
        <v>0.1</v>
      </c>
      <c r="AE37" s="121">
        <f t="shared" si="1"/>
        <v>0.2</v>
      </c>
      <c r="AF37" s="121">
        <f t="shared" si="1"/>
        <v>0.1</v>
      </c>
      <c r="AG37" s="121">
        <f t="shared" si="1"/>
        <v>0.5</v>
      </c>
      <c r="AH37" s="121">
        <f t="shared" si="1"/>
        <v>0</v>
      </c>
      <c r="AI37" s="141">
        <f>BC2</f>
        <v>3.8</v>
      </c>
      <c r="AJ37" s="141">
        <f t="shared" ref="AJ37:AL37" si="2">BD2</f>
        <v>1.48</v>
      </c>
      <c r="AK37" s="141">
        <f t="shared" si="2"/>
        <v>5</v>
      </c>
      <c r="AL37" s="141">
        <f t="shared" si="2"/>
        <v>5</v>
      </c>
      <c r="AM37" s="3"/>
      <c r="AN37" s="167"/>
      <c r="AO37" s="3"/>
      <c r="AP37" s="3"/>
      <c r="AQ37" s="3"/>
      <c r="AR37" s="3"/>
      <c r="AS37" s="3"/>
      <c r="AT37" s="3"/>
      <c r="AU37" s="3"/>
      <c r="AV37" s="3"/>
      <c r="AW37" s="3"/>
      <c r="AX37" s="3"/>
      <c r="AY37" s="3"/>
      <c r="AZ37" s="3"/>
      <c r="BA37" s="3"/>
      <c r="BB37" s="3"/>
      <c r="BC37" s="3"/>
      <c r="BD37" s="3"/>
    </row>
    <row r="38" spans="1:58" s="4" customFormat="1" ht="20.100000000000001" customHeight="1">
      <c r="A38" s="117" t="s">
        <v>244</v>
      </c>
      <c r="B38" s="251" t="s">
        <v>381</v>
      </c>
      <c r="C38" s="252"/>
      <c r="D38" s="252"/>
      <c r="E38" s="252"/>
      <c r="F38" s="252"/>
      <c r="G38" s="252"/>
      <c r="H38" s="252"/>
      <c r="I38" s="252"/>
      <c r="J38" s="252"/>
      <c r="K38" s="252"/>
      <c r="L38" s="252"/>
      <c r="M38" s="252"/>
      <c r="N38" s="252"/>
      <c r="O38" s="252"/>
      <c r="P38" s="252"/>
      <c r="Q38" s="252"/>
      <c r="R38" s="252"/>
      <c r="S38" s="252"/>
      <c r="T38" s="252"/>
      <c r="U38" s="253"/>
      <c r="V38" s="141">
        <f t="shared" ref="V38:V41" si="3">AP3</f>
        <v>0</v>
      </c>
      <c r="W38" s="141">
        <f t="shared" ref="W38:W41" si="4">AQ3</f>
        <v>1</v>
      </c>
      <c r="X38" s="141">
        <f t="shared" ref="X38:X41" si="5">AR3</f>
        <v>1</v>
      </c>
      <c r="Y38" s="141">
        <f t="shared" ref="Y38:Y41" si="6">AS3</f>
        <v>5</v>
      </c>
      <c r="Z38" s="141">
        <f t="shared" ref="Z38:Z41" si="7">AT3</f>
        <v>3</v>
      </c>
      <c r="AA38" s="141">
        <f t="shared" ref="AA38:AA41" si="8">AU3</f>
        <v>0</v>
      </c>
      <c r="AB38" s="141">
        <f t="shared" ref="AB38:AB41" si="9">SUM(V38:AA38)</f>
        <v>10</v>
      </c>
      <c r="AC38" s="121">
        <f t="shared" si="1"/>
        <v>0</v>
      </c>
      <c r="AD38" s="121">
        <f t="shared" si="1"/>
        <v>0.1</v>
      </c>
      <c r="AE38" s="121">
        <f t="shared" si="1"/>
        <v>0.1</v>
      </c>
      <c r="AF38" s="121">
        <f t="shared" si="1"/>
        <v>0.5</v>
      </c>
      <c r="AG38" s="121">
        <f t="shared" si="1"/>
        <v>0.3</v>
      </c>
      <c r="AH38" s="121">
        <f t="shared" si="1"/>
        <v>0</v>
      </c>
      <c r="AI38" s="141">
        <f t="shared" ref="AI38:AI41" si="10">BC3</f>
        <v>4</v>
      </c>
      <c r="AJ38" s="141">
        <f t="shared" ref="AJ38:AJ41" si="11">BD3</f>
        <v>0.94</v>
      </c>
      <c r="AK38" s="141">
        <f t="shared" ref="AK38:AK41" si="12">BE3</f>
        <v>4</v>
      </c>
      <c r="AL38" s="141">
        <f t="shared" ref="AL38:AL41" si="13">BF3</f>
        <v>4</v>
      </c>
      <c r="AM38" s="3"/>
      <c r="AN38" s="3"/>
      <c r="AO38" s="3"/>
      <c r="AP38" s="3"/>
      <c r="AQ38" s="3"/>
      <c r="AR38" s="3"/>
      <c r="AS38" s="3"/>
      <c r="AT38" s="3"/>
      <c r="AU38" s="3"/>
      <c r="AV38" s="3"/>
      <c r="AW38" s="3"/>
      <c r="AX38" s="3"/>
      <c r="AY38" s="3"/>
      <c r="AZ38" s="3"/>
      <c r="BA38" s="3"/>
      <c r="BB38" s="3"/>
      <c r="BC38" s="3"/>
      <c r="BD38" s="3"/>
    </row>
    <row r="39" spans="1:58" s="4" customFormat="1" ht="20.100000000000001" customHeight="1">
      <c r="A39" s="117" t="s">
        <v>245</v>
      </c>
      <c r="B39" s="251" t="s">
        <v>382</v>
      </c>
      <c r="C39" s="252"/>
      <c r="D39" s="252"/>
      <c r="E39" s="252"/>
      <c r="F39" s="252"/>
      <c r="G39" s="252"/>
      <c r="H39" s="252"/>
      <c r="I39" s="252"/>
      <c r="J39" s="252"/>
      <c r="K39" s="252"/>
      <c r="L39" s="252"/>
      <c r="M39" s="252"/>
      <c r="N39" s="252"/>
      <c r="O39" s="252"/>
      <c r="P39" s="252"/>
      <c r="Q39" s="252"/>
      <c r="R39" s="252"/>
      <c r="S39" s="252"/>
      <c r="T39" s="252"/>
      <c r="U39" s="253"/>
      <c r="V39" s="141">
        <f t="shared" si="3"/>
        <v>0</v>
      </c>
      <c r="W39" s="141">
        <f t="shared" si="4"/>
        <v>0</v>
      </c>
      <c r="X39" s="141">
        <f t="shared" si="5"/>
        <v>1</v>
      </c>
      <c r="Y39" s="141">
        <f t="shared" si="6"/>
        <v>3</v>
      </c>
      <c r="Z39" s="141">
        <f t="shared" si="7"/>
        <v>6</v>
      </c>
      <c r="AA39" s="141">
        <f t="shared" si="8"/>
        <v>0</v>
      </c>
      <c r="AB39" s="141">
        <f t="shared" si="9"/>
        <v>10</v>
      </c>
      <c r="AC39" s="121">
        <f t="shared" si="1"/>
        <v>0</v>
      </c>
      <c r="AD39" s="121">
        <f t="shared" si="1"/>
        <v>0</v>
      </c>
      <c r="AE39" s="121">
        <f t="shared" si="1"/>
        <v>0.1</v>
      </c>
      <c r="AF39" s="121">
        <f t="shared" si="1"/>
        <v>0.3</v>
      </c>
      <c r="AG39" s="121">
        <f t="shared" si="1"/>
        <v>0.6</v>
      </c>
      <c r="AH39" s="121">
        <f t="shared" si="1"/>
        <v>0</v>
      </c>
      <c r="AI39" s="141">
        <f t="shared" si="10"/>
        <v>4.5</v>
      </c>
      <c r="AJ39" s="141">
        <f t="shared" si="11"/>
        <v>0.71</v>
      </c>
      <c r="AK39" s="141">
        <f t="shared" si="12"/>
        <v>5</v>
      </c>
      <c r="AL39" s="141">
        <f t="shared" si="13"/>
        <v>5</v>
      </c>
      <c r="AM39" s="206"/>
      <c r="AN39" s="3"/>
      <c r="AO39" s="3"/>
      <c r="AP39" s="3"/>
      <c r="AQ39" s="3"/>
      <c r="AR39" s="3"/>
      <c r="AS39" s="3"/>
      <c r="AT39" s="3"/>
      <c r="AU39" s="3"/>
      <c r="AV39" s="3"/>
      <c r="AW39" s="3"/>
      <c r="AX39" s="3"/>
      <c r="AY39" s="3"/>
      <c r="AZ39" s="3"/>
      <c r="BA39" s="3"/>
      <c r="BB39" s="3"/>
      <c r="BC39" s="3"/>
      <c r="BD39" s="3"/>
    </row>
    <row r="40" spans="1:58" s="4" customFormat="1" ht="20.100000000000001" customHeight="1">
      <c r="A40" s="117" t="s">
        <v>246</v>
      </c>
      <c r="B40" s="251" t="s">
        <v>383</v>
      </c>
      <c r="C40" s="252"/>
      <c r="D40" s="252"/>
      <c r="E40" s="252"/>
      <c r="F40" s="252"/>
      <c r="G40" s="252"/>
      <c r="H40" s="252"/>
      <c r="I40" s="252"/>
      <c r="J40" s="252"/>
      <c r="K40" s="252"/>
      <c r="L40" s="252"/>
      <c r="M40" s="252"/>
      <c r="N40" s="252"/>
      <c r="O40" s="252"/>
      <c r="P40" s="252"/>
      <c r="Q40" s="252"/>
      <c r="R40" s="252"/>
      <c r="S40" s="252"/>
      <c r="T40" s="252"/>
      <c r="U40" s="253"/>
      <c r="V40" s="141">
        <f t="shared" si="3"/>
        <v>0</v>
      </c>
      <c r="W40" s="141">
        <f t="shared" si="4"/>
        <v>0</v>
      </c>
      <c r="X40" s="141">
        <f t="shared" si="5"/>
        <v>1</v>
      </c>
      <c r="Y40" s="141">
        <f t="shared" si="6"/>
        <v>2</v>
      </c>
      <c r="Z40" s="141">
        <f t="shared" si="7"/>
        <v>7</v>
      </c>
      <c r="AA40" s="141">
        <f t="shared" si="8"/>
        <v>0</v>
      </c>
      <c r="AB40" s="141">
        <f t="shared" si="9"/>
        <v>10</v>
      </c>
      <c r="AC40" s="121">
        <f t="shared" si="1"/>
        <v>0</v>
      </c>
      <c r="AD40" s="121">
        <f t="shared" si="1"/>
        <v>0</v>
      </c>
      <c r="AE40" s="121">
        <f t="shared" si="1"/>
        <v>0.1</v>
      </c>
      <c r="AF40" s="121">
        <f t="shared" si="1"/>
        <v>0.2</v>
      </c>
      <c r="AG40" s="121">
        <f t="shared" si="1"/>
        <v>0.7</v>
      </c>
      <c r="AH40" s="121">
        <f t="shared" si="1"/>
        <v>0</v>
      </c>
      <c r="AI40" s="141">
        <f t="shared" si="10"/>
        <v>4.5999999999999996</v>
      </c>
      <c r="AJ40" s="141">
        <f t="shared" si="11"/>
        <v>0.7</v>
      </c>
      <c r="AK40" s="141">
        <f t="shared" si="12"/>
        <v>5</v>
      </c>
      <c r="AL40" s="141">
        <f t="shared" si="13"/>
        <v>5</v>
      </c>
      <c r="AM40" s="206"/>
      <c r="AN40" s="3"/>
      <c r="AO40" s="3"/>
      <c r="AP40" s="3"/>
      <c r="AQ40" s="3"/>
      <c r="AR40" s="3"/>
      <c r="AS40" s="3"/>
      <c r="AT40" s="3"/>
      <c r="AU40" s="3"/>
      <c r="AV40" s="3"/>
      <c r="AW40" s="3"/>
      <c r="AX40" s="3"/>
      <c r="AY40" s="3"/>
      <c r="AZ40" s="3"/>
      <c r="BA40" s="3"/>
      <c r="BB40" s="3"/>
      <c r="BC40" s="3"/>
      <c r="BD40" s="3"/>
    </row>
    <row r="41" spans="1:58" s="4" customFormat="1" ht="20.100000000000001" customHeight="1">
      <c r="A41" s="117" t="s">
        <v>247</v>
      </c>
      <c r="B41" s="251" t="s">
        <v>384</v>
      </c>
      <c r="C41" s="252"/>
      <c r="D41" s="252"/>
      <c r="E41" s="252"/>
      <c r="F41" s="252"/>
      <c r="G41" s="252"/>
      <c r="H41" s="252"/>
      <c r="I41" s="252"/>
      <c r="J41" s="252"/>
      <c r="K41" s="252"/>
      <c r="L41" s="252"/>
      <c r="M41" s="252"/>
      <c r="N41" s="252"/>
      <c r="O41" s="252"/>
      <c r="P41" s="252"/>
      <c r="Q41" s="252"/>
      <c r="R41" s="252"/>
      <c r="S41" s="252"/>
      <c r="T41" s="252"/>
      <c r="U41" s="253"/>
      <c r="V41" s="141">
        <f t="shared" si="3"/>
        <v>0</v>
      </c>
      <c r="W41" s="141">
        <f t="shared" si="4"/>
        <v>1</v>
      </c>
      <c r="X41" s="141">
        <f t="shared" si="5"/>
        <v>2</v>
      </c>
      <c r="Y41" s="141">
        <f t="shared" si="6"/>
        <v>4</v>
      </c>
      <c r="Z41" s="141">
        <f t="shared" si="7"/>
        <v>3</v>
      </c>
      <c r="AA41" s="141">
        <f t="shared" si="8"/>
        <v>0</v>
      </c>
      <c r="AB41" s="141">
        <f t="shared" si="9"/>
        <v>10</v>
      </c>
      <c r="AC41" s="121">
        <f t="shared" si="1"/>
        <v>0</v>
      </c>
      <c r="AD41" s="121">
        <f t="shared" si="1"/>
        <v>0.1</v>
      </c>
      <c r="AE41" s="121">
        <f t="shared" si="1"/>
        <v>0.2</v>
      </c>
      <c r="AF41" s="121">
        <f t="shared" si="1"/>
        <v>0.4</v>
      </c>
      <c r="AG41" s="121">
        <f t="shared" si="1"/>
        <v>0.3</v>
      </c>
      <c r="AH41" s="121">
        <f t="shared" si="1"/>
        <v>0</v>
      </c>
      <c r="AI41" s="141">
        <f t="shared" si="10"/>
        <v>3.9</v>
      </c>
      <c r="AJ41" s="141">
        <f t="shared" si="11"/>
        <v>0.99</v>
      </c>
      <c r="AK41" s="141">
        <f t="shared" si="12"/>
        <v>4</v>
      </c>
      <c r="AL41" s="141">
        <f t="shared" si="13"/>
        <v>4</v>
      </c>
      <c r="AM41" s="3"/>
      <c r="AN41" s="3"/>
      <c r="AO41" s="3"/>
      <c r="AP41" s="3"/>
      <c r="AQ41" s="3"/>
      <c r="AR41" s="3"/>
      <c r="AS41" s="3"/>
      <c r="AT41" s="3"/>
      <c r="AU41" s="3"/>
      <c r="AV41" s="3"/>
      <c r="AW41" s="3"/>
      <c r="AX41" s="3"/>
      <c r="AY41" s="3"/>
      <c r="AZ41" s="3"/>
      <c r="BA41" s="3"/>
      <c r="BB41" s="3"/>
      <c r="BC41" s="3"/>
      <c r="BD41" s="3"/>
    </row>
    <row r="42" spans="1:58" s="3" customFormat="1" ht="16.5" customHeight="1">
      <c r="A42" s="100"/>
      <c r="B42" s="100"/>
      <c r="C42" s="100"/>
      <c r="D42" s="100"/>
      <c r="E42" s="100"/>
      <c r="F42" s="100"/>
      <c r="G42" s="100"/>
      <c r="H42" s="100"/>
      <c r="I42" s="100"/>
      <c r="J42" s="100"/>
      <c r="K42" s="100"/>
      <c r="L42" s="100"/>
      <c r="M42" s="100"/>
      <c r="N42" s="100"/>
      <c r="O42" s="100"/>
      <c r="P42" s="100"/>
      <c r="Q42" s="100"/>
      <c r="R42" s="100"/>
      <c r="S42" s="100"/>
      <c r="T42" s="100"/>
      <c r="U42" s="101"/>
      <c r="V42" s="102"/>
      <c r="W42" s="102"/>
      <c r="X42" s="102"/>
      <c r="Y42" s="102"/>
      <c r="Z42" s="102"/>
      <c r="AA42" s="102"/>
      <c r="AB42" s="102"/>
      <c r="AC42" s="102"/>
      <c r="AD42" s="102"/>
      <c r="AE42" s="102"/>
      <c r="AF42" s="102"/>
      <c r="AG42" s="102"/>
      <c r="AH42" s="102"/>
      <c r="AI42" s="102"/>
      <c r="AJ42" s="102"/>
      <c r="AK42" s="102"/>
      <c r="AL42" s="102"/>
    </row>
    <row r="43" spans="1:58" s="3" customFormat="1" ht="22.5" customHeight="1">
      <c r="A43" s="100"/>
      <c r="B43" s="100"/>
      <c r="C43" s="100"/>
      <c r="D43" s="100"/>
      <c r="E43" s="100"/>
      <c r="F43" s="100"/>
      <c r="G43" s="100"/>
      <c r="H43" s="100"/>
      <c r="I43" s="100"/>
      <c r="J43" s="100"/>
      <c r="K43" s="100"/>
      <c r="L43" s="100"/>
      <c r="M43" s="100"/>
      <c r="N43" s="100"/>
      <c r="O43" s="100"/>
      <c r="P43" s="100"/>
      <c r="Q43" s="100"/>
      <c r="R43" s="100"/>
      <c r="S43" s="100"/>
      <c r="T43" s="100"/>
      <c r="U43" s="103"/>
      <c r="V43" s="102"/>
      <c r="W43" s="102"/>
      <c r="X43" s="102"/>
      <c r="Y43" s="102"/>
      <c r="Z43" s="102"/>
      <c r="AA43" s="102"/>
      <c r="AB43" s="102"/>
      <c r="AC43" s="102"/>
      <c r="AD43" s="102"/>
      <c r="AE43" s="102"/>
      <c r="AF43" s="102"/>
      <c r="AG43" s="102"/>
      <c r="AH43" s="102"/>
      <c r="AI43" s="102"/>
      <c r="AJ43" s="102"/>
      <c r="AK43" s="102"/>
      <c r="AL43" s="102"/>
    </row>
    <row r="44" spans="1:58" s="3" customFormat="1" ht="22.5" customHeight="1">
      <c r="A44" s="100"/>
      <c r="B44" s="100"/>
      <c r="C44" s="100"/>
      <c r="D44" s="100"/>
      <c r="E44" s="100"/>
      <c r="F44" s="100"/>
      <c r="G44" s="100"/>
      <c r="H44" s="100"/>
      <c r="I44" s="100"/>
      <c r="J44" s="100"/>
      <c r="K44" s="100"/>
      <c r="L44" s="100"/>
      <c r="M44" s="100"/>
      <c r="N44" s="100"/>
      <c r="O44" s="100"/>
      <c r="P44" s="100"/>
      <c r="Q44" s="100"/>
      <c r="R44" s="100"/>
      <c r="S44" s="100"/>
      <c r="T44" s="100"/>
      <c r="U44" s="103"/>
      <c r="V44" s="102"/>
      <c r="W44" s="102"/>
      <c r="X44" s="102"/>
      <c r="Y44" s="102"/>
      <c r="Z44" s="102"/>
      <c r="AA44" s="102"/>
      <c r="AB44" s="102"/>
      <c r="AC44" s="102"/>
      <c r="AD44" s="102"/>
      <c r="AE44" s="102"/>
      <c r="AF44" s="102"/>
      <c r="AG44" s="102"/>
      <c r="AH44" s="102"/>
      <c r="AI44" s="102"/>
      <c r="AJ44" s="102"/>
      <c r="AK44" s="102"/>
      <c r="AL44" s="102"/>
    </row>
    <row r="45" spans="1:58" s="3" customFormat="1" ht="22.5" customHeight="1">
      <c r="A45" s="100"/>
      <c r="B45" s="100"/>
      <c r="C45" s="100"/>
      <c r="D45" s="100"/>
      <c r="E45" s="100"/>
      <c r="F45" s="100"/>
      <c r="G45" s="100"/>
      <c r="H45" s="100"/>
      <c r="I45" s="100"/>
      <c r="J45" s="100"/>
      <c r="K45" s="100"/>
      <c r="L45" s="100"/>
      <c r="M45" s="100"/>
      <c r="N45" s="100"/>
      <c r="O45" s="100"/>
      <c r="P45" s="100"/>
      <c r="Q45" s="100"/>
      <c r="R45" s="100"/>
      <c r="S45" s="100"/>
      <c r="T45" s="100"/>
      <c r="U45" s="103"/>
      <c r="V45" s="102"/>
      <c r="W45" s="102"/>
      <c r="X45" s="102"/>
      <c r="Y45" s="102"/>
      <c r="Z45" s="102"/>
      <c r="AA45" s="102"/>
      <c r="AB45" s="102"/>
      <c r="AC45" s="102"/>
      <c r="AD45" s="102"/>
      <c r="AE45" s="102"/>
      <c r="AF45" s="102"/>
      <c r="AG45" s="102"/>
      <c r="AH45" s="102"/>
      <c r="AI45" s="102"/>
      <c r="AJ45" s="102"/>
      <c r="AK45" s="102"/>
      <c r="AL45" s="102"/>
    </row>
    <row r="46" spans="1:58" s="3" customFormat="1" ht="30.75" customHeight="1" thickBot="1">
      <c r="A46" s="267" t="s">
        <v>385</v>
      </c>
      <c r="B46" s="267"/>
      <c r="C46" s="267"/>
      <c r="D46" s="267"/>
      <c r="E46" s="267"/>
      <c r="F46" s="267"/>
      <c r="G46" s="267"/>
      <c r="H46" s="267"/>
      <c r="I46" s="267"/>
      <c r="J46" s="267"/>
      <c r="K46" s="267"/>
      <c r="L46" s="267"/>
      <c r="M46" s="267"/>
      <c r="N46" s="267"/>
      <c r="O46" s="267"/>
      <c r="P46" s="267"/>
      <c r="Q46" s="267"/>
      <c r="R46" s="267"/>
      <c r="S46" s="267"/>
      <c r="T46" s="267"/>
      <c r="U46" s="267"/>
      <c r="V46" s="257"/>
      <c r="W46" s="258"/>
      <c r="X46" s="258"/>
      <c r="Y46" s="258"/>
      <c r="Z46" s="258"/>
      <c r="AA46" s="259"/>
      <c r="AB46" s="110"/>
      <c r="AC46" s="257"/>
      <c r="AD46" s="258"/>
      <c r="AE46" s="258"/>
      <c r="AF46" s="258"/>
      <c r="AG46" s="258"/>
      <c r="AH46" s="259"/>
      <c r="AI46" s="264"/>
      <c r="AJ46" s="264"/>
      <c r="AK46" s="264"/>
      <c r="AL46" s="264"/>
    </row>
    <row r="47" spans="1:58" s="3" customFormat="1" ht="36.75" customHeight="1">
      <c r="A47" s="249" t="s">
        <v>386</v>
      </c>
      <c r="B47" s="249"/>
      <c r="C47" s="249"/>
      <c r="D47" s="249"/>
      <c r="E47" s="249"/>
      <c r="F47" s="249"/>
      <c r="G47" s="249"/>
      <c r="H47" s="249"/>
      <c r="I47" s="249"/>
      <c r="J47" s="249"/>
      <c r="K47" s="249"/>
      <c r="L47" s="249"/>
      <c r="M47" s="249"/>
      <c r="N47" s="249"/>
      <c r="O47" s="249"/>
      <c r="P47" s="249"/>
      <c r="Q47" s="249"/>
      <c r="R47" s="249"/>
      <c r="S47" s="249"/>
      <c r="T47" s="249"/>
      <c r="U47" s="250"/>
      <c r="V47" s="122">
        <v>1</v>
      </c>
      <c r="W47" s="123">
        <v>2</v>
      </c>
      <c r="X47" s="123">
        <v>3</v>
      </c>
      <c r="Y47" s="123">
        <v>4</v>
      </c>
      <c r="Z47" s="123">
        <v>5</v>
      </c>
      <c r="AA47" s="138" t="s">
        <v>6</v>
      </c>
      <c r="AB47" s="97" t="s">
        <v>5</v>
      </c>
      <c r="AC47" s="94">
        <v>1</v>
      </c>
      <c r="AD47" s="95">
        <v>2</v>
      </c>
      <c r="AE47" s="95">
        <v>3</v>
      </c>
      <c r="AF47" s="95">
        <v>4</v>
      </c>
      <c r="AG47" s="95">
        <v>5</v>
      </c>
      <c r="AH47" s="96" t="s">
        <v>6</v>
      </c>
      <c r="AI47" s="112" t="s">
        <v>7</v>
      </c>
      <c r="AJ47" s="113" t="s">
        <v>8</v>
      </c>
      <c r="AK47" s="113" t="s">
        <v>9</v>
      </c>
      <c r="AL47" s="113" t="s">
        <v>10</v>
      </c>
    </row>
    <row r="48" spans="1:58" s="4" customFormat="1" ht="18.75" customHeight="1">
      <c r="A48" s="117" t="s">
        <v>211</v>
      </c>
      <c r="B48" s="251" t="s">
        <v>387</v>
      </c>
      <c r="C48" s="252"/>
      <c r="D48" s="252"/>
      <c r="E48" s="252"/>
      <c r="F48" s="252"/>
      <c r="G48" s="252"/>
      <c r="H48" s="252"/>
      <c r="I48" s="252"/>
      <c r="J48" s="252"/>
      <c r="K48" s="252"/>
      <c r="L48" s="252"/>
      <c r="M48" s="252"/>
      <c r="N48" s="252"/>
      <c r="O48" s="252"/>
      <c r="P48" s="252"/>
      <c r="Q48" s="252"/>
      <c r="R48" s="252"/>
      <c r="S48" s="252"/>
      <c r="T48" s="252"/>
      <c r="U48" s="253"/>
      <c r="V48" s="117">
        <f t="shared" ref="V48:AA49" si="14">AP7</f>
        <v>0</v>
      </c>
      <c r="W48" s="117">
        <f t="shared" si="14"/>
        <v>1</v>
      </c>
      <c r="X48" s="117">
        <f t="shared" si="14"/>
        <v>0</v>
      </c>
      <c r="Y48" s="117">
        <f t="shared" si="14"/>
        <v>4</v>
      </c>
      <c r="Z48" s="117">
        <f t="shared" si="14"/>
        <v>5</v>
      </c>
      <c r="AA48" s="117">
        <f t="shared" si="14"/>
        <v>0</v>
      </c>
      <c r="AB48" s="141">
        <f>SUM(V48:AA48)</f>
        <v>10</v>
      </c>
      <c r="AC48" s="121">
        <f>V48/$AB48</f>
        <v>0</v>
      </c>
      <c r="AD48" s="121">
        <f t="shared" ref="AD48:AH48" si="15">W48/$AB48</f>
        <v>0.1</v>
      </c>
      <c r="AE48" s="121">
        <f t="shared" si="15"/>
        <v>0</v>
      </c>
      <c r="AF48" s="121">
        <f t="shared" si="15"/>
        <v>0.4</v>
      </c>
      <c r="AG48" s="121">
        <f t="shared" si="15"/>
        <v>0.5</v>
      </c>
      <c r="AH48" s="121">
        <f t="shared" si="15"/>
        <v>0</v>
      </c>
      <c r="AI48" s="141">
        <f>BC7</f>
        <v>4.3</v>
      </c>
      <c r="AJ48" s="141">
        <f t="shared" ref="AJ48:AK48" si="16">BD7</f>
        <v>0.95</v>
      </c>
      <c r="AK48" s="141">
        <f t="shared" si="16"/>
        <v>5</v>
      </c>
      <c r="AL48" s="141">
        <f>BF7</f>
        <v>5</v>
      </c>
      <c r="AM48" s="3"/>
      <c r="AN48" s="3"/>
      <c r="AO48" s="3"/>
      <c r="AP48" s="3"/>
      <c r="AQ48" s="3"/>
      <c r="AR48" s="3"/>
      <c r="AS48" s="3"/>
      <c r="AT48" s="3"/>
      <c r="AU48" s="3"/>
      <c r="AV48" s="3"/>
      <c r="AW48" s="3"/>
      <c r="AX48" s="3"/>
      <c r="AY48" s="3"/>
      <c r="AZ48" s="3"/>
      <c r="BA48" s="3"/>
      <c r="BB48" s="3"/>
      <c r="BC48" s="3"/>
      <c r="BD48" s="3"/>
    </row>
    <row r="49" spans="1:56" s="4" customFormat="1" ht="18.75" customHeight="1">
      <c r="A49" s="117" t="s">
        <v>389</v>
      </c>
      <c r="B49" s="251" t="s">
        <v>388</v>
      </c>
      <c r="C49" s="252"/>
      <c r="D49" s="252"/>
      <c r="E49" s="252"/>
      <c r="F49" s="252"/>
      <c r="G49" s="252"/>
      <c r="H49" s="252"/>
      <c r="I49" s="252"/>
      <c r="J49" s="252"/>
      <c r="K49" s="252"/>
      <c r="L49" s="252"/>
      <c r="M49" s="252"/>
      <c r="N49" s="252"/>
      <c r="O49" s="252"/>
      <c r="P49" s="252"/>
      <c r="Q49" s="252"/>
      <c r="R49" s="252"/>
      <c r="S49" s="252"/>
      <c r="T49" s="252"/>
      <c r="U49" s="253"/>
      <c r="V49" s="117">
        <f t="shared" si="14"/>
        <v>1</v>
      </c>
      <c r="W49" s="117">
        <f t="shared" si="14"/>
        <v>0</v>
      </c>
      <c r="X49" s="117">
        <f t="shared" si="14"/>
        <v>2</v>
      </c>
      <c r="Y49" s="117">
        <f t="shared" si="14"/>
        <v>4</v>
      </c>
      <c r="Z49" s="117">
        <f t="shared" si="14"/>
        <v>3</v>
      </c>
      <c r="AA49" s="117">
        <f t="shared" si="14"/>
        <v>0</v>
      </c>
      <c r="AB49" s="141">
        <f>SUM(V49:AA49)</f>
        <v>10</v>
      </c>
      <c r="AC49" s="121">
        <f>V49/$AB49</f>
        <v>0.1</v>
      </c>
      <c r="AD49" s="121">
        <f t="shared" ref="AD49" si="17">W49/$AB49</f>
        <v>0</v>
      </c>
      <c r="AE49" s="121">
        <f t="shared" ref="AE49" si="18">X49/$AB49</f>
        <v>0.2</v>
      </c>
      <c r="AF49" s="121">
        <f t="shared" ref="AF49" si="19">Y49/$AB49</f>
        <v>0.4</v>
      </c>
      <c r="AG49" s="121">
        <f t="shared" ref="AG49" si="20">Z49/$AB49</f>
        <v>0.3</v>
      </c>
      <c r="AH49" s="121">
        <f t="shared" ref="AH49" si="21">AA49/$AB49</f>
        <v>0</v>
      </c>
      <c r="AI49" s="141">
        <f>BC8</f>
        <v>3.8</v>
      </c>
      <c r="AJ49" s="141">
        <f t="shared" ref="AJ49" si="22">BD8</f>
        <v>1.23</v>
      </c>
      <c r="AK49" s="141">
        <f t="shared" ref="AK49" si="23">BE8</f>
        <v>4</v>
      </c>
      <c r="AL49" s="141">
        <f>BF8</f>
        <v>4</v>
      </c>
      <c r="AM49" s="3"/>
      <c r="AN49" s="3"/>
      <c r="AO49" s="3"/>
      <c r="AP49" s="3"/>
      <c r="AQ49" s="3"/>
      <c r="AR49" s="3"/>
      <c r="AS49" s="3"/>
      <c r="AT49" s="3"/>
      <c r="AU49" s="3"/>
      <c r="AV49" s="3"/>
      <c r="AW49" s="3"/>
      <c r="AX49" s="3"/>
      <c r="AY49" s="3"/>
      <c r="AZ49" s="3"/>
      <c r="BA49" s="3"/>
      <c r="BB49" s="3"/>
      <c r="BC49" s="3"/>
      <c r="BD49" s="3"/>
    </row>
    <row r="50" spans="1:56" s="3" customFormat="1" ht="16.5" customHeight="1">
      <c r="A50" s="118"/>
      <c r="B50" s="118"/>
      <c r="C50" s="118"/>
      <c r="D50" s="118"/>
      <c r="E50" s="118"/>
      <c r="F50" s="118"/>
      <c r="G50" s="118"/>
      <c r="H50" s="118"/>
      <c r="I50" s="118"/>
      <c r="J50" s="118"/>
      <c r="K50" s="118"/>
      <c r="L50" s="118"/>
      <c r="M50" s="118"/>
      <c r="N50" s="118"/>
      <c r="O50" s="118"/>
      <c r="P50" s="118"/>
      <c r="Q50" s="118"/>
      <c r="R50" s="118"/>
      <c r="S50" s="118"/>
      <c r="T50" s="118"/>
      <c r="U50" s="118"/>
      <c r="V50" s="102"/>
      <c r="W50" s="102"/>
      <c r="X50" s="102"/>
      <c r="Y50" s="102"/>
      <c r="Z50" s="102"/>
      <c r="AA50" s="100"/>
      <c r="AB50" s="100"/>
      <c r="AC50" s="100"/>
      <c r="AD50" s="100"/>
      <c r="AE50" s="100"/>
      <c r="AF50" s="100"/>
      <c r="AG50" s="100"/>
      <c r="AH50" s="100"/>
      <c r="AI50" s="100"/>
      <c r="AJ50" s="100"/>
      <c r="AK50" s="100"/>
      <c r="AL50" s="100"/>
    </row>
    <row r="51" spans="1:56" s="3" customFormat="1" ht="16.5" customHeight="1">
      <c r="A51" s="118"/>
      <c r="B51" s="118"/>
      <c r="C51" s="118"/>
      <c r="D51" s="118"/>
      <c r="E51" s="118"/>
      <c r="F51" s="118"/>
      <c r="G51" s="118"/>
      <c r="H51" s="118"/>
      <c r="I51" s="118"/>
      <c r="J51" s="118"/>
      <c r="K51" s="118"/>
      <c r="L51" s="118"/>
      <c r="M51" s="118"/>
      <c r="N51" s="118"/>
      <c r="O51" s="118"/>
      <c r="P51" s="118"/>
      <c r="Q51" s="118"/>
      <c r="R51" s="118"/>
      <c r="S51" s="118"/>
      <c r="T51" s="118"/>
      <c r="U51" s="118"/>
      <c r="V51" s="102"/>
      <c r="W51" s="102"/>
      <c r="X51" s="102"/>
      <c r="Y51" s="102"/>
      <c r="Z51" s="102"/>
      <c r="AA51" s="100"/>
      <c r="AB51" s="100"/>
      <c r="AC51" s="100"/>
      <c r="AD51" s="100"/>
      <c r="AE51" s="100"/>
      <c r="AF51" s="100"/>
      <c r="AG51" s="100"/>
      <c r="AH51" s="100"/>
      <c r="AI51" s="100"/>
      <c r="AJ51" s="100"/>
      <c r="AK51" s="100"/>
      <c r="AL51" s="100"/>
    </row>
    <row r="52" spans="1:56" s="3" customFormat="1" ht="18.75">
      <c r="A52" s="118"/>
      <c r="B52" s="118"/>
      <c r="C52" s="118"/>
      <c r="D52" s="118"/>
      <c r="E52" s="118"/>
      <c r="F52" s="118"/>
      <c r="G52" s="118"/>
      <c r="H52" s="118"/>
      <c r="I52" s="118"/>
      <c r="J52" s="118"/>
      <c r="K52" s="118"/>
      <c r="L52" s="118"/>
      <c r="M52" s="118"/>
      <c r="N52" s="118"/>
      <c r="O52" s="118"/>
      <c r="P52" s="118"/>
      <c r="Q52" s="118"/>
      <c r="R52" s="118"/>
      <c r="S52" s="118"/>
      <c r="T52" s="118"/>
      <c r="U52" s="118"/>
      <c r="V52" s="279"/>
      <c r="W52" s="280"/>
      <c r="X52" s="280"/>
      <c r="Y52" s="280"/>
      <c r="Z52" s="280"/>
      <c r="AA52" s="281"/>
      <c r="AB52" s="110"/>
      <c r="AC52" s="279"/>
      <c r="AD52" s="280"/>
      <c r="AE52" s="280"/>
      <c r="AF52" s="280"/>
      <c r="AG52" s="280"/>
      <c r="AH52" s="281"/>
      <c r="AI52" s="264"/>
      <c r="AJ52" s="264"/>
      <c r="AK52" s="264"/>
      <c r="AL52" s="264"/>
      <c r="AM52" s="209"/>
      <c r="AN52" s="209"/>
      <c r="AO52" s="209"/>
      <c r="AP52" s="209"/>
      <c r="AQ52" s="209"/>
      <c r="AR52" s="209"/>
      <c r="AS52" s="209"/>
      <c r="AT52" s="209"/>
      <c r="AU52" s="209"/>
      <c r="AV52" s="209"/>
      <c r="AW52" s="209"/>
      <c r="AX52" s="209"/>
      <c r="AY52" s="209"/>
      <c r="AZ52" s="209"/>
      <c r="BA52" s="209"/>
      <c r="BB52" s="209"/>
      <c r="BC52" s="209"/>
      <c r="BD52" s="209"/>
    </row>
    <row r="53" spans="1:56" s="3" customFormat="1" ht="45" customHeight="1">
      <c r="A53" s="249" t="s">
        <v>390</v>
      </c>
      <c r="B53" s="249"/>
      <c r="C53" s="249"/>
      <c r="D53" s="249"/>
      <c r="E53" s="249"/>
      <c r="F53" s="249"/>
      <c r="G53" s="249"/>
      <c r="H53" s="249"/>
      <c r="I53" s="249"/>
      <c r="J53" s="249"/>
      <c r="K53" s="249"/>
      <c r="L53" s="249"/>
      <c r="M53" s="249"/>
      <c r="N53" s="249"/>
      <c r="O53" s="249"/>
      <c r="P53" s="249"/>
      <c r="Q53" s="249"/>
      <c r="R53" s="249"/>
      <c r="S53" s="249"/>
      <c r="T53" s="249"/>
      <c r="U53" s="213" t="s">
        <v>173</v>
      </c>
      <c r="V53" s="95">
        <v>1</v>
      </c>
      <c r="W53" s="95">
        <v>2</v>
      </c>
      <c r="X53" s="95">
        <v>3</v>
      </c>
      <c r="Y53" s="95">
        <v>4</v>
      </c>
      <c r="Z53" s="95">
        <v>5</v>
      </c>
      <c r="AA53" s="95" t="s">
        <v>6</v>
      </c>
      <c r="AB53" s="119" t="s">
        <v>5</v>
      </c>
      <c r="AC53" s="95">
        <v>1</v>
      </c>
      <c r="AD53" s="95">
        <v>2</v>
      </c>
      <c r="AE53" s="95">
        <v>3</v>
      </c>
      <c r="AF53" s="95">
        <v>4</v>
      </c>
      <c r="AG53" s="95">
        <v>5</v>
      </c>
      <c r="AH53" s="95" t="s">
        <v>6</v>
      </c>
      <c r="AI53" s="120" t="s">
        <v>7</v>
      </c>
      <c r="AJ53" s="120" t="s">
        <v>22</v>
      </c>
      <c r="AK53" s="120" t="s">
        <v>9</v>
      </c>
      <c r="AL53" s="120" t="s">
        <v>10</v>
      </c>
      <c r="AM53" s="209"/>
      <c r="AN53" s="209"/>
      <c r="AO53" s="209"/>
      <c r="AP53" s="209"/>
      <c r="AQ53" s="209"/>
      <c r="AR53" s="209"/>
      <c r="AS53" s="209"/>
      <c r="AT53" s="209"/>
      <c r="AU53" s="209"/>
      <c r="AV53" s="209"/>
      <c r="AW53" s="209"/>
      <c r="AX53" s="209"/>
      <c r="AY53" s="209"/>
      <c r="AZ53" s="209"/>
      <c r="BA53" s="209"/>
      <c r="BB53" s="209"/>
      <c r="BC53" s="209"/>
      <c r="BD53" s="209"/>
    </row>
    <row r="54" spans="1:56" s="4" customFormat="1" ht="18.75" customHeight="1">
      <c r="A54" s="117" t="s">
        <v>391</v>
      </c>
      <c r="B54" s="251" t="s">
        <v>394</v>
      </c>
      <c r="C54" s="252"/>
      <c r="D54" s="252"/>
      <c r="E54" s="252"/>
      <c r="F54" s="252"/>
      <c r="G54" s="252"/>
      <c r="H54" s="252"/>
      <c r="I54" s="252"/>
      <c r="J54" s="252"/>
      <c r="K54" s="252"/>
      <c r="L54" s="252"/>
      <c r="M54" s="252"/>
      <c r="N54" s="252"/>
      <c r="O54" s="252"/>
      <c r="P54" s="252"/>
      <c r="Q54" s="252"/>
      <c r="R54" s="252"/>
      <c r="S54" s="252"/>
      <c r="T54" s="252"/>
      <c r="U54" s="141">
        <f t="shared" ref="U54:AA54" si="24">AO9</f>
        <v>5</v>
      </c>
      <c r="V54" s="141">
        <f t="shared" si="24"/>
        <v>0</v>
      </c>
      <c r="W54" s="141">
        <f t="shared" si="24"/>
        <v>0</v>
      </c>
      <c r="X54" s="141">
        <f t="shared" si="24"/>
        <v>0</v>
      </c>
      <c r="Y54" s="141">
        <f t="shared" si="24"/>
        <v>0</v>
      </c>
      <c r="Z54" s="141">
        <f t="shared" si="24"/>
        <v>1</v>
      </c>
      <c r="AA54" s="141">
        <f t="shared" si="24"/>
        <v>4</v>
      </c>
      <c r="AB54" s="141">
        <f>SUM(U54:AA54)</f>
        <v>10</v>
      </c>
      <c r="AC54" s="121">
        <f>V54/$AB54</f>
        <v>0</v>
      </c>
      <c r="AD54" s="121">
        <f t="shared" ref="AD54:AH54" si="25">W54/$AB54</f>
        <v>0</v>
      </c>
      <c r="AE54" s="121">
        <f t="shared" si="25"/>
        <v>0</v>
      </c>
      <c r="AF54" s="121">
        <f t="shared" si="25"/>
        <v>0</v>
      </c>
      <c r="AG54" s="121">
        <f t="shared" si="25"/>
        <v>0.1</v>
      </c>
      <c r="AH54" s="121">
        <f t="shared" si="25"/>
        <v>0.4</v>
      </c>
      <c r="AI54" s="141">
        <f>BC9</f>
        <v>5</v>
      </c>
      <c r="AJ54" s="141" t="str">
        <f t="shared" ref="AJ54:AL54" si="26">BD9</f>
        <v>.</v>
      </c>
      <c r="AK54" s="141">
        <f t="shared" si="26"/>
        <v>5</v>
      </c>
      <c r="AL54" s="141">
        <f t="shared" si="26"/>
        <v>5</v>
      </c>
      <c r="AM54" s="209"/>
      <c r="AN54" s="209"/>
      <c r="AO54" s="209"/>
      <c r="AP54" s="209"/>
      <c r="AQ54" s="209"/>
      <c r="AR54" s="209"/>
      <c r="AS54" s="209"/>
      <c r="AT54" s="209"/>
      <c r="AU54" s="209"/>
      <c r="AV54" s="209"/>
      <c r="AW54" s="209"/>
      <c r="AX54" s="209"/>
      <c r="AY54" s="209"/>
      <c r="AZ54" s="209"/>
      <c r="BA54" s="209"/>
      <c r="BB54" s="209"/>
      <c r="BC54" s="209"/>
      <c r="BD54" s="209"/>
    </row>
    <row r="55" spans="1:56" s="4" customFormat="1" ht="18.75" customHeight="1">
      <c r="A55" s="117" t="s">
        <v>392</v>
      </c>
      <c r="B55" s="251" t="s">
        <v>395</v>
      </c>
      <c r="C55" s="252"/>
      <c r="D55" s="252"/>
      <c r="E55" s="252"/>
      <c r="F55" s="252"/>
      <c r="G55" s="252"/>
      <c r="H55" s="252"/>
      <c r="I55" s="252"/>
      <c r="J55" s="252"/>
      <c r="K55" s="252"/>
      <c r="L55" s="252"/>
      <c r="M55" s="252"/>
      <c r="N55" s="252"/>
      <c r="O55" s="252"/>
      <c r="P55" s="252"/>
      <c r="Q55" s="252"/>
      <c r="R55" s="252"/>
      <c r="S55" s="252"/>
      <c r="T55" s="252"/>
      <c r="U55" s="141">
        <f t="shared" ref="U55:U56" si="27">AO10</f>
        <v>5</v>
      </c>
      <c r="V55" s="141">
        <f t="shared" ref="V55:AA56" si="28">AP10</f>
        <v>0</v>
      </c>
      <c r="W55" s="141">
        <f t="shared" si="28"/>
        <v>0</v>
      </c>
      <c r="X55" s="141">
        <f t="shared" si="28"/>
        <v>0</v>
      </c>
      <c r="Y55" s="141">
        <f t="shared" si="28"/>
        <v>0</v>
      </c>
      <c r="Z55" s="141">
        <f t="shared" si="28"/>
        <v>1</v>
      </c>
      <c r="AA55" s="141">
        <f t="shared" si="28"/>
        <v>4</v>
      </c>
      <c r="AB55" s="141">
        <f t="shared" ref="AB55:AB56" si="29">SUM(U55:AA55)</f>
        <v>10</v>
      </c>
      <c r="AC55" s="121">
        <f>V55/$AB55</f>
        <v>0</v>
      </c>
      <c r="AD55" s="121">
        <f t="shared" ref="AD55:AD56" si="30">W55/$AB55</f>
        <v>0</v>
      </c>
      <c r="AE55" s="121">
        <f t="shared" ref="AE55:AE56" si="31">X55/$AB55</f>
        <v>0</v>
      </c>
      <c r="AF55" s="121">
        <f t="shared" ref="AF55:AF56" si="32">Y55/$AB55</f>
        <v>0</v>
      </c>
      <c r="AG55" s="121">
        <f t="shared" ref="AG55:AG56" si="33">Z55/$AB55</f>
        <v>0.1</v>
      </c>
      <c r="AH55" s="121">
        <f t="shared" ref="AH55:AH56" si="34">AA55/$AB55</f>
        <v>0.4</v>
      </c>
      <c r="AI55" s="141">
        <f t="shared" ref="AI55:AI56" si="35">BC10</f>
        <v>5</v>
      </c>
      <c r="AJ55" s="141" t="str">
        <f t="shared" ref="AJ55:AJ56" si="36">BD10</f>
        <v>.</v>
      </c>
      <c r="AK55" s="141">
        <f t="shared" ref="AK55:AK56" si="37">BE10</f>
        <v>5</v>
      </c>
      <c r="AL55" s="141">
        <f t="shared" ref="AL55:AL56" si="38">BF10</f>
        <v>5</v>
      </c>
      <c r="AM55" s="209"/>
      <c r="AN55" s="209"/>
      <c r="AO55" s="209"/>
      <c r="AP55" s="209"/>
      <c r="AQ55" s="209"/>
      <c r="AR55" s="209"/>
      <c r="AS55" s="209"/>
      <c r="AT55" s="209"/>
      <c r="AU55" s="209"/>
      <c r="AV55" s="209"/>
      <c r="AW55" s="209"/>
      <c r="AX55" s="209"/>
      <c r="AY55" s="209"/>
      <c r="AZ55" s="209"/>
      <c r="BA55" s="209"/>
      <c r="BB55" s="209"/>
      <c r="BC55" s="209"/>
      <c r="BD55" s="209"/>
    </row>
    <row r="56" spans="1:56" s="4" customFormat="1" ht="18.75" customHeight="1">
      <c r="A56" s="117" t="s">
        <v>393</v>
      </c>
      <c r="B56" s="251" t="s">
        <v>396</v>
      </c>
      <c r="C56" s="252"/>
      <c r="D56" s="252"/>
      <c r="E56" s="252"/>
      <c r="F56" s="252"/>
      <c r="G56" s="252"/>
      <c r="H56" s="252"/>
      <c r="I56" s="252"/>
      <c r="J56" s="252"/>
      <c r="K56" s="252"/>
      <c r="L56" s="252"/>
      <c r="M56" s="252"/>
      <c r="N56" s="252"/>
      <c r="O56" s="252"/>
      <c r="P56" s="252"/>
      <c r="Q56" s="252"/>
      <c r="R56" s="252"/>
      <c r="S56" s="252"/>
      <c r="T56" s="252"/>
      <c r="U56" s="141">
        <f t="shared" si="27"/>
        <v>5</v>
      </c>
      <c r="V56" s="141">
        <f t="shared" si="28"/>
        <v>0</v>
      </c>
      <c r="W56" s="141">
        <f t="shared" si="28"/>
        <v>0</v>
      </c>
      <c r="X56" s="141">
        <f t="shared" si="28"/>
        <v>0</v>
      </c>
      <c r="Y56" s="141">
        <f t="shared" si="28"/>
        <v>0</v>
      </c>
      <c r="Z56" s="141">
        <f t="shared" si="28"/>
        <v>1</v>
      </c>
      <c r="AA56" s="141">
        <f t="shared" si="28"/>
        <v>4</v>
      </c>
      <c r="AB56" s="141">
        <f t="shared" si="29"/>
        <v>10</v>
      </c>
      <c r="AC56" s="121">
        <f>V56/$AB56</f>
        <v>0</v>
      </c>
      <c r="AD56" s="121">
        <f t="shared" si="30"/>
        <v>0</v>
      </c>
      <c r="AE56" s="121">
        <f t="shared" si="31"/>
        <v>0</v>
      </c>
      <c r="AF56" s="121">
        <f t="shared" si="32"/>
        <v>0</v>
      </c>
      <c r="AG56" s="121">
        <f t="shared" si="33"/>
        <v>0.1</v>
      </c>
      <c r="AH56" s="121">
        <f t="shared" si="34"/>
        <v>0.4</v>
      </c>
      <c r="AI56" s="141">
        <f t="shared" si="35"/>
        <v>5</v>
      </c>
      <c r="AJ56" s="141" t="str">
        <f t="shared" si="36"/>
        <v>.</v>
      </c>
      <c r="AK56" s="141">
        <f t="shared" si="37"/>
        <v>5</v>
      </c>
      <c r="AL56" s="141">
        <f t="shared" si="38"/>
        <v>5</v>
      </c>
      <c r="AM56" s="209"/>
      <c r="AN56" s="209"/>
      <c r="AO56" s="209"/>
      <c r="AP56" s="209"/>
      <c r="AQ56" s="209"/>
      <c r="AR56" s="209"/>
      <c r="AS56" s="209"/>
      <c r="AT56" s="209"/>
      <c r="AU56" s="209"/>
      <c r="AV56" s="209"/>
      <c r="AW56" s="209"/>
      <c r="AX56" s="209"/>
      <c r="AY56" s="209"/>
      <c r="AZ56" s="209"/>
      <c r="BA56" s="209"/>
      <c r="BB56" s="209"/>
      <c r="BC56" s="209"/>
      <c r="BD56" s="209"/>
    </row>
    <row r="57" spans="1:56" ht="18.75">
      <c r="A57" s="118"/>
      <c r="B57" s="109"/>
      <c r="C57" s="109"/>
      <c r="D57" s="109"/>
      <c r="E57" s="109"/>
      <c r="F57" s="109"/>
      <c r="G57" s="109"/>
      <c r="H57" s="109"/>
      <c r="I57" s="109"/>
      <c r="J57" s="109"/>
      <c r="K57" s="109"/>
      <c r="L57" s="109"/>
      <c r="M57" s="109"/>
      <c r="N57" s="109"/>
      <c r="O57" s="109"/>
      <c r="P57" s="109"/>
      <c r="Q57" s="109"/>
      <c r="R57" s="109"/>
      <c r="S57" s="109"/>
      <c r="T57" s="109"/>
      <c r="U57" s="109"/>
      <c r="V57" s="139"/>
      <c r="W57" s="139"/>
      <c r="X57" s="139"/>
      <c r="Y57" s="139"/>
      <c r="Z57" s="139"/>
      <c r="AA57" s="139"/>
      <c r="AB57" s="139"/>
      <c r="AC57" s="140"/>
      <c r="AD57" s="140"/>
      <c r="AE57" s="140"/>
      <c r="AF57" s="140"/>
      <c r="AG57" s="140"/>
      <c r="AH57" s="140"/>
      <c r="AI57" s="139"/>
      <c r="AJ57" s="139"/>
      <c r="AK57" s="139"/>
      <c r="AL57" s="139"/>
    </row>
    <row r="58" spans="1:56">
      <c r="A58" s="3"/>
      <c r="B58" s="3"/>
      <c r="C58" s="3"/>
    </row>
    <row r="59" spans="1:56">
      <c r="A59" s="3"/>
      <c r="B59" s="3"/>
      <c r="C59" s="3"/>
    </row>
    <row r="60" spans="1:56" s="3" customFormat="1" ht="39" customHeight="1">
      <c r="A60" s="262" t="s">
        <v>397</v>
      </c>
      <c r="B60" s="262"/>
      <c r="C60" s="262"/>
      <c r="D60" s="262"/>
      <c r="E60" s="262"/>
      <c r="F60" s="262"/>
      <c r="G60" s="262"/>
      <c r="H60" s="262"/>
      <c r="I60" s="262"/>
      <c r="J60" s="209"/>
      <c r="K60" s="209"/>
      <c r="L60" s="209"/>
      <c r="M60" s="209"/>
      <c r="N60" s="209"/>
      <c r="O60" s="209"/>
      <c r="P60" s="209"/>
      <c r="Q60" s="209"/>
      <c r="R60" s="209"/>
      <c r="S60" s="262" t="s">
        <v>398</v>
      </c>
      <c r="T60" s="262"/>
      <c r="U60" s="262"/>
      <c r="V60" s="262"/>
      <c r="W60" s="262"/>
      <c r="X60" s="262"/>
      <c r="Y60" s="262"/>
      <c r="Z60" s="262"/>
      <c r="AA60" s="262"/>
      <c r="AB60" s="209"/>
      <c r="AC60" s="209"/>
      <c r="AD60" s="209"/>
      <c r="AE60" s="209"/>
      <c r="AF60" s="209"/>
      <c r="AG60" s="209"/>
      <c r="AH60" s="209"/>
      <c r="AI60" s="209"/>
      <c r="AJ60" s="209"/>
      <c r="AK60" s="209"/>
      <c r="AL60" s="209"/>
      <c r="AM60" s="209"/>
      <c r="AN60" s="209"/>
      <c r="AO60" s="209"/>
    </row>
    <row r="61" spans="1:56" ht="21" customHeight="1">
      <c r="A61" s="118"/>
      <c r="B61" s="109"/>
      <c r="C61" s="109"/>
      <c r="D61" s="109"/>
      <c r="E61" s="109"/>
      <c r="F61" s="109"/>
      <c r="G61" s="109"/>
      <c r="H61" s="109"/>
      <c r="I61" s="109"/>
      <c r="J61" s="109"/>
      <c r="K61" s="109"/>
      <c r="L61" s="109"/>
      <c r="M61" s="109"/>
      <c r="N61" s="109"/>
      <c r="O61" s="109"/>
      <c r="P61" s="109"/>
      <c r="Q61" s="109"/>
      <c r="R61" s="109"/>
      <c r="S61" s="109"/>
      <c r="T61" s="109"/>
      <c r="U61" s="109"/>
      <c r="V61" s="139"/>
      <c r="W61" s="139"/>
      <c r="X61" s="139"/>
      <c r="Y61" s="139"/>
      <c r="Z61" s="139"/>
      <c r="AA61" s="139"/>
      <c r="AB61" s="139"/>
      <c r="AC61" s="140"/>
      <c r="AD61" s="140"/>
      <c r="AE61" s="140"/>
      <c r="AF61" s="140"/>
      <c r="AG61" s="140"/>
      <c r="AH61" s="140"/>
      <c r="AI61" s="139"/>
      <c r="AJ61" s="139"/>
      <c r="AK61" s="139"/>
      <c r="AL61" s="139"/>
    </row>
    <row r="62" spans="1:56" ht="21" customHeight="1">
      <c r="A62" s="118"/>
      <c r="B62" s="109"/>
      <c r="C62" s="147" t="s">
        <v>174</v>
      </c>
      <c r="D62" s="147">
        <v>9</v>
      </c>
      <c r="E62" s="109"/>
      <c r="F62" s="109"/>
      <c r="G62" s="109"/>
      <c r="H62" s="109"/>
      <c r="I62" s="109"/>
      <c r="J62" s="109"/>
      <c r="K62" s="109"/>
      <c r="L62" s="109"/>
      <c r="M62" s="109"/>
      <c r="N62" s="109"/>
      <c r="O62" s="109"/>
      <c r="P62" s="109"/>
      <c r="Q62" s="109"/>
      <c r="R62" s="109"/>
      <c r="S62" s="109"/>
      <c r="T62" s="147" t="s">
        <v>174</v>
      </c>
      <c r="U62" s="147">
        <v>8</v>
      </c>
      <c r="V62" s="139"/>
      <c r="W62" s="139"/>
      <c r="X62" s="139"/>
      <c r="Y62" s="139"/>
      <c r="Z62" s="139"/>
      <c r="AA62" s="139"/>
      <c r="AB62" s="139"/>
      <c r="AC62" s="140"/>
      <c r="AD62" s="140"/>
      <c r="AE62" s="140"/>
      <c r="AF62" s="140"/>
      <c r="AG62" s="140"/>
      <c r="AH62" s="140"/>
      <c r="AI62" s="139"/>
      <c r="AJ62" s="139"/>
      <c r="AK62" s="139"/>
      <c r="AL62" s="139"/>
    </row>
    <row r="63" spans="1:56" ht="21" customHeight="1">
      <c r="A63" s="118"/>
      <c r="B63" s="109"/>
      <c r="C63" s="147" t="s">
        <v>175</v>
      </c>
      <c r="D63" s="147">
        <v>1</v>
      </c>
      <c r="E63" s="109"/>
      <c r="F63" s="109"/>
      <c r="G63" s="109"/>
      <c r="H63" s="109"/>
      <c r="I63" s="109"/>
      <c r="J63" s="109"/>
      <c r="K63" s="109"/>
      <c r="L63" s="109"/>
      <c r="M63" s="109"/>
      <c r="N63" s="109"/>
      <c r="O63" s="109"/>
      <c r="P63" s="109"/>
      <c r="Q63" s="109"/>
      <c r="R63" s="109"/>
      <c r="S63" s="109"/>
      <c r="T63" s="147" t="s">
        <v>175</v>
      </c>
      <c r="U63" s="147">
        <v>2</v>
      </c>
      <c r="V63" s="139"/>
      <c r="W63" s="139"/>
      <c r="X63" s="139"/>
      <c r="Y63" s="139"/>
      <c r="Z63" s="139"/>
      <c r="AA63" s="139"/>
      <c r="AB63" s="139"/>
      <c r="AC63" s="140"/>
      <c r="AD63" s="140"/>
      <c r="AE63" s="140"/>
      <c r="AF63" s="140"/>
      <c r="AG63" s="140"/>
      <c r="AH63" s="140"/>
      <c r="AI63" s="139"/>
      <c r="AJ63" s="139"/>
      <c r="AK63" s="139"/>
      <c r="AL63" s="139"/>
    </row>
    <row r="69" spans="1:56" ht="15.75" thickBot="1"/>
    <row r="70" spans="1:56" s="3" customFormat="1" ht="36.75" customHeight="1">
      <c r="A70" s="249" t="s">
        <v>399</v>
      </c>
      <c r="B70" s="249"/>
      <c r="C70" s="249"/>
      <c r="D70" s="249"/>
      <c r="E70" s="249"/>
      <c r="F70" s="249"/>
      <c r="G70" s="249"/>
      <c r="H70" s="249"/>
      <c r="I70" s="249"/>
      <c r="J70" s="249"/>
      <c r="K70" s="249"/>
      <c r="L70" s="249"/>
      <c r="M70" s="249"/>
      <c r="N70" s="249"/>
      <c r="O70" s="249"/>
      <c r="P70" s="249"/>
      <c r="Q70" s="249"/>
      <c r="R70" s="249"/>
      <c r="S70" s="249"/>
      <c r="T70" s="249"/>
      <c r="U70" s="250"/>
      <c r="V70" s="122">
        <v>1</v>
      </c>
      <c r="W70" s="123">
        <v>2</v>
      </c>
      <c r="X70" s="123">
        <v>3</v>
      </c>
      <c r="Y70" s="123">
        <v>4</v>
      </c>
      <c r="Z70" s="123">
        <v>5</v>
      </c>
      <c r="AA70" s="138" t="s">
        <v>6</v>
      </c>
      <c r="AB70" s="97" t="s">
        <v>5</v>
      </c>
      <c r="AC70" s="94">
        <v>1</v>
      </c>
      <c r="AD70" s="95">
        <v>2</v>
      </c>
      <c r="AE70" s="95">
        <v>3</v>
      </c>
      <c r="AF70" s="95">
        <v>4</v>
      </c>
      <c r="AG70" s="95">
        <v>5</v>
      </c>
      <c r="AH70" s="96" t="s">
        <v>6</v>
      </c>
      <c r="AI70" s="112" t="s">
        <v>7</v>
      </c>
      <c r="AJ70" s="113" t="s">
        <v>8</v>
      </c>
      <c r="AK70" s="113" t="s">
        <v>9</v>
      </c>
      <c r="AL70" s="113" t="s">
        <v>10</v>
      </c>
    </row>
    <row r="71" spans="1:56" s="4" customFormat="1" ht="18.75" customHeight="1">
      <c r="A71" s="117" t="s">
        <v>401</v>
      </c>
      <c r="B71" s="251" t="s">
        <v>400</v>
      </c>
      <c r="C71" s="252"/>
      <c r="D71" s="252"/>
      <c r="E71" s="252"/>
      <c r="F71" s="252"/>
      <c r="G71" s="252"/>
      <c r="H71" s="252"/>
      <c r="I71" s="252"/>
      <c r="J71" s="252"/>
      <c r="K71" s="252"/>
      <c r="L71" s="252"/>
      <c r="M71" s="252"/>
      <c r="N71" s="252"/>
      <c r="O71" s="252"/>
      <c r="P71" s="252"/>
      <c r="Q71" s="252"/>
      <c r="R71" s="252"/>
      <c r="S71" s="252"/>
      <c r="T71" s="252"/>
      <c r="U71" s="253"/>
      <c r="V71" s="143">
        <f>AP12</f>
        <v>0</v>
      </c>
      <c r="W71" s="143">
        <f t="shared" ref="W71:AA71" si="39">AQ12</f>
        <v>1</v>
      </c>
      <c r="X71" s="143">
        <f t="shared" si="39"/>
        <v>0</v>
      </c>
      <c r="Y71" s="143">
        <f t="shared" si="39"/>
        <v>5</v>
      </c>
      <c r="Z71" s="143">
        <f t="shared" si="39"/>
        <v>4</v>
      </c>
      <c r="AA71" s="143">
        <f t="shared" si="39"/>
        <v>0</v>
      </c>
      <c r="AB71" s="141">
        <f t="shared" ref="AB71" si="40">SUM(V71:AA71)</f>
        <v>10</v>
      </c>
      <c r="AC71" s="121">
        <f t="shared" ref="AC71:AH71" si="41">V71/$AB71</f>
        <v>0</v>
      </c>
      <c r="AD71" s="121">
        <f t="shared" si="41"/>
        <v>0.1</v>
      </c>
      <c r="AE71" s="121">
        <f t="shared" si="41"/>
        <v>0</v>
      </c>
      <c r="AF71" s="121">
        <f t="shared" si="41"/>
        <v>0.5</v>
      </c>
      <c r="AG71" s="121">
        <f t="shared" si="41"/>
        <v>0.4</v>
      </c>
      <c r="AH71" s="121">
        <f t="shared" si="41"/>
        <v>0</v>
      </c>
      <c r="AI71" s="141">
        <f>BC12</f>
        <v>4.2</v>
      </c>
      <c r="AJ71" s="141">
        <f t="shared" ref="AJ71:AL71" si="42">BD12</f>
        <v>0.92</v>
      </c>
      <c r="AK71" s="141">
        <f t="shared" si="42"/>
        <v>4</v>
      </c>
      <c r="AL71" s="141">
        <f t="shared" si="42"/>
        <v>4</v>
      </c>
      <c r="AM71" s="3"/>
      <c r="AN71" s="3"/>
      <c r="AO71" s="3"/>
      <c r="AP71" s="3"/>
      <c r="AQ71" s="3"/>
      <c r="AR71" s="3"/>
      <c r="AS71" s="3"/>
      <c r="AT71" s="3"/>
      <c r="AU71" s="3"/>
      <c r="AV71" s="3"/>
      <c r="AW71" s="3"/>
      <c r="AX71" s="3"/>
      <c r="AY71" s="3"/>
      <c r="AZ71" s="3"/>
      <c r="BA71" s="3"/>
      <c r="BB71" s="3"/>
      <c r="BC71" s="3"/>
      <c r="BD71" s="3"/>
    </row>
    <row r="72" spans="1:56">
      <c r="A72" s="310"/>
      <c r="B72" s="282"/>
      <c r="C72" s="282"/>
      <c r="D72" s="282"/>
      <c r="E72" s="282"/>
      <c r="F72" s="282"/>
      <c r="G72" s="282"/>
    </row>
    <row r="74" spans="1:56" ht="19.5" thickBot="1">
      <c r="G74" s="109"/>
      <c r="H74" s="109"/>
      <c r="I74" s="109"/>
      <c r="J74" s="109"/>
      <c r="K74" s="109"/>
      <c r="L74" s="109"/>
      <c r="M74" s="109"/>
    </row>
    <row r="75" spans="1:56" s="4" customFormat="1" ht="18.75" customHeight="1">
      <c r="A75" s="108"/>
      <c r="B75" s="109"/>
      <c r="C75" s="109"/>
      <c r="D75" s="109"/>
      <c r="E75" s="109"/>
      <c r="F75" s="109"/>
      <c r="G75" s="109"/>
      <c r="H75" s="109"/>
      <c r="I75" s="109"/>
      <c r="J75" s="109"/>
      <c r="K75" s="109"/>
      <c r="L75" s="109"/>
      <c r="M75" s="109"/>
      <c r="N75" s="109"/>
      <c r="O75" s="109"/>
      <c r="P75" s="109"/>
      <c r="Q75" s="109"/>
      <c r="R75" s="109"/>
      <c r="S75" s="109"/>
      <c r="T75" s="109"/>
      <c r="U75" s="109"/>
      <c r="V75" s="254" t="s">
        <v>2</v>
      </c>
      <c r="W75" s="255"/>
      <c r="X75" s="255"/>
      <c r="Y75" s="255"/>
      <c r="Z75" s="255"/>
      <c r="AA75" s="256"/>
      <c r="AB75" s="110"/>
      <c r="AC75" s="254" t="s">
        <v>3</v>
      </c>
      <c r="AD75" s="255"/>
      <c r="AE75" s="255"/>
      <c r="AF75" s="255"/>
      <c r="AG75" s="255"/>
      <c r="AH75" s="256"/>
      <c r="AI75" s="264" t="s">
        <v>4</v>
      </c>
      <c r="AJ75" s="264"/>
      <c r="AK75" s="264"/>
      <c r="AL75" s="264"/>
      <c r="AM75" s="3"/>
      <c r="AN75" s="3"/>
      <c r="AO75" s="3"/>
      <c r="AP75" s="3"/>
      <c r="AQ75" s="3"/>
      <c r="AR75" s="3"/>
      <c r="AS75" s="3"/>
      <c r="AT75" s="3"/>
      <c r="AU75" s="3"/>
      <c r="AV75" s="3"/>
      <c r="AW75" s="3"/>
      <c r="AX75" s="3"/>
      <c r="AY75" s="3"/>
      <c r="AZ75" s="3"/>
      <c r="BA75" s="3"/>
      <c r="BB75" s="3"/>
      <c r="BC75" s="3"/>
      <c r="BD75" s="3"/>
    </row>
    <row r="76" spans="1:56" s="3" customFormat="1" ht="30.75" customHeight="1" thickBot="1">
      <c r="A76" s="261" t="s">
        <v>402</v>
      </c>
      <c r="B76" s="261"/>
      <c r="C76" s="261"/>
      <c r="D76" s="261"/>
      <c r="E76" s="261"/>
      <c r="F76" s="261"/>
      <c r="G76" s="261"/>
      <c r="H76" s="261"/>
      <c r="I76" s="261"/>
      <c r="J76" s="261"/>
      <c r="K76" s="261"/>
      <c r="L76" s="261"/>
      <c r="M76" s="261"/>
      <c r="N76" s="261"/>
      <c r="O76" s="261"/>
      <c r="P76" s="261"/>
      <c r="Q76" s="261"/>
      <c r="R76" s="261"/>
      <c r="S76" s="261"/>
      <c r="T76" s="261"/>
      <c r="U76" s="261"/>
      <c r="V76" s="257"/>
      <c r="W76" s="258"/>
      <c r="X76" s="258"/>
      <c r="Y76" s="258"/>
      <c r="Z76" s="258"/>
      <c r="AA76" s="259"/>
      <c r="AB76" s="110"/>
      <c r="AC76" s="257"/>
      <c r="AD76" s="258"/>
      <c r="AE76" s="258"/>
      <c r="AF76" s="258"/>
      <c r="AG76" s="258"/>
      <c r="AH76" s="259"/>
      <c r="AI76" s="264"/>
      <c r="AJ76" s="264"/>
      <c r="AK76" s="264"/>
      <c r="AL76" s="264"/>
    </row>
    <row r="77" spans="1:56" s="3" customFormat="1" ht="36.75" customHeight="1">
      <c r="A77" s="249" t="s">
        <v>403</v>
      </c>
      <c r="B77" s="249"/>
      <c r="C77" s="249"/>
      <c r="D77" s="249"/>
      <c r="E77" s="249"/>
      <c r="F77" s="249"/>
      <c r="G77" s="249"/>
      <c r="H77" s="249"/>
      <c r="I77" s="249"/>
      <c r="J77" s="249"/>
      <c r="K77" s="249"/>
      <c r="L77" s="249"/>
      <c r="M77" s="249"/>
      <c r="N77" s="249"/>
      <c r="O77" s="249"/>
      <c r="P77" s="249"/>
      <c r="Q77" s="249"/>
      <c r="R77" s="249"/>
      <c r="S77" s="249"/>
      <c r="T77" s="249"/>
      <c r="U77" s="270"/>
      <c r="V77" s="148">
        <v>1</v>
      </c>
      <c r="W77" s="123">
        <v>2</v>
      </c>
      <c r="X77" s="123">
        <v>3</v>
      </c>
      <c r="Y77" s="123">
        <v>4</v>
      </c>
      <c r="Z77" s="123">
        <v>5</v>
      </c>
      <c r="AA77" s="138" t="s">
        <v>6</v>
      </c>
      <c r="AB77" s="97" t="s">
        <v>5</v>
      </c>
      <c r="AC77" s="94">
        <v>1</v>
      </c>
      <c r="AD77" s="95">
        <v>2</v>
      </c>
      <c r="AE77" s="95">
        <v>3</v>
      </c>
      <c r="AF77" s="95">
        <v>4</v>
      </c>
      <c r="AG77" s="95">
        <v>5</v>
      </c>
      <c r="AH77" s="96" t="s">
        <v>6</v>
      </c>
      <c r="AI77" s="112" t="s">
        <v>7</v>
      </c>
      <c r="AJ77" s="113" t="s">
        <v>8</v>
      </c>
      <c r="AK77" s="113" t="s">
        <v>9</v>
      </c>
      <c r="AL77" s="113" t="s">
        <v>10</v>
      </c>
    </row>
    <row r="78" spans="1:56" s="4" customFormat="1" ht="18.75" customHeight="1">
      <c r="A78" s="117" t="s">
        <v>259</v>
      </c>
      <c r="B78" s="251" t="s">
        <v>446</v>
      </c>
      <c r="C78" s="252"/>
      <c r="D78" s="252"/>
      <c r="E78" s="252"/>
      <c r="F78" s="252"/>
      <c r="G78" s="252"/>
      <c r="H78" s="252"/>
      <c r="I78" s="252"/>
      <c r="J78" s="252"/>
      <c r="K78" s="252"/>
      <c r="L78" s="252"/>
      <c r="M78" s="252"/>
      <c r="N78" s="252"/>
      <c r="O78" s="252"/>
      <c r="P78" s="252"/>
      <c r="Q78" s="252"/>
      <c r="R78" s="252"/>
      <c r="S78" s="252"/>
      <c r="T78" s="252"/>
      <c r="U78" s="253"/>
      <c r="V78" s="145">
        <f>AP13</f>
        <v>0</v>
      </c>
      <c r="W78" s="145">
        <f t="shared" ref="W78:AA78" si="43">AQ13</f>
        <v>0</v>
      </c>
      <c r="X78" s="145">
        <f t="shared" si="43"/>
        <v>0</v>
      </c>
      <c r="Y78" s="145">
        <f t="shared" si="43"/>
        <v>5</v>
      </c>
      <c r="Z78" s="145">
        <f t="shared" si="43"/>
        <v>4</v>
      </c>
      <c r="AA78" s="145">
        <f t="shared" si="43"/>
        <v>1</v>
      </c>
      <c r="AB78" s="141">
        <f>SUM(U78:AA78)</f>
        <v>10</v>
      </c>
      <c r="AC78" s="121">
        <f>V78/$AB78</f>
        <v>0</v>
      </c>
      <c r="AD78" s="121">
        <f t="shared" ref="AD78:AH79" si="44">W78/$AB78</f>
        <v>0</v>
      </c>
      <c r="AE78" s="121">
        <f t="shared" si="44"/>
        <v>0</v>
      </c>
      <c r="AF78" s="121">
        <f t="shared" si="44"/>
        <v>0.5</v>
      </c>
      <c r="AG78" s="121">
        <f t="shared" si="44"/>
        <v>0.4</v>
      </c>
      <c r="AH78" s="121">
        <f t="shared" si="44"/>
        <v>0.1</v>
      </c>
      <c r="AI78" s="141">
        <f>BC13</f>
        <v>4.4400000000000004</v>
      </c>
      <c r="AJ78" s="141">
        <f t="shared" ref="AJ78:AL78" si="45">BD13</f>
        <v>0.53</v>
      </c>
      <c r="AK78" s="141">
        <f t="shared" si="45"/>
        <v>4</v>
      </c>
      <c r="AL78" s="141">
        <f t="shared" si="45"/>
        <v>4</v>
      </c>
      <c r="AM78" s="3"/>
      <c r="AN78" s="3"/>
      <c r="AO78" s="3"/>
      <c r="AP78" s="3"/>
      <c r="AQ78" s="3"/>
      <c r="AR78" s="3"/>
      <c r="AS78" s="3"/>
      <c r="AT78" s="3"/>
      <c r="AU78" s="3"/>
      <c r="AV78" s="3"/>
      <c r="AW78" s="3"/>
      <c r="AX78" s="3"/>
      <c r="AY78" s="3"/>
      <c r="AZ78" s="3"/>
      <c r="BA78" s="3"/>
      <c r="BB78" s="3"/>
      <c r="BC78" s="3"/>
      <c r="BD78" s="3"/>
    </row>
    <row r="79" spans="1:56" s="4" customFormat="1" ht="18.75" customHeight="1">
      <c r="A79" s="117" t="s">
        <v>260</v>
      </c>
      <c r="B79" s="251" t="s">
        <v>447</v>
      </c>
      <c r="C79" s="252"/>
      <c r="D79" s="252"/>
      <c r="E79" s="252"/>
      <c r="F79" s="252"/>
      <c r="G79" s="252"/>
      <c r="H79" s="252"/>
      <c r="I79" s="252"/>
      <c r="J79" s="252"/>
      <c r="K79" s="252"/>
      <c r="L79" s="252"/>
      <c r="M79" s="252"/>
      <c r="N79" s="252"/>
      <c r="O79" s="252"/>
      <c r="P79" s="252"/>
      <c r="Q79" s="252"/>
      <c r="R79" s="252"/>
      <c r="S79" s="252"/>
      <c r="T79" s="252"/>
      <c r="U79" s="253"/>
      <c r="V79" s="145">
        <f>AP14</f>
        <v>0</v>
      </c>
      <c r="W79" s="145">
        <f t="shared" ref="W79" si="46">AQ14</f>
        <v>0</v>
      </c>
      <c r="X79" s="145">
        <f t="shared" ref="X79" si="47">AR14</f>
        <v>0</v>
      </c>
      <c r="Y79" s="145">
        <f t="shared" ref="Y79" si="48">AS14</f>
        <v>5</v>
      </c>
      <c r="Z79" s="145">
        <f t="shared" ref="Z79" si="49">AT14</f>
        <v>5</v>
      </c>
      <c r="AA79" s="145">
        <f t="shared" ref="AA79" si="50">AU14</f>
        <v>0</v>
      </c>
      <c r="AB79" s="141">
        <f t="shared" ref="AB79" si="51">SUM(U79:AA79)</f>
        <v>10</v>
      </c>
      <c r="AC79" s="121">
        <f>V79/$AB79</f>
        <v>0</v>
      </c>
      <c r="AD79" s="121">
        <f t="shared" si="44"/>
        <v>0</v>
      </c>
      <c r="AE79" s="121">
        <f t="shared" si="44"/>
        <v>0</v>
      </c>
      <c r="AF79" s="121">
        <f t="shared" si="44"/>
        <v>0.5</v>
      </c>
      <c r="AG79" s="121">
        <f t="shared" si="44"/>
        <v>0.5</v>
      </c>
      <c r="AH79" s="121">
        <f t="shared" si="44"/>
        <v>0</v>
      </c>
      <c r="AI79" s="141">
        <f>BC14</f>
        <v>4.5</v>
      </c>
      <c r="AJ79" s="141">
        <f t="shared" ref="AJ79" si="52">BD14</f>
        <v>0.53</v>
      </c>
      <c r="AK79" s="141">
        <f t="shared" ref="AK79" si="53">BE14</f>
        <v>5</v>
      </c>
      <c r="AL79" s="141">
        <f t="shared" ref="AL79" si="54">BF14</f>
        <v>4</v>
      </c>
      <c r="AM79" s="3"/>
      <c r="AN79" s="3"/>
      <c r="AO79" s="3"/>
      <c r="AP79" s="3"/>
      <c r="AQ79" s="3"/>
      <c r="AR79" s="3"/>
      <c r="AS79" s="3"/>
      <c r="AT79" s="3"/>
      <c r="AU79" s="3"/>
      <c r="AV79" s="3"/>
      <c r="AW79" s="3"/>
      <c r="AX79" s="3"/>
      <c r="AY79" s="3"/>
      <c r="AZ79" s="3"/>
      <c r="BA79" s="3"/>
      <c r="BB79" s="3"/>
      <c r="BC79" s="3"/>
      <c r="BD79" s="3"/>
    </row>
    <row r="80" spans="1:56">
      <c r="A80" s="212"/>
      <c r="B80" s="212"/>
      <c r="C80" s="212"/>
      <c r="D80" s="212"/>
      <c r="E80" s="212"/>
      <c r="F80" s="212"/>
    </row>
    <row r="81" spans="1:56">
      <c r="A81" s="212"/>
      <c r="B81" s="212"/>
      <c r="C81" s="212"/>
      <c r="D81" s="212"/>
      <c r="E81" s="212"/>
      <c r="F81" s="212"/>
    </row>
    <row r="82" spans="1:56" ht="19.5" thickBot="1">
      <c r="G82" s="109"/>
      <c r="H82" s="109"/>
      <c r="I82" s="109"/>
      <c r="J82" s="109"/>
      <c r="K82" s="109"/>
      <c r="L82" s="109"/>
      <c r="M82" s="109"/>
    </row>
    <row r="83" spans="1:56" s="4" customFormat="1" ht="18.75" customHeight="1">
      <c r="A83" s="108"/>
      <c r="B83" s="109"/>
      <c r="C83" s="109"/>
      <c r="D83" s="109"/>
      <c r="E83" s="109"/>
      <c r="F83" s="109"/>
      <c r="G83" s="109"/>
      <c r="H83" s="109"/>
      <c r="I83" s="109"/>
      <c r="J83" s="109"/>
      <c r="K83" s="109"/>
      <c r="L83" s="109"/>
      <c r="M83" s="109"/>
      <c r="N83" s="109"/>
      <c r="O83" s="109"/>
      <c r="P83" s="109"/>
      <c r="Q83" s="109"/>
      <c r="R83" s="109"/>
      <c r="S83" s="109"/>
      <c r="T83" s="109"/>
      <c r="U83" s="109"/>
      <c r="V83" s="254" t="s">
        <v>2</v>
      </c>
      <c r="W83" s="255"/>
      <c r="X83" s="255"/>
      <c r="Y83" s="255"/>
      <c r="Z83" s="255"/>
      <c r="AA83" s="256"/>
      <c r="AB83" s="110"/>
      <c r="AC83" s="254" t="s">
        <v>3</v>
      </c>
      <c r="AD83" s="255"/>
      <c r="AE83" s="255"/>
      <c r="AF83" s="255"/>
      <c r="AG83" s="255"/>
      <c r="AH83" s="256"/>
      <c r="AI83" s="264" t="s">
        <v>4</v>
      </c>
      <c r="AJ83" s="264"/>
      <c r="AK83" s="264"/>
      <c r="AL83" s="264"/>
      <c r="AM83" s="3"/>
      <c r="AN83" s="3"/>
      <c r="AO83" s="3"/>
      <c r="AP83" s="3"/>
      <c r="AQ83" s="3"/>
      <c r="AR83" s="3"/>
      <c r="AS83" s="3"/>
      <c r="AT83" s="3"/>
      <c r="AU83" s="3"/>
      <c r="AV83" s="3"/>
      <c r="AW83" s="3"/>
      <c r="AX83" s="3"/>
      <c r="AY83" s="3"/>
      <c r="AZ83" s="3"/>
      <c r="BA83" s="3"/>
      <c r="BB83" s="3"/>
      <c r="BC83" s="3"/>
      <c r="BD83" s="3"/>
    </row>
    <row r="84" spans="1:56" s="3" customFormat="1" ht="30.75" customHeight="1" thickBot="1">
      <c r="A84" s="261" t="s">
        <v>404</v>
      </c>
      <c r="B84" s="261"/>
      <c r="C84" s="261"/>
      <c r="D84" s="261"/>
      <c r="E84" s="261"/>
      <c r="F84" s="261"/>
      <c r="G84" s="261"/>
      <c r="H84" s="261"/>
      <c r="I84" s="261"/>
      <c r="J84" s="261"/>
      <c r="K84" s="261"/>
      <c r="L84" s="261"/>
      <c r="M84" s="261"/>
      <c r="N84" s="261"/>
      <c r="O84" s="261"/>
      <c r="P84" s="261"/>
      <c r="Q84" s="261"/>
      <c r="R84" s="261"/>
      <c r="S84" s="261"/>
      <c r="T84" s="261"/>
      <c r="U84" s="261"/>
      <c r="V84" s="257"/>
      <c r="W84" s="258"/>
      <c r="X84" s="258"/>
      <c r="Y84" s="258"/>
      <c r="Z84" s="258"/>
      <c r="AA84" s="259"/>
      <c r="AB84" s="110"/>
      <c r="AC84" s="257"/>
      <c r="AD84" s="258"/>
      <c r="AE84" s="258"/>
      <c r="AF84" s="258"/>
      <c r="AG84" s="258"/>
      <c r="AH84" s="259"/>
      <c r="AI84" s="264"/>
      <c r="AJ84" s="264"/>
      <c r="AK84" s="264"/>
      <c r="AL84" s="264"/>
    </row>
    <row r="85" spans="1:56" s="3" customFormat="1" ht="36.75" customHeight="1">
      <c r="A85" s="249" t="s">
        <v>405</v>
      </c>
      <c r="B85" s="249"/>
      <c r="C85" s="249"/>
      <c r="D85" s="249"/>
      <c r="E85" s="249"/>
      <c r="F85" s="249"/>
      <c r="G85" s="249"/>
      <c r="H85" s="249"/>
      <c r="I85" s="249"/>
      <c r="J85" s="249"/>
      <c r="K85" s="249"/>
      <c r="L85" s="249"/>
      <c r="M85" s="249"/>
      <c r="N85" s="249"/>
      <c r="O85" s="249"/>
      <c r="P85" s="249"/>
      <c r="Q85" s="249"/>
      <c r="R85" s="249"/>
      <c r="S85" s="249"/>
      <c r="T85" s="249"/>
      <c r="U85" s="270"/>
      <c r="V85" s="148">
        <v>1</v>
      </c>
      <c r="W85" s="123">
        <v>2</v>
      </c>
      <c r="X85" s="123">
        <v>3</v>
      </c>
      <c r="Y85" s="123">
        <v>4</v>
      </c>
      <c r="Z85" s="123">
        <v>5</v>
      </c>
      <c r="AA85" s="138" t="s">
        <v>6</v>
      </c>
      <c r="AB85" s="97" t="s">
        <v>5</v>
      </c>
      <c r="AC85" s="94">
        <v>1</v>
      </c>
      <c r="AD85" s="95">
        <v>2</v>
      </c>
      <c r="AE85" s="95">
        <v>3</v>
      </c>
      <c r="AF85" s="95">
        <v>4</v>
      </c>
      <c r="AG85" s="95">
        <v>5</v>
      </c>
      <c r="AH85" s="96" t="s">
        <v>6</v>
      </c>
      <c r="AI85" s="112" t="s">
        <v>7</v>
      </c>
      <c r="AJ85" s="113" t="s">
        <v>8</v>
      </c>
      <c r="AK85" s="113" t="s">
        <v>9</v>
      </c>
      <c r="AL85" s="113" t="s">
        <v>10</v>
      </c>
    </row>
    <row r="86" spans="1:56" s="4" customFormat="1" ht="18.75" customHeight="1">
      <c r="A86" s="117" t="s">
        <v>406</v>
      </c>
      <c r="B86" s="251" t="s">
        <v>411</v>
      </c>
      <c r="C86" s="252"/>
      <c r="D86" s="252"/>
      <c r="E86" s="252"/>
      <c r="F86" s="252"/>
      <c r="G86" s="252"/>
      <c r="H86" s="252"/>
      <c r="I86" s="252"/>
      <c r="J86" s="252"/>
      <c r="K86" s="252"/>
      <c r="L86" s="252"/>
      <c r="M86" s="252"/>
      <c r="N86" s="252"/>
      <c r="O86" s="252"/>
      <c r="P86" s="252"/>
      <c r="Q86" s="252"/>
      <c r="R86" s="252"/>
      <c r="S86" s="252"/>
      <c r="T86" s="252"/>
      <c r="U86" s="253"/>
      <c r="V86" s="149">
        <f>AP15</f>
        <v>0</v>
      </c>
      <c r="W86" s="149">
        <f t="shared" ref="W86:AA86" si="55">AQ15</f>
        <v>0</v>
      </c>
      <c r="X86" s="149">
        <f t="shared" si="55"/>
        <v>0</v>
      </c>
      <c r="Y86" s="149">
        <f t="shared" si="55"/>
        <v>0</v>
      </c>
      <c r="Z86" s="149">
        <f t="shared" si="55"/>
        <v>1</v>
      </c>
      <c r="AA86" s="149">
        <f t="shared" si="55"/>
        <v>9</v>
      </c>
      <c r="AB86" s="141">
        <f>SUM(V86:AA86)</f>
        <v>10</v>
      </c>
      <c r="AC86" s="121">
        <f>V86/$AB86</f>
        <v>0</v>
      </c>
      <c r="AD86" s="121">
        <f t="shared" ref="AD86:AH87" si="56">W86/$AB86</f>
        <v>0</v>
      </c>
      <c r="AE86" s="121">
        <f t="shared" si="56"/>
        <v>0</v>
      </c>
      <c r="AF86" s="121">
        <f t="shared" si="56"/>
        <v>0</v>
      </c>
      <c r="AG86" s="121">
        <f t="shared" si="56"/>
        <v>0.1</v>
      </c>
      <c r="AH86" s="121">
        <f t="shared" si="56"/>
        <v>0.9</v>
      </c>
      <c r="AI86" s="141">
        <f>BC15</f>
        <v>5</v>
      </c>
      <c r="AJ86" s="141" t="str">
        <f t="shared" ref="AJ86:AL86" si="57">BD15</f>
        <v>.</v>
      </c>
      <c r="AK86" s="141">
        <f t="shared" si="57"/>
        <v>5</v>
      </c>
      <c r="AL86" s="141">
        <f t="shared" si="57"/>
        <v>5</v>
      </c>
      <c r="AM86" s="3"/>
      <c r="AN86" s="3"/>
      <c r="AO86" s="3"/>
      <c r="AP86" s="3"/>
      <c r="AQ86" s="3"/>
      <c r="AR86" s="3"/>
      <c r="AS86" s="3"/>
      <c r="AT86" s="3"/>
      <c r="AU86" s="3"/>
      <c r="AV86" s="3"/>
      <c r="AW86" s="3"/>
      <c r="AX86" s="3"/>
      <c r="AY86" s="3"/>
      <c r="AZ86" s="3"/>
      <c r="BA86" s="3"/>
      <c r="BB86" s="3"/>
      <c r="BC86" s="3"/>
      <c r="BD86" s="3"/>
    </row>
    <row r="87" spans="1:56" s="4" customFormat="1" ht="18.75" customHeight="1">
      <c r="A87" s="117" t="s">
        <v>407</v>
      </c>
      <c r="B87" s="251" t="s">
        <v>412</v>
      </c>
      <c r="C87" s="252"/>
      <c r="D87" s="252"/>
      <c r="E87" s="252"/>
      <c r="F87" s="252"/>
      <c r="G87" s="252"/>
      <c r="H87" s="252"/>
      <c r="I87" s="252"/>
      <c r="J87" s="252"/>
      <c r="K87" s="252"/>
      <c r="L87" s="252"/>
      <c r="M87" s="252"/>
      <c r="N87" s="252"/>
      <c r="O87" s="252"/>
      <c r="P87" s="252"/>
      <c r="Q87" s="252"/>
      <c r="R87" s="252"/>
      <c r="S87" s="252"/>
      <c r="T87" s="252"/>
      <c r="U87" s="253"/>
      <c r="V87" s="149">
        <f t="shared" ref="V87:V90" si="58">AP16</f>
        <v>0</v>
      </c>
      <c r="W87" s="149">
        <f t="shared" ref="W87:W90" si="59">AQ16</f>
        <v>0</v>
      </c>
      <c r="X87" s="149">
        <f t="shared" ref="X87:X90" si="60">AR16</f>
        <v>0</v>
      </c>
      <c r="Y87" s="149">
        <f t="shared" ref="Y87:Y90" si="61">AS16</f>
        <v>0</v>
      </c>
      <c r="Z87" s="149">
        <f t="shared" ref="Z87:Z90" si="62">AT16</f>
        <v>1</v>
      </c>
      <c r="AA87" s="149">
        <f t="shared" ref="AA87:AA90" si="63">AU16</f>
        <v>9</v>
      </c>
      <c r="AB87" s="141">
        <f>SUM(V87:AA87)</f>
        <v>10</v>
      </c>
      <c r="AC87" s="121">
        <f>V87/$AB87</f>
        <v>0</v>
      </c>
      <c r="AD87" s="121">
        <f t="shared" si="56"/>
        <v>0</v>
      </c>
      <c r="AE87" s="121">
        <f t="shared" si="56"/>
        <v>0</v>
      </c>
      <c r="AF87" s="121">
        <f t="shared" si="56"/>
        <v>0</v>
      </c>
      <c r="AG87" s="121">
        <f t="shared" si="56"/>
        <v>0.1</v>
      </c>
      <c r="AH87" s="121">
        <f t="shared" si="56"/>
        <v>0.9</v>
      </c>
      <c r="AI87" s="141">
        <f t="shared" ref="AI87:AI90" si="64">BC16</f>
        <v>5</v>
      </c>
      <c r="AJ87" s="141" t="str">
        <f t="shared" ref="AJ87:AJ90" si="65">BD16</f>
        <v>.</v>
      </c>
      <c r="AK87" s="141">
        <f t="shared" ref="AK87:AK90" si="66">BE16</f>
        <v>5</v>
      </c>
      <c r="AL87" s="141">
        <f t="shared" ref="AL87:AL90" si="67">BF16</f>
        <v>5</v>
      </c>
      <c r="AM87" s="3"/>
      <c r="AN87" s="3"/>
      <c r="AO87" s="3"/>
      <c r="AP87" s="3"/>
      <c r="AQ87" s="3"/>
      <c r="AR87" s="3"/>
      <c r="AS87" s="3"/>
      <c r="AT87" s="3"/>
      <c r="AU87" s="3"/>
      <c r="AV87" s="3"/>
      <c r="AW87" s="3"/>
      <c r="AX87" s="3"/>
      <c r="AY87" s="3"/>
      <c r="AZ87" s="3"/>
      <c r="BA87" s="3"/>
      <c r="BB87" s="3"/>
      <c r="BC87" s="3"/>
      <c r="BD87" s="3"/>
    </row>
    <row r="88" spans="1:56" s="4" customFormat="1" ht="18.75" customHeight="1">
      <c r="A88" s="117" t="s">
        <v>408</v>
      </c>
      <c r="B88" s="251" t="s">
        <v>413</v>
      </c>
      <c r="C88" s="252"/>
      <c r="D88" s="252"/>
      <c r="E88" s="252"/>
      <c r="F88" s="252"/>
      <c r="G88" s="252"/>
      <c r="H88" s="252"/>
      <c r="I88" s="252"/>
      <c r="J88" s="252"/>
      <c r="K88" s="252"/>
      <c r="L88" s="252"/>
      <c r="M88" s="252"/>
      <c r="N88" s="252"/>
      <c r="O88" s="252"/>
      <c r="P88" s="252"/>
      <c r="Q88" s="252"/>
      <c r="R88" s="252"/>
      <c r="S88" s="252"/>
      <c r="T88" s="252"/>
      <c r="U88" s="253"/>
      <c r="V88" s="149">
        <f t="shared" si="58"/>
        <v>0</v>
      </c>
      <c r="W88" s="149">
        <f t="shared" si="59"/>
        <v>0</v>
      </c>
      <c r="X88" s="149">
        <f t="shared" si="60"/>
        <v>1</v>
      </c>
      <c r="Y88" s="149">
        <f t="shared" si="61"/>
        <v>2</v>
      </c>
      <c r="Z88" s="149">
        <f t="shared" si="62"/>
        <v>6</v>
      </c>
      <c r="AA88" s="149">
        <f t="shared" si="63"/>
        <v>1</v>
      </c>
      <c r="AB88" s="141">
        <f>SUM(V88:AA88)</f>
        <v>10</v>
      </c>
      <c r="AC88" s="121">
        <f>V88/$AB88</f>
        <v>0</v>
      </c>
      <c r="AD88" s="121">
        <f t="shared" ref="AD88:AD89" si="68">W88/$AB88</f>
        <v>0</v>
      </c>
      <c r="AE88" s="121">
        <f t="shared" ref="AE88:AE89" si="69">X88/$AB88</f>
        <v>0.1</v>
      </c>
      <c r="AF88" s="121">
        <f t="shared" ref="AF88:AF89" si="70">Y88/$AB88</f>
        <v>0.2</v>
      </c>
      <c r="AG88" s="121">
        <f t="shared" ref="AG88:AG89" si="71">Z88/$AB88</f>
        <v>0.6</v>
      </c>
      <c r="AH88" s="121">
        <f t="shared" ref="AH88:AH89" si="72">AA88/$AB88</f>
        <v>0.1</v>
      </c>
      <c r="AI88" s="141">
        <f t="shared" si="64"/>
        <v>4.5599999999999996</v>
      </c>
      <c r="AJ88" s="141">
        <f t="shared" si="65"/>
        <v>0.73</v>
      </c>
      <c r="AK88" s="141">
        <f t="shared" si="66"/>
        <v>5</v>
      </c>
      <c r="AL88" s="141">
        <f t="shared" si="67"/>
        <v>5</v>
      </c>
      <c r="AM88" s="3"/>
      <c r="AN88" s="3"/>
      <c r="AO88" s="3"/>
      <c r="AP88" s="3"/>
      <c r="AQ88" s="3"/>
      <c r="AR88" s="3"/>
      <c r="AS88" s="3"/>
      <c r="AT88" s="3"/>
      <c r="AU88" s="3"/>
      <c r="AV88" s="3"/>
      <c r="AW88" s="3"/>
      <c r="AX88" s="3"/>
      <c r="AY88" s="3"/>
      <c r="AZ88" s="3"/>
      <c r="BA88" s="3"/>
      <c r="BB88" s="3"/>
      <c r="BC88" s="3"/>
      <c r="BD88" s="3"/>
    </row>
    <row r="89" spans="1:56" s="4" customFormat="1" ht="18.75" customHeight="1">
      <c r="A89" s="117" t="s">
        <v>409</v>
      </c>
      <c r="B89" s="251" t="s">
        <v>414</v>
      </c>
      <c r="C89" s="252"/>
      <c r="D89" s="252"/>
      <c r="E89" s="252"/>
      <c r="F89" s="252"/>
      <c r="G89" s="252"/>
      <c r="H89" s="252"/>
      <c r="I89" s="252"/>
      <c r="J89" s="252"/>
      <c r="K89" s="252"/>
      <c r="L89" s="252"/>
      <c r="M89" s="252"/>
      <c r="N89" s="252"/>
      <c r="O89" s="252"/>
      <c r="P89" s="252"/>
      <c r="Q89" s="252"/>
      <c r="R89" s="252"/>
      <c r="S89" s="252"/>
      <c r="T89" s="252"/>
      <c r="U89" s="253"/>
      <c r="V89" s="149">
        <f t="shared" si="58"/>
        <v>0</v>
      </c>
      <c r="W89" s="149">
        <f t="shared" si="59"/>
        <v>0</v>
      </c>
      <c r="X89" s="149">
        <f t="shared" si="60"/>
        <v>1</v>
      </c>
      <c r="Y89" s="149">
        <f t="shared" si="61"/>
        <v>3</v>
      </c>
      <c r="Z89" s="149">
        <f t="shared" si="62"/>
        <v>5</v>
      </c>
      <c r="AA89" s="149">
        <f t="shared" si="63"/>
        <v>1</v>
      </c>
      <c r="AB89" s="141">
        <f>SUM(V89:AA89)</f>
        <v>10</v>
      </c>
      <c r="AC89" s="121">
        <f>V89/$AB89</f>
        <v>0</v>
      </c>
      <c r="AD89" s="121">
        <f t="shared" si="68"/>
        <v>0</v>
      </c>
      <c r="AE89" s="121">
        <f t="shared" si="69"/>
        <v>0.1</v>
      </c>
      <c r="AF89" s="121">
        <f t="shared" si="70"/>
        <v>0.3</v>
      </c>
      <c r="AG89" s="121">
        <f t="shared" si="71"/>
        <v>0.5</v>
      </c>
      <c r="AH89" s="121">
        <f t="shared" si="72"/>
        <v>0.1</v>
      </c>
      <c r="AI89" s="141">
        <f t="shared" si="64"/>
        <v>4.4400000000000004</v>
      </c>
      <c r="AJ89" s="141">
        <f t="shared" si="65"/>
        <v>0.73</v>
      </c>
      <c r="AK89" s="141">
        <f t="shared" si="66"/>
        <v>5</v>
      </c>
      <c r="AL89" s="141">
        <f t="shared" si="67"/>
        <v>5</v>
      </c>
      <c r="AM89" s="3"/>
      <c r="AN89" s="3"/>
      <c r="AO89" s="3"/>
      <c r="AP89" s="3"/>
      <c r="AQ89" s="3"/>
      <c r="AR89" s="3"/>
      <c r="AS89" s="3"/>
      <c r="AT89" s="3"/>
      <c r="AU89" s="3"/>
      <c r="AV89" s="3"/>
      <c r="AW89" s="3"/>
      <c r="AX89" s="3"/>
      <c r="AY89" s="3"/>
      <c r="AZ89" s="3"/>
      <c r="BA89" s="3"/>
      <c r="BB89" s="3"/>
      <c r="BC89" s="3"/>
      <c r="BD89" s="3"/>
    </row>
    <row r="90" spans="1:56" s="4" customFormat="1" ht="18.75" customHeight="1">
      <c r="A90" s="117" t="s">
        <v>410</v>
      </c>
      <c r="B90" s="251" t="s">
        <v>415</v>
      </c>
      <c r="C90" s="252"/>
      <c r="D90" s="252"/>
      <c r="E90" s="252"/>
      <c r="F90" s="252"/>
      <c r="G90" s="252"/>
      <c r="H90" s="252"/>
      <c r="I90" s="252"/>
      <c r="J90" s="252"/>
      <c r="K90" s="252"/>
      <c r="L90" s="252"/>
      <c r="M90" s="252"/>
      <c r="N90" s="252"/>
      <c r="O90" s="252"/>
      <c r="P90" s="252"/>
      <c r="Q90" s="252"/>
      <c r="R90" s="252"/>
      <c r="S90" s="252"/>
      <c r="T90" s="252"/>
      <c r="U90" s="253"/>
      <c r="V90" s="149">
        <f t="shared" si="58"/>
        <v>0</v>
      </c>
      <c r="W90" s="149">
        <f t="shared" si="59"/>
        <v>0</v>
      </c>
      <c r="X90" s="149">
        <f t="shared" si="60"/>
        <v>0</v>
      </c>
      <c r="Y90" s="149">
        <f t="shared" si="61"/>
        <v>0</v>
      </c>
      <c r="Z90" s="149">
        <f t="shared" si="62"/>
        <v>1</v>
      </c>
      <c r="AA90" s="149">
        <f t="shared" si="63"/>
        <v>9</v>
      </c>
      <c r="AB90" s="141">
        <f>SUM(V90:AA90)</f>
        <v>10</v>
      </c>
      <c r="AC90" s="121">
        <f>V90/$AB90</f>
        <v>0</v>
      </c>
      <c r="AD90" s="121">
        <f t="shared" ref="AD90" si="73">W90/$AB90</f>
        <v>0</v>
      </c>
      <c r="AE90" s="121">
        <f t="shared" ref="AE90" si="74">X90/$AB90</f>
        <v>0</v>
      </c>
      <c r="AF90" s="121">
        <f t="shared" ref="AF90" si="75">Y90/$AB90</f>
        <v>0</v>
      </c>
      <c r="AG90" s="121">
        <f t="shared" ref="AG90" si="76">Z90/$AB90</f>
        <v>0.1</v>
      </c>
      <c r="AH90" s="121">
        <f t="shared" ref="AH90" si="77">AA90/$AB90</f>
        <v>0.9</v>
      </c>
      <c r="AI90" s="141">
        <f t="shared" si="64"/>
        <v>5</v>
      </c>
      <c r="AJ90" s="141" t="str">
        <f t="shared" si="65"/>
        <v>.</v>
      </c>
      <c r="AK90" s="141">
        <f t="shared" si="66"/>
        <v>5</v>
      </c>
      <c r="AL90" s="141">
        <f t="shared" si="67"/>
        <v>5</v>
      </c>
      <c r="AM90" s="3"/>
      <c r="AN90" s="3"/>
      <c r="AO90" s="3"/>
      <c r="AP90" s="3"/>
      <c r="AQ90" s="3"/>
      <c r="AR90" s="3"/>
      <c r="AS90" s="3"/>
      <c r="AT90" s="3"/>
      <c r="AU90" s="3"/>
      <c r="AV90" s="3"/>
      <c r="AW90" s="3"/>
      <c r="AX90" s="3"/>
      <c r="AY90" s="3"/>
      <c r="AZ90" s="3"/>
      <c r="BA90" s="3"/>
      <c r="BB90" s="3"/>
      <c r="BC90" s="3"/>
      <c r="BD90" s="3"/>
    </row>
    <row r="91" spans="1:56">
      <c r="A91" s="248"/>
      <c r="B91" s="248"/>
      <c r="C91" s="248"/>
      <c r="D91" s="248"/>
      <c r="E91" s="248"/>
      <c r="F91" s="248"/>
    </row>
    <row r="93" spans="1:56" ht="15.75" thickBot="1"/>
    <row r="94" spans="1:56" s="4" customFormat="1" ht="18.75" customHeight="1">
      <c r="A94" s="108"/>
      <c r="B94" s="109"/>
      <c r="C94" s="109"/>
      <c r="D94" s="109"/>
      <c r="E94" s="109"/>
      <c r="F94" s="209"/>
      <c r="G94" s="209"/>
      <c r="H94" s="209"/>
      <c r="I94" s="209"/>
      <c r="J94" s="209"/>
      <c r="K94" s="209"/>
      <c r="L94" s="209"/>
      <c r="M94" s="209"/>
      <c r="N94" s="209"/>
      <c r="O94" s="109"/>
      <c r="P94" s="109"/>
      <c r="Q94" s="109"/>
      <c r="R94" s="109"/>
      <c r="S94" s="109"/>
      <c r="T94" s="109"/>
      <c r="U94" s="109"/>
      <c r="V94" s="254" t="s">
        <v>2</v>
      </c>
      <c r="W94" s="255"/>
      <c r="X94" s="255"/>
      <c r="Y94" s="255"/>
      <c r="Z94" s="255"/>
      <c r="AA94" s="256"/>
      <c r="AB94" s="110"/>
      <c r="AC94" s="254" t="s">
        <v>3</v>
      </c>
      <c r="AD94" s="255"/>
      <c r="AE94" s="255"/>
      <c r="AF94" s="255"/>
      <c r="AG94" s="255"/>
      <c r="AH94" s="256"/>
      <c r="AI94" s="264" t="s">
        <v>4</v>
      </c>
      <c r="AJ94" s="264"/>
      <c r="AK94" s="264"/>
      <c r="AL94" s="264"/>
      <c r="AM94" s="3"/>
      <c r="AN94" s="3"/>
      <c r="AO94" s="3"/>
      <c r="AP94" s="3"/>
      <c r="AQ94" s="3"/>
      <c r="AR94" s="3"/>
      <c r="AS94" s="3"/>
      <c r="AT94" s="3"/>
      <c r="AU94" s="3"/>
      <c r="AV94" s="3"/>
      <c r="AW94" s="3"/>
      <c r="AX94" s="3"/>
      <c r="AY94" s="3"/>
      <c r="AZ94" s="3"/>
      <c r="BA94" s="3"/>
      <c r="BB94" s="3"/>
      <c r="BC94" s="3"/>
      <c r="BD94" s="3"/>
    </row>
    <row r="95" spans="1:56" s="3" customFormat="1" ht="30.75" customHeight="1" thickBot="1">
      <c r="A95" s="261" t="s">
        <v>416</v>
      </c>
      <c r="B95" s="261"/>
      <c r="C95" s="261"/>
      <c r="D95" s="261"/>
      <c r="E95" s="261"/>
      <c r="F95" s="261"/>
      <c r="G95" s="261"/>
      <c r="H95" s="261"/>
      <c r="I95" s="261"/>
      <c r="J95" s="261"/>
      <c r="K95" s="261"/>
      <c r="L95" s="261"/>
      <c r="M95" s="261"/>
      <c r="N95" s="261"/>
      <c r="O95" s="261"/>
      <c r="P95" s="261"/>
      <c r="Q95" s="261"/>
      <c r="R95" s="261"/>
      <c r="S95" s="261"/>
      <c r="T95" s="261"/>
      <c r="U95" s="261"/>
      <c r="V95" s="257"/>
      <c r="W95" s="258"/>
      <c r="X95" s="258"/>
      <c r="Y95" s="258"/>
      <c r="Z95" s="258"/>
      <c r="AA95" s="259"/>
      <c r="AB95" s="110"/>
      <c r="AC95" s="257"/>
      <c r="AD95" s="258"/>
      <c r="AE95" s="258"/>
      <c r="AF95" s="258"/>
      <c r="AG95" s="258"/>
      <c r="AH95" s="259"/>
      <c r="AI95" s="264"/>
      <c r="AJ95" s="264"/>
      <c r="AK95" s="264"/>
      <c r="AL95" s="264"/>
    </row>
    <row r="96" spans="1:56" s="3" customFormat="1" ht="36.75" customHeight="1">
      <c r="A96" s="249" t="s">
        <v>417</v>
      </c>
      <c r="B96" s="249"/>
      <c r="C96" s="249"/>
      <c r="D96" s="249"/>
      <c r="E96" s="249"/>
      <c r="F96" s="249"/>
      <c r="G96" s="249"/>
      <c r="H96" s="249"/>
      <c r="I96" s="249"/>
      <c r="J96" s="249"/>
      <c r="K96" s="249"/>
      <c r="L96" s="249"/>
      <c r="M96" s="249"/>
      <c r="N96" s="249"/>
      <c r="O96" s="249"/>
      <c r="P96" s="249"/>
      <c r="Q96" s="249"/>
      <c r="R96" s="249"/>
      <c r="S96" s="249"/>
      <c r="T96" s="249"/>
      <c r="U96" s="213" t="s">
        <v>315</v>
      </c>
      <c r="V96" s="148">
        <v>1</v>
      </c>
      <c r="W96" s="123">
        <v>2</v>
      </c>
      <c r="X96" s="123">
        <v>3</v>
      </c>
      <c r="Y96" s="123">
        <v>4</v>
      </c>
      <c r="Z96" s="123">
        <v>5</v>
      </c>
      <c r="AA96" s="138" t="s">
        <v>6</v>
      </c>
      <c r="AB96" s="97" t="s">
        <v>5</v>
      </c>
      <c r="AC96" s="94">
        <v>1</v>
      </c>
      <c r="AD96" s="95">
        <v>2</v>
      </c>
      <c r="AE96" s="95">
        <v>3</v>
      </c>
      <c r="AF96" s="95">
        <v>4</v>
      </c>
      <c r="AG96" s="95">
        <v>5</v>
      </c>
      <c r="AH96" s="96" t="s">
        <v>6</v>
      </c>
      <c r="AI96" s="112" t="s">
        <v>7</v>
      </c>
      <c r="AJ96" s="113" t="s">
        <v>8</v>
      </c>
      <c r="AK96" s="113" t="s">
        <v>9</v>
      </c>
      <c r="AL96" s="113" t="s">
        <v>10</v>
      </c>
    </row>
    <row r="97" spans="1:56" s="4" customFormat="1" ht="18.75" customHeight="1">
      <c r="A97" s="117" t="s">
        <v>222</v>
      </c>
      <c r="B97" s="251" t="s">
        <v>422</v>
      </c>
      <c r="C97" s="252"/>
      <c r="D97" s="252"/>
      <c r="E97" s="252"/>
      <c r="F97" s="252"/>
      <c r="G97" s="252"/>
      <c r="H97" s="252"/>
      <c r="I97" s="252"/>
      <c r="J97" s="252"/>
      <c r="K97" s="252"/>
      <c r="L97" s="252"/>
      <c r="M97" s="252"/>
      <c r="N97" s="252"/>
      <c r="O97" s="252"/>
      <c r="P97" s="252"/>
      <c r="Q97" s="252"/>
      <c r="R97" s="252"/>
      <c r="S97" s="252"/>
      <c r="T97" s="252"/>
      <c r="U97" s="143">
        <f>AO20</f>
        <v>7</v>
      </c>
      <c r="V97" s="149">
        <f>AP20</f>
        <v>0</v>
      </c>
      <c r="W97" s="149">
        <f t="shared" ref="W97:AA97" si="78">AQ20</f>
        <v>0</v>
      </c>
      <c r="X97" s="149">
        <f t="shared" si="78"/>
        <v>1</v>
      </c>
      <c r="Y97" s="149">
        <f t="shared" si="78"/>
        <v>0</v>
      </c>
      <c r="Z97" s="149">
        <f t="shared" si="78"/>
        <v>1</v>
      </c>
      <c r="AA97" s="149">
        <f t="shared" si="78"/>
        <v>1</v>
      </c>
      <c r="AB97" s="141">
        <f>SUM(U97:AA97)</f>
        <v>10</v>
      </c>
      <c r="AC97" s="121">
        <f t="shared" ref="AC97:AC104" si="79">V97/$AB97</f>
        <v>0</v>
      </c>
      <c r="AD97" s="121">
        <f t="shared" ref="AD97:AH99" si="80">W97/$AB97</f>
        <v>0</v>
      </c>
      <c r="AE97" s="121">
        <f t="shared" si="80"/>
        <v>0.1</v>
      </c>
      <c r="AF97" s="121">
        <f t="shared" si="80"/>
        <v>0</v>
      </c>
      <c r="AG97" s="121">
        <f t="shared" si="80"/>
        <v>0.1</v>
      </c>
      <c r="AH97" s="121">
        <f t="shared" si="80"/>
        <v>0.1</v>
      </c>
      <c r="AI97" s="141">
        <f>BC20</f>
        <v>4</v>
      </c>
      <c r="AJ97" s="141">
        <f t="shared" ref="AJ97:AL97" si="81">BD20</f>
        <v>1.41</v>
      </c>
      <c r="AK97" s="141">
        <f t="shared" si="81"/>
        <v>4</v>
      </c>
      <c r="AL97" s="141">
        <f t="shared" si="81"/>
        <v>3</v>
      </c>
      <c r="AM97" s="3"/>
      <c r="AN97" s="3"/>
      <c r="AO97" s="3"/>
      <c r="AP97" s="3"/>
      <c r="AQ97" s="3"/>
      <c r="AR97" s="3"/>
      <c r="AS97" s="3"/>
      <c r="AT97" s="3"/>
      <c r="AU97" s="3"/>
      <c r="AV97" s="3"/>
      <c r="AW97" s="3"/>
      <c r="AX97" s="3"/>
      <c r="AY97" s="3"/>
      <c r="AZ97" s="3"/>
      <c r="BA97" s="3"/>
      <c r="BB97" s="3"/>
      <c r="BC97" s="3"/>
      <c r="BD97" s="3"/>
    </row>
    <row r="98" spans="1:56" s="4" customFormat="1" ht="18.75" customHeight="1">
      <c r="A98" s="117" t="s">
        <v>271</v>
      </c>
      <c r="B98" s="251" t="s">
        <v>423</v>
      </c>
      <c r="C98" s="252"/>
      <c r="D98" s="252"/>
      <c r="E98" s="252"/>
      <c r="F98" s="252"/>
      <c r="G98" s="252"/>
      <c r="H98" s="252"/>
      <c r="I98" s="252"/>
      <c r="J98" s="252"/>
      <c r="K98" s="252"/>
      <c r="L98" s="252"/>
      <c r="M98" s="252"/>
      <c r="N98" s="252"/>
      <c r="O98" s="252"/>
      <c r="P98" s="252"/>
      <c r="Q98" s="252"/>
      <c r="R98" s="252"/>
      <c r="S98" s="252"/>
      <c r="T98" s="252"/>
      <c r="U98" s="143">
        <f t="shared" ref="U98:U104" si="82">AO21</f>
        <v>7</v>
      </c>
      <c r="V98" s="149">
        <f t="shared" ref="V98:V104" si="83">AP21</f>
        <v>0</v>
      </c>
      <c r="W98" s="149">
        <f t="shared" ref="W98:W104" si="84">AQ21</f>
        <v>0</v>
      </c>
      <c r="X98" s="149">
        <f t="shared" ref="X98:X104" si="85">AR21</f>
        <v>1</v>
      </c>
      <c r="Y98" s="149">
        <f t="shared" ref="Y98:Y104" si="86">AS21</f>
        <v>0</v>
      </c>
      <c r="Z98" s="149">
        <f t="shared" ref="Z98:Z104" si="87">AT21</f>
        <v>1</v>
      </c>
      <c r="AA98" s="149">
        <f t="shared" ref="AA98:AA104" si="88">AU21</f>
        <v>1</v>
      </c>
      <c r="AB98" s="141">
        <f t="shared" ref="AB98:AB104" si="89">SUM(U98:AA98)</f>
        <v>10</v>
      </c>
      <c r="AC98" s="121">
        <f t="shared" si="79"/>
        <v>0</v>
      </c>
      <c r="AD98" s="121">
        <f t="shared" si="80"/>
        <v>0</v>
      </c>
      <c r="AE98" s="121">
        <f t="shared" si="80"/>
        <v>0.1</v>
      </c>
      <c r="AF98" s="121">
        <f t="shared" si="80"/>
        <v>0</v>
      </c>
      <c r="AG98" s="121">
        <f t="shared" si="80"/>
        <v>0.1</v>
      </c>
      <c r="AH98" s="121">
        <f t="shared" si="80"/>
        <v>0.1</v>
      </c>
      <c r="AI98" s="141">
        <f t="shared" ref="AI98:AI104" si="90">BC21</f>
        <v>4</v>
      </c>
      <c r="AJ98" s="141">
        <f t="shared" ref="AJ98:AJ104" si="91">BD21</f>
        <v>1.41</v>
      </c>
      <c r="AK98" s="141">
        <f t="shared" ref="AK98:AK104" si="92">BE21</f>
        <v>4</v>
      </c>
      <c r="AL98" s="141">
        <f t="shared" ref="AL98:AL104" si="93">BF21</f>
        <v>3</v>
      </c>
      <c r="AM98" s="3"/>
      <c r="AN98" s="3"/>
      <c r="AO98" s="3"/>
      <c r="AP98" s="3"/>
      <c r="AQ98" s="3"/>
      <c r="AR98" s="3"/>
      <c r="AS98" s="3"/>
      <c r="AT98" s="3"/>
      <c r="AU98" s="3"/>
      <c r="AV98" s="3"/>
      <c r="AW98" s="3"/>
      <c r="AX98" s="3"/>
      <c r="AY98" s="3"/>
      <c r="AZ98" s="3"/>
      <c r="BA98" s="3"/>
      <c r="BB98" s="3"/>
      <c r="BC98" s="3"/>
      <c r="BD98" s="3"/>
    </row>
    <row r="99" spans="1:56" s="4" customFormat="1" ht="18.75" customHeight="1">
      <c r="A99" s="117" t="s">
        <v>272</v>
      </c>
      <c r="B99" s="251" t="s">
        <v>424</v>
      </c>
      <c r="C99" s="252"/>
      <c r="D99" s="252"/>
      <c r="E99" s="252"/>
      <c r="F99" s="252"/>
      <c r="G99" s="252"/>
      <c r="H99" s="252"/>
      <c r="I99" s="252"/>
      <c r="J99" s="252"/>
      <c r="K99" s="252"/>
      <c r="L99" s="252"/>
      <c r="M99" s="252"/>
      <c r="N99" s="252"/>
      <c r="O99" s="252"/>
      <c r="P99" s="252"/>
      <c r="Q99" s="252"/>
      <c r="R99" s="252"/>
      <c r="S99" s="252"/>
      <c r="T99" s="252"/>
      <c r="U99" s="143">
        <f t="shared" si="82"/>
        <v>7</v>
      </c>
      <c r="V99" s="149">
        <f t="shared" si="83"/>
        <v>0</v>
      </c>
      <c r="W99" s="149">
        <f t="shared" si="84"/>
        <v>0</v>
      </c>
      <c r="X99" s="149">
        <f t="shared" si="85"/>
        <v>0</v>
      </c>
      <c r="Y99" s="149">
        <f t="shared" si="86"/>
        <v>0</v>
      </c>
      <c r="Z99" s="149">
        <f t="shared" si="87"/>
        <v>1</v>
      </c>
      <c r="AA99" s="149">
        <f t="shared" si="88"/>
        <v>2</v>
      </c>
      <c r="AB99" s="141">
        <f t="shared" si="89"/>
        <v>10</v>
      </c>
      <c r="AC99" s="121">
        <f t="shared" si="79"/>
        <v>0</v>
      </c>
      <c r="AD99" s="121">
        <f t="shared" si="80"/>
        <v>0</v>
      </c>
      <c r="AE99" s="121">
        <f t="shared" si="80"/>
        <v>0</v>
      </c>
      <c r="AF99" s="121">
        <f t="shared" si="80"/>
        <v>0</v>
      </c>
      <c r="AG99" s="121">
        <f t="shared" si="80"/>
        <v>0.1</v>
      </c>
      <c r="AH99" s="121">
        <f t="shared" si="80"/>
        <v>0.2</v>
      </c>
      <c r="AI99" s="141">
        <f t="shared" si="90"/>
        <v>5</v>
      </c>
      <c r="AJ99" s="141" t="str">
        <f t="shared" si="91"/>
        <v>.</v>
      </c>
      <c r="AK99" s="141">
        <f t="shared" si="92"/>
        <v>5</v>
      </c>
      <c r="AL99" s="141">
        <f t="shared" si="93"/>
        <v>5</v>
      </c>
      <c r="AM99" s="3"/>
      <c r="AN99" s="3"/>
      <c r="AO99" s="3"/>
      <c r="AP99" s="3"/>
      <c r="AQ99" s="3"/>
      <c r="AR99" s="3"/>
      <c r="AS99" s="3"/>
      <c r="AT99" s="3"/>
      <c r="AU99" s="3"/>
      <c r="AV99" s="3"/>
      <c r="AW99" s="3"/>
      <c r="AX99" s="3"/>
      <c r="AY99" s="3"/>
      <c r="AZ99" s="3"/>
      <c r="BA99" s="3"/>
      <c r="BB99" s="3"/>
      <c r="BC99" s="3"/>
      <c r="BD99" s="3"/>
    </row>
    <row r="100" spans="1:56" s="4" customFormat="1" ht="18.75" customHeight="1">
      <c r="A100" s="117" t="s">
        <v>273</v>
      </c>
      <c r="B100" s="251" t="s">
        <v>425</v>
      </c>
      <c r="C100" s="252"/>
      <c r="D100" s="252"/>
      <c r="E100" s="252"/>
      <c r="F100" s="252"/>
      <c r="G100" s="252"/>
      <c r="H100" s="252"/>
      <c r="I100" s="252"/>
      <c r="J100" s="252"/>
      <c r="K100" s="252"/>
      <c r="L100" s="252"/>
      <c r="M100" s="252"/>
      <c r="N100" s="252"/>
      <c r="O100" s="252"/>
      <c r="P100" s="252"/>
      <c r="Q100" s="252"/>
      <c r="R100" s="252"/>
      <c r="S100" s="252"/>
      <c r="T100" s="252"/>
      <c r="U100" s="143">
        <f t="shared" si="82"/>
        <v>7</v>
      </c>
      <c r="V100" s="149">
        <f t="shared" si="83"/>
        <v>0</v>
      </c>
      <c r="W100" s="149">
        <f t="shared" si="84"/>
        <v>0</v>
      </c>
      <c r="X100" s="149">
        <f t="shared" si="85"/>
        <v>0</v>
      </c>
      <c r="Y100" s="149">
        <f t="shared" si="86"/>
        <v>0</v>
      </c>
      <c r="Z100" s="149">
        <f t="shared" si="87"/>
        <v>1</v>
      </c>
      <c r="AA100" s="149">
        <f t="shared" si="88"/>
        <v>2</v>
      </c>
      <c r="AB100" s="141">
        <f t="shared" si="89"/>
        <v>10</v>
      </c>
      <c r="AC100" s="121">
        <f t="shared" si="79"/>
        <v>0</v>
      </c>
      <c r="AD100" s="121">
        <f t="shared" ref="AD100:AD102" si="94">W100/$AB100</f>
        <v>0</v>
      </c>
      <c r="AE100" s="121">
        <f t="shared" ref="AE100:AE102" si="95">X100/$AB100</f>
        <v>0</v>
      </c>
      <c r="AF100" s="121">
        <f t="shared" ref="AF100:AF102" si="96">Y100/$AB100</f>
        <v>0</v>
      </c>
      <c r="AG100" s="121">
        <f t="shared" ref="AG100:AG102" si="97">Z100/$AB100</f>
        <v>0.1</v>
      </c>
      <c r="AH100" s="121">
        <f t="shared" ref="AH100:AH102" si="98">AA100/$AB100</f>
        <v>0.2</v>
      </c>
      <c r="AI100" s="141">
        <f t="shared" si="90"/>
        <v>5</v>
      </c>
      <c r="AJ100" s="141" t="str">
        <f t="shared" si="91"/>
        <v>.</v>
      </c>
      <c r="AK100" s="141">
        <f t="shared" si="92"/>
        <v>5</v>
      </c>
      <c r="AL100" s="141">
        <f t="shared" si="93"/>
        <v>5</v>
      </c>
      <c r="AM100" s="3"/>
      <c r="AN100" s="3"/>
      <c r="AO100" s="3"/>
      <c r="AP100" s="3"/>
      <c r="AQ100" s="3"/>
      <c r="AR100" s="3"/>
      <c r="AS100" s="3"/>
      <c r="AT100" s="3"/>
      <c r="AU100" s="3"/>
      <c r="AV100" s="3"/>
      <c r="AW100" s="3"/>
      <c r="AX100" s="3"/>
      <c r="AY100" s="3"/>
      <c r="AZ100" s="3"/>
      <c r="BA100" s="3"/>
      <c r="BB100" s="3"/>
      <c r="BC100" s="3"/>
      <c r="BD100" s="3"/>
    </row>
    <row r="101" spans="1:56" s="4" customFormat="1" ht="18.75" customHeight="1">
      <c r="A101" s="117" t="s">
        <v>418</v>
      </c>
      <c r="B101" s="251" t="s">
        <v>426</v>
      </c>
      <c r="C101" s="252"/>
      <c r="D101" s="252"/>
      <c r="E101" s="252"/>
      <c r="F101" s="252"/>
      <c r="G101" s="252"/>
      <c r="H101" s="252"/>
      <c r="I101" s="252"/>
      <c r="J101" s="252"/>
      <c r="K101" s="252"/>
      <c r="L101" s="252"/>
      <c r="M101" s="252"/>
      <c r="N101" s="252"/>
      <c r="O101" s="252"/>
      <c r="P101" s="252"/>
      <c r="Q101" s="252"/>
      <c r="R101" s="252"/>
      <c r="S101" s="252"/>
      <c r="T101" s="252"/>
      <c r="U101" s="143">
        <f t="shared" si="82"/>
        <v>7</v>
      </c>
      <c r="V101" s="149">
        <f t="shared" si="83"/>
        <v>0</v>
      </c>
      <c r="W101" s="149">
        <f t="shared" si="84"/>
        <v>0</v>
      </c>
      <c r="X101" s="149">
        <f t="shared" si="85"/>
        <v>0</v>
      </c>
      <c r="Y101" s="149">
        <f t="shared" si="86"/>
        <v>0</v>
      </c>
      <c r="Z101" s="149">
        <f t="shared" si="87"/>
        <v>1</v>
      </c>
      <c r="AA101" s="149">
        <f t="shared" si="88"/>
        <v>2</v>
      </c>
      <c r="AB101" s="141">
        <f t="shared" si="89"/>
        <v>10</v>
      </c>
      <c r="AC101" s="121">
        <f t="shared" si="79"/>
        <v>0</v>
      </c>
      <c r="AD101" s="121">
        <f t="shared" si="94"/>
        <v>0</v>
      </c>
      <c r="AE101" s="121">
        <f t="shared" si="95"/>
        <v>0</v>
      </c>
      <c r="AF101" s="121">
        <f t="shared" si="96"/>
        <v>0</v>
      </c>
      <c r="AG101" s="121">
        <f t="shared" si="97"/>
        <v>0.1</v>
      </c>
      <c r="AH101" s="121">
        <f t="shared" si="98"/>
        <v>0.2</v>
      </c>
      <c r="AI101" s="141">
        <f t="shared" si="90"/>
        <v>5</v>
      </c>
      <c r="AJ101" s="141" t="str">
        <f t="shared" si="91"/>
        <v>.</v>
      </c>
      <c r="AK101" s="141">
        <f t="shared" si="92"/>
        <v>5</v>
      </c>
      <c r="AL101" s="141">
        <f t="shared" si="93"/>
        <v>5</v>
      </c>
      <c r="AM101" s="3"/>
      <c r="AN101" s="3"/>
      <c r="AO101" s="3"/>
      <c r="AP101" s="3"/>
      <c r="AQ101" s="3"/>
      <c r="AR101" s="3"/>
      <c r="AS101" s="3"/>
      <c r="AT101" s="3"/>
      <c r="AU101" s="3"/>
      <c r="AV101" s="3"/>
      <c r="AW101" s="3"/>
      <c r="AX101" s="3"/>
      <c r="AY101" s="3"/>
      <c r="AZ101" s="3"/>
      <c r="BA101" s="3"/>
      <c r="BB101" s="3"/>
      <c r="BC101" s="3"/>
      <c r="BD101" s="3"/>
    </row>
    <row r="102" spans="1:56" s="4" customFormat="1" ht="18.75" customHeight="1">
      <c r="A102" s="117" t="s">
        <v>419</v>
      </c>
      <c r="B102" s="251" t="s">
        <v>427</v>
      </c>
      <c r="C102" s="252"/>
      <c r="D102" s="252"/>
      <c r="E102" s="252"/>
      <c r="F102" s="252"/>
      <c r="G102" s="252"/>
      <c r="H102" s="252"/>
      <c r="I102" s="252"/>
      <c r="J102" s="252"/>
      <c r="K102" s="252"/>
      <c r="L102" s="252"/>
      <c r="M102" s="252"/>
      <c r="N102" s="252"/>
      <c r="O102" s="252"/>
      <c r="P102" s="252"/>
      <c r="Q102" s="252"/>
      <c r="R102" s="252"/>
      <c r="S102" s="252"/>
      <c r="T102" s="252"/>
      <c r="U102" s="143">
        <f t="shared" si="82"/>
        <v>7</v>
      </c>
      <c r="V102" s="149">
        <f t="shared" si="83"/>
        <v>0</v>
      </c>
      <c r="W102" s="149">
        <f t="shared" si="84"/>
        <v>0</v>
      </c>
      <c r="X102" s="149">
        <f t="shared" si="85"/>
        <v>0</v>
      </c>
      <c r="Y102" s="149">
        <f t="shared" si="86"/>
        <v>0</v>
      </c>
      <c r="Z102" s="149">
        <f t="shared" si="87"/>
        <v>1</v>
      </c>
      <c r="AA102" s="149">
        <f t="shared" si="88"/>
        <v>2</v>
      </c>
      <c r="AB102" s="141">
        <f t="shared" si="89"/>
        <v>10</v>
      </c>
      <c r="AC102" s="121">
        <f t="shared" si="79"/>
        <v>0</v>
      </c>
      <c r="AD102" s="121">
        <f t="shared" si="94"/>
        <v>0</v>
      </c>
      <c r="AE102" s="121">
        <f t="shared" si="95"/>
        <v>0</v>
      </c>
      <c r="AF102" s="121">
        <f t="shared" si="96"/>
        <v>0</v>
      </c>
      <c r="AG102" s="121">
        <f t="shared" si="97"/>
        <v>0.1</v>
      </c>
      <c r="AH102" s="121">
        <f t="shared" si="98"/>
        <v>0.2</v>
      </c>
      <c r="AI102" s="141">
        <f t="shared" si="90"/>
        <v>5</v>
      </c>
      <c r="AJ102" s="141" t="str">
        <f t="shared" si="91"/>
        <v>.</v>
      </c>
      <c r="AK102" s="141">
        <f t="shared" si="92"/>
        <v>5</v>
      </c>
      <c r="AL102" s="141">
        <f t="shared" si="93"/>
        <v>5</v>
      </c>
      <c r="AM102" s="3"/>
      <c r="AN102" s="3"/>
      <c r="AO102" s="3"/>
      <c r="AP102" s="3"/>
      <c r="AQ102" s="3"/>
      <c r="AR102" s="3"/>
      <c r="AS102" s="3"/>
      <c r="AT102" s="3"/>
      <c r="AU102" s="3"/>
      <c r="AV102" s="3"/>
      <c r="AW102" s="3"/>
      <c r="AX102" s="3"/>
      <c r="AY102" s="3"/>
      <c r="AZ102" s="3"/>
      <c r="BA102" s="3"/>
      <c r="BB102" s="3"/>
      <c r="BC102" s="3"/>
      <c r="BD102" s="3"/>
    </row>
    <row r="103" spans="1:56" s="4" customFormat="1" ht="18.75" customHeight="1">
      <c r="A103" s="117" t="s">
        <v>420</v>
      </c>
      <c r="B103" s="251" t="s">
        <v>428</v>
      </c>
      <c r="C103" s="252"/>
      <c r="D103" s="252"/>
      <c r="E103" s="252"/>
      <c r="F103" s="252"/>
      <c r="G103" s="252"/>
      <c r="H103" s="252"/>
      <c r="I103" s="252"/>
      <c r="J103" s="252"/>
      <c r="K103" s="252"/>
      <c r="L103" s="252"/>
      <c r="M103" s="252"/>
      <c r="N103" s="252"/>
      <c r="O103" s="252"/>
      <c r="P103" s="252"/>
      <c r="Q103" s="252"/>
      <c r="R103" s="252"/>
      <c r="S103" s="252"/>
      <c r="T103" s="252"/>
      <c r="U103" s="143">
        <f t="shared" si="82"/>
        <v>7</v>
      </c>
      <c r="V103" s="149">
        <f t="shared" si="83"/>
        <v>0</v>
      </c>
      <c r="W103" s="149">
        <f t="shared" si="84"/>
        <v>0</v>
      </c>
      <c r="X103" s="149">
        <f t="shared" si="85"/>
        <v>1</v>
      </c>
      <c r="Y103" s="149">
        <f t="shared" si="86"/>
        <v>0</v>
      </c>
      <c r="Z103" s="149">
        <f t="shared" si="87"/>
        <v>1</v>
      </c>
      <c r="AA103" s="149">
        <f t="shared" si="88"/>
        <v>1</v>
      </c>
      <c r="AB103" s="141">
        <f t="shared" si="89"/>
        <v>10</v>
      </c>
      <c r="AC103" s="121">
        <f t="shared" si="79"/>
        <v>0</v>
      </c>
      <c r="AD103" s="121">
        <f t="shared" ref="AD103:AD104" si="99">W103/$AB103</f>
        <v>0</v>
      </c>
      <c r="AE103" s="121">
        <f t="shared" ref="AE103:AE104" si="100">X103/$AB103</f>
        <v>0.1</v>
      </c>
      <c r="AF103" s="121">
        <f t="shared" ref="AF103:AF104" si="101">Y103/$AB103</f>
        <v>0</v>
      </c>
      <c r="AG103" s="121">
        <f t="shared" ref="AG103:AG104" si="102">Z103/$AB103</f>
        <v>0.1</v>
      </c>
      <c r="AH103" s="121">
        <f t="shared" ref="AH103:AH104" si="103">AA103/$AB103</f>
        <v>0.1</v>
      </c>
      <c r="AI103" s="141">
        <f t="shared" si="90"/>
        <v>4</v>
      </c>
      <c r="AJ103" s="141">
        <f t="shared" si="91"/>
        <v>1.41</v>
      </c>
      <c r="AK103" s="141">
        <f t="shared" si="92"/>
        <v>4</v>
      </c>
      <c r="AL103" s="141">
        <f t="shared" si="93"/>
        <v>3</v>
      </c>
      <c r="AM103" s="3"/>
      <c r="AN103" s="3"/>
      <c r="AO103" s="3"/>
      <c r="AP103" s="3"/>
      <c r="AQ103" s="3"/>
      <c r="AR103" s="3"/>
      <c r="AS103" s="3"/>
      <c r="AT103" s="3"/>
      <c r="AU103" s="3"/>
      <c r="AV103" s="3"/>
      <c r="AW103" s="3"/>
      <c r="AX103" s="3"/>
      <c r="AY103" s="3"/>
      <c r="AZ103" s="3"/>
      <c r="BA103" s="3"/>
      <c r="BB103" s="3"/>
      <c r="BC103" s="3"/>
      <c r="BD103" s="3"/>
    </row>
    <row r="104" spans="1:56" s="4" customFormat="1" ht="18.75" customHeight="1">
      <c r="A104" s="117" t="s">
        <v>421</v>
      </c>
      <c r="B104" s="251" t="s">
        <v>429</v>
      </c>
      <c r="C104" s="252"/>
      <c r="D104" s="252"/>
      <c r="E104" s="252"/>
      <c r="F104" s="252"/>
      <c r="G104" s="252"/>
      <c r="H104" s="252"/>
      <c r="I104" s="252"/>
      <c r="J104" s="252"/>
      <c r="K104" s="252"/>
      <c r="L104" s="252"/>
      <c r="M104" s="252"/>
      <c r="N104" s="252"/>
      <c r="O104" s="252"/>
      <c r="P104" s="252"/>
      <c r="Q104" s="252"/>
      <c r="R104" s="252"/>
      <c r="S104" s="252"/>
      <c r="T104" s="252"/>
      <c r="U104" s="143">
        <f t="shared" si="82"/>
        <v>7</v>
      </c>
      <c r="V104" s="149">
        <f t="shared" si="83"/>
        <v>0</v>
      </c>
      <c r="W104" s="149">
        <f t="shared" si="84"/>
        <v>0</v>
      </c>
      <c r="X104" s="149">
        <f t="shared" si="85"/>
        <v>1</v>
      </c>
      <c r="Y104" s="149">
        <f t="shared" si="86"/>
        <v>0</v>
      </c>
      <c r="Z104" s="149">
        <f t="shared" si="87"/>
        <v>1</v>
      </c>
      <c r="AA104" s="149">
        <f t="shared" si="88"/>
        <v>1</v>
      </c>
      <c r="AB104" s="141">
        <f t="shared" si="89"/>
        <v>10</v>
      </c>
      <c r="AC104" s="121">
        <f t="shared" si="79"/>
        <v>0</v>
      </c>
      <c r="AD104" s="121">
        <f t="shared" si="99"/>
        <v>0</v>
      </c>
      <c r="AE104" s="121">
        <f t="shared" si="100"/>
        <v>0.1</v>
      </c>
      <c r="AF104" s="121">
        <f t="shared" si="101"/>
        <v>0</v>
      </c>
      <c r="AG104" s="121">
        <f t="shared" si="102"/>
        <v>0.1</v>
      </c>
      <c r="AH104" s="121">
        <f t="shared" si="103"/>
        <v>0.1</v>
      </c>
      <c r="AI104" s="141">
        <f t="shared" si="90"/>
        <v>4</v>
      </c>
      <c r="AJ104" s="141">
        <f t="shared" si="91"/>
        <v>1.41</v>
      </c>
      <c r="AK104" s="141">
        <f t="shared" si="92"/>
        <v>4</v>
      </c>
      <c r="AL104" s="141">
        <f t="shared" si="93"/>
        <v>3</v>
      </c>
      <c r="AM104" s="3"/>
      <c r="AN104" s="3"/>
      <c r="AO104" s="3"/>
      <c r="AP104" s="3"/>
      <c r="AQ104" s="3"/>
      <c r="AR104" s="3"/>
      <c r="AS104" s="3"/>
      <c r="AT104" s="3"/>
      <c r="AU104" s="3"/>
      <c r="AV104" s="3"/>
      <c r="AW104" s="3"/>
      <c r="AX104" s="3"/>
      <c r="AY104" s="3"/>
      <c r="AZ104" s="3"/>
      <c r="BA104" s="3"/>
      <c r="BB104" s="3"/>
      <c r="BC104" s="3"/>
      <c r="BD104" s="3"/>
    </row>
    <row r="105" spans="1:56" s="4" customFormat="1" ht="18.75" customHeight="1">
      <c r="A105" s="118"/>
      <c r="B105" s="109"/>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40"/>
      <c r="AD105" s="140"/>
      <c r="AE105" s="140"/>
      <c r="AF105" s="140"/>
      <c r="AG105" s="140"/>
      <c r="AH105" s="140"/>
      <c r="AI105" s="211"/>
      <c r="AJ105" s="211"/>
      <c r="AK105" s="211"/>
      <c r="AL105" s="211"/>
      <c r="AM105" s="3"/>
      <c r="AN105" s="3"/>
      <c r="AO105" s="3"/>
      <c r="AP105" s="3"/>
      <c r="AQ105" s="3"/>
      <c r="AR105" s="3"/>
      <c r="AS105" s="3"/>
      <c r="AT105" s="3"/>
      <c r="AU105" s="3"/>
      <c r="AV105" s="3"/>
      <c r="AW105" s="3"/>
      <c r="AX105" s="3"/>
      <c r="AY105" s="3"/>
      <c r="AZ105" s="3"/>
      <c r="BA105" s="3"/>
      <c r="BB105" s="3"/>
      <c r="BC105" s="3"/>
      <c r="BD105" s="3"/>
    </row>
    <row r="106" spans="1:56" s="4" customFormat="1" ht="18.75" customHeight="1">
      <c r="A106" s="118"/>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40"/>
      <c r="AD106" s="140"/>
      <c r="AE106" s="140"/>
      <c r="AF106" s="140"/>
      <c r="AG106" s="140"/>
      <c r="AH106" s="140"/>
      <c r="AI106" s="211"/>
      <c r="AJ106" s="211"/>
      <c r="AK106" s="211"/>
      <c r="AL106" s="211"/>
      <c r="AM106" s="3"/>
      <c r="AN106" s="3"/>
      <c r="AO106" s="3"/>
      <c r="AP106" s="3"/>
      <c r="AQ106" s="3"/>
      <c r="AR106" s="3"/>
      <c r="AS106" s="3"/>
      <c r="AT106" s="3"/>
      <c r="AU106" s="3"/>
      <c r="AV106" s="3"/>
      <c r="AW106" s="3"/>
      <c r="AX106" s="3"/>
      <c r="AY106" s="3"/>
      <c r="AZ106" s="3"/>
      <c r="BA106" s="3"/>
      <c r="BB106" s="3"/>
      <c r="BC106" s="3"/>
      <c r="BD106" s="3"/>
    </row>
    <row r="107" spans="1:56" ht="18.75">
      <c r="U107" s="109"/>
      <c r="V107" s="109"/>
      <c r="W107" s="109"/>
      <c r="X107" s="109"/>
      <c r="Y107" s="109"/>
      <c r="Z107" s="109"/>
      <c r="AA107" s="109"/>
      <c r="AB107" s="109"/>
    </row>
    <row r="108" spans="1:56" s="3" customFormat="1" ht="30.75" customHeight="1" thickBot="1">
      <c r="A108" s="261" t="s">
        <v>433</v>
      </c>
      <c r="B108" s="261"/>
      <c r="C108" s="261"/>
      <c r="D108" s="261"/>
      <c r="E108" s="261"/>
      <c r="F108" s="261"/>
      <c r="G108" s="261"/>
      <c r="H108" s="261"/>
      <c r="I108" s="261"/>
      <c r="J108" s="261"/>
      <c r="K108" s="261"/>
      <c r="L108" s="261"/>
      <c r="M108" s="261"/>
      <c r="N108" s="261"/>
      <c r="O108" s="261"/>
      <c r="P108" s="261"/>
      <c r="Q108" s="261"/>
      <c r="R108" s="261"/>
      <c r="S108" s="261"/>
      <c r="T108" s="261"/>
      <c r="U108" s="261"/>
      <c r="V108" s="209"/>
      <c r="W108" s="209"/>
      <c r="X108" s="209"/>
      <c r="Y108" s="209"/>
      <c r="Z108" s="209"/>
      <c r="AA108" s="209"/>
      <c r="AB108" s="110"/>
      <c r="AC108" s="209"/>
      <c r="AD108" s="209"/>
      <c r="AE108" s="209"/>
      <c r="AF108" s="209"/>
      <c r="AG108" s="209"/>
      <c r="AH108" s="209"/>
      <c r="AI108" s="209"/>
      <c r="AJ108" s="209"/>
      <c r="AK108" s="209"/>
      <c r="AL108" s="209"/>
    </row>
    <row r="109" spans="1:56" s="3" customFormat="1" ht="36.75" customHeight="1">
      <c r="A109" s="249" t="s">
        <v>434</v>
      </c>
      <c r="B109" s="249"/>
      <c r="C109" s="249"/>
      <c r="D109" s="249"/>
      <c r="E109" s="249"/>
      <c r="F109" s="249"/>
      <c r="G109" s="249"/>
      <c r="H109" s="249"/>
      <c r="I109" s="249"/>
      <c r="J109" s="249"/>
      <c r="K109" s="249"/>
      <c r="L109" s="249"/>
      <c r="M109" s="249"/>
      <c r="N109" s="249"/>
      <c r="O109" s="249"/>
      <c r="P109" s="249"/>
      <c r="Q109" s="249"/>
      <c r="R109" s="249"/>
      <c r="S109" s="249"/>
      <c r="T109" s="249"/>
      <c r="U109" s="270"/>
      <c r="V109" s="148">
        <v>1</v>
      </c>
      <c r="W109" s="123">
        <v>2</v>
      </c>
      <c r="X109" s="123">
        <v>3</v>
      </c>
      <c r="Y109" s="123">
        <v>4</v>
      </c>
      <c r="Z109" s="123">
        <v>5</v>
      </c>
      <c r="AA109" s="138" t="s">
        <v>6</v>
      </c>
      <c r="AB109" s="97" t="s">
        <v>5</v>
      </c>
      <c r="AC109" s="94">
        <v>1</v>
      </c>
      <c r="AD109" s="95">
        <v>2</v>
      </c>
      <c r="AE109" s="95">
        <v>3</v>
      </c>
      <c r="AF109" s="95">
        <v>4</v>
      </c>
      <c r="AG109" s="95">
        <v>5</v>
      </c>
      <c r="AH109" s="96" t="s">
        <v>6</v>
      </c>
      <c r="AI109" s="112" t="s">
        <v>7</v>
      </c>
      <c r="AJ109" s="113" t="s">
        <v>8</v>
      </c>
      <c r="AK109" s="113" t="s">
        <v>9</v>
      </c>
      <c r="AL109" s="113" t="s">
        <v>10</v>
      </c>
    </row>
    <row r="110" spans="1:56" s="4" customFormat="1" ht="18.75" customHeight="1">
      <c r="A110" s="117" t="s">
        <v>223</v>
      </c>
      <c r="B110" s="251" t="s">
        <v>435</v>
      </c>
      <c r="C110" s="252"/>
      <c r="D110" s="252"/>
      <c r="E110" s="252"/>
      <c r="F110" s="252"/>
      <c r="G110" s="252"/>
      <c r="H110" s="252"/>
      <c r="I110" s="252"/>
      <c r="J110" s="252"/>
      <c r="K110" s="252"/>
      <c r="L110" s="252"/>
      <c r="M110" s="252"/>
      <c r="N110" s="252"/>
      <c r="O110" s="252"/>
      <c r="P110" s="252"/>
      <c r="Q110" s="252"/>
      <c r="R110" s="252"/>
      <c r="S110" s="252"/>
      <c r="T110" s="252"/>
      <c r="U110" s="253"/>
      <c r="V110" s="149">
        <f>AP28</f>
        <v>0</v>
      </c>
      <c r="W110" s="149">
        <f t="shared" ref="W110:AA110" si="104">AQ28</f>
        <v>0</v>
      </c>
      <c r="X110" s="149">
        <f t="shared" si="104"/>
        <v>2</v>
      </c>
      <c r="Y110" s="149">
        <f t="shared" si="104"/>
        <v>1</v>
      </c>
      <c r="Z110" s="149">
        <f t="shared" si="104"/>
        <v>2</v>
      </c>
      <c r="AA110" s="149">
        <f t="shared" si="104"/>
        <v>5</v>
      </c>
      <c r="AB110" s="141">
        <f>SUM(V110:AA110)</f>
        <v>10</v>
      </c>
      <c r="AC110" s="121">
        <f>V110/$AB110</f>
        <v>0</v>
      </c>
      <c r="AD110" s="121">
        <f t="shared" ref="AD110:AD114" si="105">W110/$AB110</f>
        <v>0</v>
      </c>
      <c r="AE110" s="121">
        <f t="shared" ref="AE110:AE114" si="106">X110/$AB110</f>
        <v>0.2</v>
      </c>
      <c r="AF110" s="121">
        <f t="shared" ref="AF110:AF114" si="107">Y110/$AB110</f>
        <v>0.1</v>
      </c>
      <c r="AG110" s="121">
        <f t="shared" ref="AG110:AG114" si="108">Z110/$AB110</f>
        <v>0.2</v>
      </c>
      <c r="AH110" s="121">
        <f t="shared" ref="AH110:AH114" si="109">AA110/$AB110</f>
        <v>0.5</v>
      </c>
      <c r="AI110" s="141">
        <f>BC28</f>
        <v>4</v>
      </c>
      <c r="AJ110" s="141">
        <f t="shared" ref="AJ110:AL110" si="110">BD28</f>
        <v>1</v>
      </c>
      <c r="AK110" s="141">
        <f t="shared" si="110"/>
        <v>4</v>
      </c>
      <c r="AL110" s="141">
        <f t="shared" si="110"/>
        <v>3</v>
      </c>
      <c r="AM110" s="3"/>
      <c r="AN110" s="3"/>
      <c r="AO110" s="3"/>
      <c r="AP110" s="3"/>
      <c r="AQ110" s="3"/>
      <c r="AR110" s="3"/>
      <c r="AS110" s="3"/>
      <c r="AT110" s="3"/>
      <c r="AU110" s="3"/>
      <c r="AV110" s="3"/>
      <c r="AW110" s="3"/>
      <c r="AX110" s="3"/>
      <c r="AY110" s="3"/>
      <c r="AZ110" s="3"/>
      <c r="BA110" s="3"/>
      <c r="BB110" s="3"/>
      <c r="BC110" s="3"/>
      <c r="BD110" s="3"/>
    </row>
    <row r="111" spans="1:56" s="4" customFormat="1" ht="18.75" customHeight="1">
      <c r="A111" s="117" t="s">
        <v>277</v>
      </c>
      <c r="B111" s="251" t="s">
        <v>436</v>
      </c>
      <c r="C111" s="252"/>
      <c r="D111" s="252"/>
      <c r="E111" s="252"/>
      <c r="F111" s="252"/>
      <c r="G111" s="252"/>
      <c r="H111" s="252"/>
      <c r="I111" s="252"/>
      <c r="J111" s="252"/>
      <c r="K111" s="252"/>
      <c r="L111" s="252"/>
      <c r="M111" s="252"/>
      <c r="N111" s="252"/>
      <c r="O111" s="252"/>
      <c r="P111" s="252"/>
      <c r="Q111" s="252"/>
      <c r="R111" s="252"/>
      <c r="S111" s="252"/>
      <c r="T111" s="252"/>
      <c r="U111" s="253"/>
      <c r="V111" s="149">
        <f t="shared" ref="V111:V114" si="111">AP29</f>
        <v>0</v>
      </c>
      <c r="W111" s="149">
        <f t="shared" ref="W111:W114" si="112">AQ29</f>
        <v>1</v>
      </c>
      <c r="X111" s="149">
        <f t="shared" ref="X111:X114" si="113">AR29</f>
        <v>0</v>
      </c>
      <c r="Y111" s="149">
        <f t="shared" ref="Y111:Y114" si="114">AS29</f>
        <v>5</v>
      </c>
      <c r="Z111" s="149">
        <f t="shared" ref="Z111:Z114" si="115">AT29</f>
        <v>4</v>
      </c>
      <c r="AA111" s="149">
        <f t="shared" ref="AA111:AA114" si="116">AU29</f>
        <v>0</v>
      </c>
      <c r="AB111" s="141">
        <f t="shared" ref="AB111:AB114" si="117">SUM(V111:AA111)</f>
        <v>10</v>
      </c>
      <c r="AC111" s="121">
        <f>V111/$AB111</f>
        <v>0</v>
      </c>
      <c r="AD111" s="121">
        <f t="shared" si="105"/>
        <v>0.1</v>
      </c>
      <c r="AE111" s="121">
        <f t="shared" si="106"/>
        <v>0</v>
      </c>
      <c r="AF111" s="121">
        <f t="shared" si="107"/>
        <v>0.5</v>
      </c>
      <c r="AG111" s="121">
        <f t="shared" si="108"/>
        <v>0.4</v>
      </c>
      <c r="AH111" s="121">
        <f t="shared" si="109"/>
        <v>0</v>
      </c>
      <c r="AI111" s="141">
        <f t="shared" ref="AI111:AI114" si="118">BC29</f>
        <v>4.2</v>
      </c>
      <c r="AJ111" s="141">
        <f t="shared" ref="AJ111:AJ114" si="119">BD29</f>
        <v>0.92</v>
      </c>
      <c r="AK111" s="141">
        <f t="shared" ref="AK111:AK114" si="120">BE29</f>
        <v>4</v>
      </c>
      <c r="AL111" s="141">
        <f t="shared" ref="AL111:AL114" si="121">BF29</f>
        <v>4</v>
      </c>
      <c r="AM111" s="3"/>
      <c r="AN111" s="3"/>
      <c r="AO111" s="3"/>
      <c r="AP111" s="3"/>
      <c r="AQ111" s="3"/>
      <c r="AR111" s="3"/>
      <c r="AS111" s="3"/>
      <c r="AT111" s="3"/>
      <c r="AU111" s="3"/>
      <c r="AV111" s="3"/>
      <c r="AW111" s="3"/>
      <c r="AX111" s="3"/>
      <c r="AY111" s="3"/>
      <c r="AZ111" s="3"/>
      <c r="BA111" s="3"/>
      <c r="BB111" s="3"/>
      <c r="BC111" s="3"/>
      <c r="BD111" s="3"/>
    </row>
    <row r="112" spans="1:56" s="4" customFormat="1" ht="18.75" customHeight="1">
      <c r="A112" s="117" t="s">
        <v>440</v>
      </c>
      <c r="B112" s="251" t="s">
        <v>437</v>
      </c>
      <c r="C112" s="252"/>
      <c r="D112" s="252"/>
      <c r="E112" s="252"/>
      <c r="F112" s="252"/>
      <c r="G112" s="252"/>
      <c r="H112" s="252"/>
      <c r="I112" s="252"/>
      <c r="J112" s="252"/>
      <c r="K112" s="252"/>
      <c r="L112" s="252"/>
      <c r="M112" s="252"/>
      <c r="N112" s="252"/>
      <c r="O112" s="252"/>
      <c r="P112" s="252"/>
      <c r="Q112" s="252"/>
      <c r="R112" s="252"/>
      <c r="S112" s="252"/>
      <c r="T112" s="252"/>
      <c r="U112" s="253"/>
      <c r="V112" s="149">
        <f t="shared" si="111"/>
        <v>0</v>
      </c>
      <c r="W112" s="149">
        <f t="shared" si="112"/>
        <v>1</v>
      </c>
      <c r="X112" s="149">
        <f t="shared" si="113"/>
        <v>0</v>
      </c>
      <c r="Y112" s="149">
        <f t="shared" si="114"/>
        <v>5</v>
      </c>
      <c r="Z112" s="149">
        <f t="shared" si="115"/>
        <v>4</v>
      </c>
      <c r="AA112" s="149">
        <f t="shared" si="116"/>
        <v>0</v>
      </c>
      <c r="AB112" s="141">
        <f t="shared" si="117"/>
        <v>10</v>
      </c>
      <c r="AC112" s="121">
        <f>V112/$AB112</f>
        <v>0</v>
      </c>
      <c r="AD112" s="121">
        <f t="shared" si="105"/>
        <v>0.1</v>
      </c>
      <c r="AE112" s="121">
        <f t="shared" si="106"/>
        <v>0</v>
      </c>
      <c r="AF112" s="121">
        <f t="shared" si="107"/>
        <v>0.5</v>
      </c>
      <c r="AG112" s="121">
        <f t="shared" si="108"/>
        <v>0.4</v>
      </c>
      <c r="AH112" s="121">
        <f t="shared" si="109"/>
        <v>0</v>
      </c>
      <c r="AI112" s="141">
        <f t="shared" si="118"/>
        <v>4.2</v>
      </c>
      <c r="AJ112" s="141">
        <f t="shared" si="119"/>
        <v>0.92</v>
      </c>
      <c r="AK112" s="141">
        <f t="shared" si="120"/>
        <v>4</v>
      </c>
      <c r="AL112" s="141">
        <f t="shared" si="121"/>
        <v>4</v>
      </c>
      <c r="AM112" s="3"/>
      <c r="AN112" s="3"/>
      <c r="AO112" s="3"/>
      <c r="AP112" s="3"/>
      <c r="AQ112" s="3"/>
      <c r="AR112" s="3"/>
      <c r="AS112" s="3"/>
      <c r="AT112" s="3"/>
      <c r="AU112" s="3"/>
      <c r="AV112" s="3"/>
      <c r="AW112" s="3"/>
      <c r="AX112" s="3"/>
      <c r="AY112" s="3"/>
      <c r="AZ112" s="3"/>
      <c r="BA112" s="3"/>
      <c r="BB112" s="3"/>
      <c r="BC112" s="3"/>
      <c r="BD112" s="3"/>
    </row>
    <row r="113" spans="1:56" s="4" customFormat="1" ht="18.75" customHeight="1">
      <c r="A113" s="117" t="s">
        <v>441</v>
      </c>
      <c r="B113" s="251" t="s">
        <v>438</v>
      </c>
      <c r="C113" s="252"/>
      <c r="D113" s="252"/>
      <c r="E113" s="252"/>
      <c r="F113" s="252"/>
      <c r="G113" s="252"/>
      <c r="H113" s="252"/>
      <c r="I113" s="252"/>
      <c r="J113" s="252"/>
      <c r="K113" s="252"/>
      <c r="L113" s="252"/>
      <c r="M113" s="252"/>
      <c r="N113" s="252"/>
      <c r="O113" s="252"/>
      <c r="P113" s="252"/>
      <c r="Q113" s="252"/>
      <c r="R113" s="252"/>
      <c r="S113" s="252"/>
      <c r="T113" s="252"/>
      <c r="U113" s="253"/>
      <c r="V113" s="149">
        <f t="shared" si="111"/>
        <v>0</v>
      </c>
      <c r="W113" s="149">
        <f t="shared" si="112"/>
        <v>1</v>
      </c>
      <c r="X113" s="149">
        <f t="shared" si="113"/>
        <v>0</v>
      </c>
      <c r="Y113" s="149">
        <f t="shared" si="114"/>
        <v>3</v>
      </c>
      <c r="Z113" s="149">
        <f t="shared" si="115"/>
        <v>6</v>
      </c>
      <c r="AA113" s="149">
        <f t="shared" si="116"/>
        <v>0</v>
      </c>
      <c r="AB113" s="141">
        <f t="shared" si="117"/>
        <v>10</v>
      </c>
      <c r="AC113" s="121">
        <f>V113/$AB113</f>
        <v>0</v>
      </c>
      <c r="AD113" s="121">
        <f t="shared" si="105"/>
        <v>0.1</v>
      </c>
      <c r="AE113" s="121">
        <f t="shared" si="106"/>
        <v>0</v>
      </c>
      <c r="AF113" s="121">
        <f t="shared" si="107"/>
        <v>0.3</v>
      </c>
      <c r="AG113" s="121">
        <f t="shared" si="108"/>
        <v>0.6</v>
      </c>
      <c r="AH113" s="121">
        <f t="shared" si="109"/>
        <v>0</v>
      </c>
      <c r="AI113" s="141">
        <f t="shared" si="118"/>
        <v>4.4000000000000004</v>
      </c>
      <c r="AJ113" s="141">
        <f t="shared" si="119"/>
        <v>0.97</v>
      </c>
      <c r="AK113" s="141">
        <f t="shared" si="120"/>
        <v>5</v>
      </c>
      <c r="AL113" s="141">
        <f t="shared" si="121"/>
        <v>5</v>
      </c>
      <c r="AM113" s="3"/>
      <c r="AN113" s="3"/>
      <c r="AO113" s="3"/>
      <c r="AP113" s="3"/>
      <c r="AQ113" s="3"/>
      <c r="AR113" s="3"/>
      <c r="AS113" s="3"/>
      <c r="AT113" s="3"/>
      <c r="AU113" s="3"/>
      <c r="AV113" s="3"/>
      <c r="AW113" s="3"/>
      <c r="AX113" s="3"/>
      <c r="AY113" s="3"/>
      <c r="AZ113" s="3"/>
      <c r="BA113" s="3"/>
      <c r="BB113" s="3"/>
      <c r="BC113" s="3"/>
      <c r="BD113" s="3"/>
    </row>
    <row r="114" spans="1:56" s="4" customFormat="1" ht="18.75" customHeight="1">
      <c r="A114" s="117" t="s">
        <v>442</v>
      </c>
      <c r="B114" s="251" t="s">
        <v>439</v>
      </c>
      <c r="C114" s="252"/>
      <c r="D114" s="252"/>
      <c r="E114" s="252"/>
      <c r="F114" s="252"/>
      <c r="G114" s="252"/>
      <c r="H114" s="252"/>
      <c r="I114" s="252"/>
      <c r="J114" s="252"/>
      <c r="K114" s="252"/>
      <c r="L114" s="252"/>
      <c r="M114" s="252"/>
      <c r="N114" s="252"/>
      <c r="O114" s="252"/>
      <c r="P114" s="252"/>
      <c r="Q114" s="252"/>
      <c r="R114" s="252"/>
      <c r="S114" s="252"/>
      <c r="T114" s="252"/>
      <c r="U114" s="253"/>
      <c r="V114" s="149">
        <f t="shared" si="111"/>
        <v>0</v>
      </c>
      <c r="W114" s="149">
        <f t="shared" si="112"/>
        <v>0</v>
      </c>
      <c r="X114" s="149">
        <f t="shared" si="113"/>
        <v>1</v>
      </c>
      <c r="Y114" s="149">
        <f t="shared" si="114"/>
        <v>5</v>
      </c>
      <c r="Z114" s="149">
        <f t="shared" si="115"/>
        <v>4</v>
      </c>
      <c r="AA114" s="149">
        <f t="shared" si="116"/>
        <v>0</v>
      </c>
      <c r="AB114" s="141">
        <f t="shared" si="117"/>
        <v>10</v>
      </c>
      <c r="AC114" s="121">
        <f>V114/$AB114</f>
        <v>0</v>
      </c>
      <c r="AD114" s="121">
        <f t="shared" si="105"/>
        <v>0</v>
      </c>
      <c r="AE114" s="121">
        <f t="shared" si="106"/>
        <v>0.1</v>
      </c>
      <c r="AF114" s="121">
        <f t="shared" si="107"/>
        <v>0.5</v>
      </c>
      <c r="AG114" s="121">
        <f t="shared" si="108"/>
        <v>0.4</v>
      </c>
      <c r="AH114" s="121">
        <f t="shared" si="109"/>
        <v>0</v>
      </c>
      <c r="AI114" s="141">
        <f t="shared" si="118"/>
        <v>4.3</v>
      </c>
      <c r="AJ114" s="141">
        <f t="shared" si="119"/>
        <v>0.67</v>
      </c>
      <c r="AK114" s="141">
        <f t="shared" si="120"/>
        <v>4</v>
      </c>
      <c r="AL114" s="141">
        <f t="shared" si="121"/>
        <v>4</v>
      </c>
      <c r="AM114" s="3"/>
      <c r="AN114" s="3"/>
      <c r="AO114" s="3"/>
      <c r="AP114" s="3"/>
      <c r="AQ114" s="3"/>
      <c r="AR114" s="3"/>
      <c r="AS114" s="3"/>
      <c r="AT114" s="3"/>
      <c r="AU114" s="3"/>
      <c r="AV114" s="3"/>
      <c r="AW114" s="3"/>
      <c r="AX114" s="3"/>
      <c r="AY114" s="3"/>
      <c r="AZ114" s="3"/>
      <c r="BA114" s="3"/>
      <c r="BB114" s="3"/>
      <c r="BC114" s="3"/>
      <c r="BD114" s="3"/>
    </row>
    <row r="115" spans="1:56" ht="19.5" thickBot="1">
      <c r="G115" s="109"/>
      <c r="H115" s="109"/>
      <c r="I115" s="109"/>
      <c r="J115" s="109"/>
      <c r="K115" s="109"/>
      <c r="L115" s="109"/>
      <c r="M115" s="109"/>
    </row>
    <row r="116" spans="1:56" s="4" customFormat="1" ht="18.75" customHeight="1">
      <c r="A116" s="108"/>
      <c r="B116" s="109"/>
      <c r="C116" s="109"/>
      <c r="D116" s="109"/>
      <c r="E116" s="109"/>
      <c r="F116" s="109"/>
      <c r="G116" s="109"/>
      <c r="H116" s="109"/>
      <c r="I116" s="109"/>
      <c r="J116" s="109"/>
      <c r="K116" s="109"/>
      <c r="L116" s="109"/>
      <c r="M116" s="109"/>
      <c r="N116" s="109"/>
      <c r="O116" s="109"/>
      <c r="P116" s="109"/>
      <c r="Q116" s="109"/>
      <c r="R116" s="109"/>
      <c r="S116" s="109"/>
      <c r="T116" s="109"/>
      <c r="U116" s="109"/>
      <c r="V116" s="254" t="s">
        <v>2</v>
      </c>
      <c r="W116" s="255"/>
      <c r="X116" s="255"/>
      <c r="Y116" s="255"/>
      <c r="Z116" s="255"/>
      <c r="AA116" s="256"/>
      <c r="AB116" s="110"/>
      <c r="AC116" s="254" t="s">
        <v>3</v>
      </c>
      <c r="AD116" s="255"/>
      <c r="AE116" s="255"/>
      <c r="AF116" s="255"/>
      <c r="AG116" s="255"/>
      <c r="AH116" s="256"/>
      <c r="AI116" s="264" t="s">
        <v>4</v>
      </c>
      <c r="AJ116" s="264"/>
      <c r="AK116" s="264"/>
      <c r="AL116" s="264"/>
      <c r="AM116" s="3"/>
      <c r="AN116" s="3"/>
      <c r="AO116" s="3"/>
      <c r="AP116" s="3"/>
      <c r="AQ116" s="3"/>
      <c r="AR116" s="3"/>
      <c r="AS116" s="3"/>
      <c r="AT116" s="3"/>
      <c r="AU116" s="3"/>
      <c r="AV116" s="3"/>
      <c r="AW116" s="3"/>
      <c r="AX116" s="3"/>
      <c r="AY116" s="3"/>
      <c r="AZ116" s="3"/>
      <c r="BA116" s="3"/>
      <c r="BB116" s="3"/>
      <c r="BC116" s="3"/>
      <c r="BD116" s="3"/>
    </row>
    <row r="117" spans="1:56" s="3" customFormat="1" ht="30.75" customHeight="1" thickBot="1">
      <c r="A117" s="261" t="s">
        <v>430</v>
      </c>
      <c r="B117" s="261"/>
      <c r="C117" s="261"/>
      <c r="D117" s="261"/>
      <c r="E117" s="261"/>
      <c r="F117" s="261"/>
      <c r="G117" s="261"/>
      <c r="H117" s="261"/>
      <c r="I117" s="261"/>
      <c r="J117" s="261"/>
      <c r="K117" s="261"/>
      <c r="L117" s="261"/>
      <c r="M117" s="261"/>
      <c r="N117" s="261"/>
      <c r="O117" s="261"/>
      <c r="P117" s="261"/>
      <c r="Q117" s="261"/>
      <c r="R117" s="261"/>
      <c r="S117" s="261"/>
      <c r="T117" s="261"/>
      <c r="U117" s="261"/>
      <c r="V117" s="257"/>
      <c r="W117" s="258"/>
      <c r="X117" s="258"/>
      <c r="Y117" s="258"/>
      <c r="Z117" s="258"/>
      <c r="AA117" s="259"/>
      <c r="AB117" s="110"/>
      <c r="AC117" s="257"/>
      <c r="AD117" s="258"/>
      <c r="AE117" s="258"/>
      <c r="AF117" s="258"/>
      <c r="AG117" s="258"/>
      <c r="AH117" s="259"/>
      <c r="AI117" s="264"/>
      <c r="AJ117" s="264"/>
      <c r="AK117" s="264"/>
      <c r="AL117" s="264"/>
    </row>
    <row r="118" spans="1:56" s="3" customFormat="1" ht="36.75" customHeight="1">
      <c r="A118" s="249" t="s">
        <v>431</v>
      </c>
      <c r="B118" s="249"/>
      <c r="C118" s="249"/>
      <c r="D118" s="249"/>
      <c r="E118" s="249"/>
      <c r="F118" s="249"/>
      <c r="G118" s="249"/>
      <c r="H118" s="249"/>
      <c r="I118" s="249"/>
      <c r="J118" s="249"/>
      <c r="K118" s="249"/>
      <c r="L118" s="249"/>
      <c r="M118" s="249"/>
      <c r="N118" s="249"/>
      <c r="O118" s="249"/>
      <c r="P118" s="249"/>
      <c r="Q118" s="249"/>
      <c r="R118" s="249"/>
      <c r="S118" s="249"/>
      <c r="T118" s="249"/>
      <c r="U118" s="270"/>
      <c r="V118" s="148">
        <v>1</v>
      </c>
      <c r="W118" s="123">
        <v>2</v>
      </c>
      <c r="X118" s="123">
        <v>3</v>
      </c>
      <c r="Y118" s="123">
        <v>4</v>
      </c>
      <c r="Z118" s="123">
        <v>5</v>
      </c>
      <c r="AA118" s="138" t="s">
        <v>6</v>
      </c>
      <c r="AB118" s="97" t="s">
        <v>5</v>
      </c>
      <c r="AC118" s="94">
        <v>1</v>
      </c>
      <c r="AD118" s="95">
        <v>2</v>
      </c>
      <c r="AE118" s="95">
        <v>3</v>
      </c>
      <c r="AF118" s="95">
        <v>4</v>
      </c>
      <c r="AG118" s="95">
        <v>5</v>
      </c>
      <c r="AH118" s="96" t="s">
        <v>6</v>
      </c>
      <c r="AI118" s="112" t="s">
        <v>7</v>
      </c>
      <c r="AJ118" s="113" t="s">
        <v>8</v>
      </c>
      <c r="AK118" s="113" t="s">
        <v>9</v>
      </c>
      <c r="AL118" s="113" t="s">
        <v>10</v>
      </c>
    </row>
    <row r="119" spans="1:56" s="4" customFormat="1" ht="18.75" customHeight="1">
      <c r="A119" s="117" t="s">
        <v>224</v>
      </c>
      <c r="B119" s="251" t="s">
        <v>432</v>
      </c>
      <c r="C119" s="252"/>
      <c r="D119" s="252"/>
      <c r="E119" s="252"/>
      <c r="F119" s="252"/>
      <c r="G119" s="252"/>
      <c r="H119" s="252"/>
      <c r="I119" s="252"/>
      <c r="J119" s="252"/>
      <c r="K119" s="252"/>
      <c r="L119" s="252"/>
      <c r="M119" s="252"/>
      <c r="N119" s="252"/>
      <c r="O119" s="252"/>
      <c r="P119" s="252"/>
      <c r="Q119" s="252"/>
      <c r="R119" s="252"/>
      <c r="S119" s="252"/>
      <c r="T119" s="252"/>
      <c r="U119" s="253"/>
      <c r="V119" s="145">
        <f>AP33</f>
        <v>0</v>
      </c>
      <c r="W119" s="145">
        <f t="shared" ref="W119:AA119" si="122">AQ33</f>
        <v>1</v>
      </c>
      <c r="X119" s="145">
        <f t="shared" si="122"/>
        <v>0</v>
      </c>
      <c r="Y119" s="145">
        <f t="shared" si="122"/>
        <v>3</v>
      </c>
      <c r="Z119" s="145">
        <f t="shared" si="122"/>
        <v>6</v>
      </c>
      <c r="AA119" s="145">
        <f t="shared" si="122"/>
        <v>0</v>
      </c>
      <c r="AB119" s="141">
        <f>SUM(V119:AA119)</f>
        <v>10</v>
      </c>
      <c r="AC119" s="121">
        <f>V119/$AB119</f>
        <v>0</v>
      </c>
      <c r="AD119" s="121">
        <f t="shared" ref="AD119:AH119" si="123">W119/$AB119</f>
        <v>0.1</v>
      </c>
      <c r="AE119" s="121">
        <f t="shared" si="123"/>
        <v>0</v>
      </c>
      <c r="AF119" s="121">
        <f t="shared" si="123"/>
        <v>0.3</v>
      </c>
      <c r="AG119" s="121">
        <f t="shared" si="123"/>
        <v>0.6</v>
      </c>
      <c r="AH119" s="121">
        <f t="shared" si="123"/>
        <v>0</v>
      </c>
      <c r="AI119" s="141">
        <f>BC33</f>
        <v>4.4000000000000004</v>
      </c>
      <c r="AJ119" s="141">
        <f t="shared" ref="AJ119:AL119" si="124">BD33</f>
        <v>0.97</v>
      </c>
      <c r="AK119" s="141">
        <f t="shared" si="124"/>
        <v>5</v>
      </c>
      <c r="AL119" s="141">
        <f t="shared" si="124"/>
        <v>5</v>
      </c>
      <c r="AM119" s="3"/>
      <c r="AN119" s="3"/>
      <c r="AO119" s="3"/>
      <c r="AP119" s="3"/>
      <c r="AQ119" s="3"/>
      <c r="AR119" s="3"/>
      <c r="AS119" s="3"/>
      <c r="AT119" s="3"/>
      <c r="AU119" s="3"/>
      <c r="AV119" s="3"/>
      <c r="AW119" s="3"/>
      <c r="AX119" s="3"/>
      <c r="AY119" s="3"/>
      <c r="AZ119" s="3"/>
      <c r="BA119" s="3"/>
      <c r="BB119" s="3"/>
      <c r="BC119" s="3"/>
      <c r="BD119" s="3"/>
    </row>
    <row r="121" spans="1:56" ht="15.75" thickBot="1"/>
    <row r="122" spans="1:56" s="4" customFormat="1" ht="18.75" customHeight="1">
      <c r="A122" s="108"/>
      <c r="B122" s="109"/>
      <c r="C122" s="109"/>
      <c r="D122" s="109"/>
      <c r="E122" s="109"/>
      <c r="F122" s="109"/>
      <c r="G122" s="109"/>
      <c r="H122" s="109"/>
      <c r="I122" s="109"/>
      <c r="J122" s="109"/>
      <c r="K122" s="109"/>
      <c r="L122" s="109"/>
      <c r="M122" s="109"/>
      <c r="N122" s="109"/>
      <c r="O122" s="109"/>
      <c r="P122" s="109"/>
      <c r="Q122" s="109"/>
      <c r="R122" s="109"/>
      <c r="S122" s="109"/>
      <c r="T122" s="109"/>
      <c r="U122" s="109"/>
      <c r="V122" s="254" t="s">
        <v>2</v>
      </c>
      <c r="W122" s="255"/>
      <c r="X122" s="255"/>
      <c r="Y122" s="255"/>
      <c r="Z122" s="255"/>
      <c r="AA122" s="256"/>
      <c r="AB122" s="110"/>
      <c r="AC122" s="254" t="s">
        <v>3</v>
      </c>
      <c r="AD122" s="255"/>
      <c r="AE122" s="255"/>
      <c r="AF122" s="255"/>
      <c r="AG122" s="255"/>
      <c r="AH122" s="256"/>
      <c r="AI122" s="264" t="s">
        <v>4</v>
      </c>
      <c r="AJ122" s="264"/>
      <c r="AK122" s="264"/>
      <c r="AL122" s="264"/>
      <c r="AM122" s="3"/>
      <c r="AN122" s="3"/>
      <c r="AO122" s="3"/>
      <c r="AP122" s="3"/>
      <c r="AQ122" s="3"/>
      <c r="AR122" s="3"/>
      <c r="AS122" s="3"/>
      <c r="AT122" s="3"/>
      <c r="AU122" s="3"/>
      <c r="AV122" s="3"/>
      <c r="AW122" s="3"/>
      <c r="AX122" s="3"/>
      <c r="AY122" s="3"/>
      <c r="AZ122" s="3"/>
      <c r="BA122" s="3"/>
      <c r="BB122" s="3"/>
      <c r="BC122" s="3"/>
      <c r="BD122" s="3"/>
    </row>
    <row r="123" spans="1:56" s="3" customFormat="1" ht="30.75" customHeight="1" thickBot="1">
      <c r="A123" s="261" t="s">
        <v>443</v>
      </c>
      <c r="B123" s="261"/>
      <c r="C123" s="261"/>
      <c r="D123" s="261"/>
      <c r="E123" s="261"/>
      <c r="F123" s="261"/>
      <c r="G123" s="261"/>
      <c r="H123" s="261"/>
      <c r="I123" s="261"/>
      <c r="J123" s="261"/>
      <c r="K123" s="261"/>
      <c r="L123" s="261"/>
      <c r="M123" s="261"/>
      <c r="N123" s="261"/>
      <c r="O123" s="261"/>
      <c r="P123" s="261"/>
      <c r="Q123" s="261"/>
      <c r="R123" s="261"/>
      <c r="S123" s="261"/>
      <c r="T123" s="261"/>
      <c r="U123" s="261"/>
      <c r="V123" s="257"/>
      <c r="W123" s="258"/>
      <c r="X123" s="258"/>
      <c r="Y123" s="258"/>
      <c r="Z123" s="258"/>
      <c r="AA123" s="259"/>
      <c r="AB123" s="110"/>
      <c r="AC123" s="257"/>
      <c r="AD123" s="258"/>
      <c r="AE123" s="258"/>
      <c r="AF123" s="258"/>
      <c r="AG123" s="258"/>
      <c r="AH123" s="259"/>
      <c r="AI123" s="264"/>
      <c r="AJ123" s="264"/>
      <c r="AK123" s="264"/>
      <c r="AL123" s="264"/>
    </row>
    <row r="124" spans="1:56" s="3" customFormat="1" ht="36.75" customHeight="1">
      <c r="A124" s="249" t="s">
        <v>445</v>
      </c>
      <c r="B124" s="249"/>
      <c r="C124" s="249"/>
      <c r="D124" s="249"/>
      <c r="E124" s="249"/>
      <c r="F124" s="249"/>
      <c r="G124" s="249"/>
      <c r="H124" s="249"/>
      <c r="I124" s="249"/>
      <c r="J124" s="249"/>
      <c r="K124" s="249"/>
      <c r="L124" s="249"/>
      <c r="M124" s="249"/>
      <c r="N124" s="249"/>
      <c r="O124" s="249"/>
      <c r="P124" s="249"/>
      <c r="Q124" s="249"/>
      <c r="R124" s="249"/>
      <c r="S124" s="249"/>
      <c r="T124" s="249"/>
      <c r="U124" s="250"/>
      <c r="V124" s="122">
        <v>1</v>
      </c>
      <c r="W124" s="123">
        <v>2</v>
      </c>
      <c r="X124" s="123">
        <v>3</v>
      </c>
      <c r="Y124" s="123">
        <v>4</v>
      </c>
      <c r="Z124" s="123">
        <v>5</v>
      </c>
      <c r="AA124" s="138" t="s">
        <v>6</v>
      </c>
      <c r="AB124" s="97" t="s">
        <v>5</v>
      </c>
      <c r="AC124" s="94">
        <v>1</v>
      </c>
      <c r="AD124" s="95">
        <v>2</v>
      </c>
      <c r="AE124" s="95">
        <v>3</v>
      </c>
      <c r="AF124" s="95">
        <v>4</v>
      </c>
      <c r="AG124" s="95">
        <v>5</v>
      </c>
      <c r="AH124" s="96" t="s">
        <v>6</v>
      </c>
      <c r="AI124" s="112" t="s">
        <v>7</v>
      </c>
      <c r="AJ124" s="113" t="s">
        <v>8</v>
      </c>
      <c r="AK124" s="113" t="s">
        <v>9</v>
      </c>
      <c r="AL124" s="113" t="s">
        <v>10</v>
      </c>
    </row>
    <row r="125" spans="1:56" s="4" customFormat="1" ht="18.75" customHeight="1">
      <c r="A125" s="117" t="s">
        <v>282</v>
      </c>
      <c r="B125" s="251" t="s">
        <v>444</v>
      </c>
      <c r="C125" s="252"/>
      <c r="D125" s="252"/>
      <c r="E125" s="252"/>
      <c r="F125" s="252"/>
      <c r="G125" s="252"/>
      <c r="H125" s="252"/>
      <c r="I125" s="252"/>
      <c r="J125" s="252"/>
      <c r="K125" s="252"/>
      <c r="L125" s="252"/>
      <c r="M125" s="252"/>
      <c r="N125" s="252"/>
      <c r="O125" s="252"/>
      <c r="P125" s="252"/>
      <c r="Q125" s="252"/>
      <c r="R125" s="252"/>
      <c r="S125" s="252"/>
      <c r="T125" s="252"/>
      <c r="U125" s="253"/>
      <c r="V125" s="143">
        <f>AP34</f>
        <v>0</v>
      </c>
      <c r="W125" s="143">
        <f t="shared" ref="W125:AA125" si="125">AQ34</f>
        <v>0</v>
      </c>
      <c r="X125" s="143">
        <f t="shared" si="125"/>
        <v>1</v>
      </c>
      <c r="Y125" s="143">
        <f t="shared" si="125"/>
        <v>3</v>
      </c>
      <c r="Z125" s="143">
        <f t="shared" si="125"/>
        <v>6</v>
      </c>
      <c r="AA125" s="143">
        <f t="shared" si="125"/>
        <v>0</v>
      </c>
      <c r="AB125" s="141">
        <f>SUM(V125:AA125)</f>
        <v>10</v>
      </c>
      <c r="AC125" s="121">
        <f>V125/$AB125</f>
        <v>0</v>
      </c>
      <c r="AD125" s="121">
        <f t="shared" ref="AD125:AH125" si="126">W125/$AB125</f>
        <v>0</v>
      </c>
      <c r="AE125" s="121">
        <f t="shared" si="126"/>
        <v>0.1</v>
      </c>
      <c r="AF125" s="121">
        <f t="shared" si="126"/>
        <v>0.3</v>
      </c>
      <c r="AG125" s="121">
        <f t="shared" si="126"/>
        <v>0.6</v>
      </c>
      <c r="AH125" s="121">
        <f t="shared" si="126"/>
        <v>0</v>
      </c>
      <c r="AI125" s="141">
        <f>BC34</f>
        <v>4.5</v>
      </c>
      <c r="AJ125" s="141">
        <f t="shared" ref="AJ125:AL125" si="127">BD34</f>
        <v>0.71</v>
      </c>
      <c r="AK125" s="141">
        <f t="shared" si="127"/>
        <v>5</v>
      </c>
      <c r="AL125" s="141">
        <f t="shared" si="127"/>
        <v>5</v>
      </c>
      <c r="AM125" s="3"/>
      <c r="AN125" s="3"/>
      <c r="AO125" s="3"/>
      <c r="AP125" s="3"/>
      <c r="AQ125" s="3"/>
      <c r="AR125" s="3"/>
      <c r="AS125" s="3"/>
      <c r="AT125" s="3"/>
      <c r="AU125" s="3"/>
      <c r="AV125" s="3"/>
      <c r="AW125" s="3"/>
      <c r="AX125" s="3"/>
      <c r="AY125" s="3"/>
      <c r="AZ125" s="3"/>
      <c r="BA125" s="3"/>
      <c r="BB125" s="3"/>
      <c r="BC125" s="3"/>
      <c r="BD125" s="3"/>
    </row>
  </sheetData>
  <sheetProtection sheet="1" objects="1" scenarios="1"/>
  <mergeCells count="86">
    <mergeCell ref="A36:U36"/>
    <mergeCell ref="A1:AE1"/>
    <mergeCell ref="A6:AL6"/>
    <mergeCell ref="A7:AL7"/>
    <mergeCell ref="A8:AL8"/>
    <mergeCell ref="A11:G11"/>
    <mergeCell ref="A18:U18"/>
    <mergeCell ref="A25:G25"/>
    <mergeCell ref="V34:AA35"/>
    <mergeCell ref="AC34:AH35"/>
    <mergeCell ref="AI34:AL35"/>
    <mergeCell ref="A35:U35"/>
    <mergeCell ref="B37:U37"/>
    <mergeCell ref="B38:U38"/>
    <mergeCell ref="B39:U39"/>
    <mergeCell ref="B40:U40"/>
    <mergeCell ref="B41:U41"/>
    <mergeCell ref="AI46:AL46"/>
    <mergeCell ref="A47:U47"/>
    <mergeCell ref="B48:U48"/>
    <mergeCell ref="B49:U49"/>
    <mergeCell ref="V46:AA46"/>
    <mergeCell ref="AC46:AH46"/>
    <mergeCell ref="A46:U46"/>
    <mergeCell ref="A60:I60"/>
    <mergeCell ref="S60:AA60"/>
    <mergeCell ref="AI52:AL52"/>
    <mergeCell ref="V52:AA52"/>
    <mergeCell ref="AC52:AH52"/>
    <mergeCell ref="AC75:AH76"/>
    <mergeCell ref="AI75:AL76"/>
    <mergeCell ref="A76:U76"/>
    <mergeCell ref="B71:U71"/>
    <mergeCell ref="A70:U70"/>
    <mergeCell ref="B78:U78"/>
    <mergeCell ref="B79:U79"/>
    <mergeCell ref="A72:G72"/>
    <mergeCell ref="V75:AA76"/>
    <mergeCell ref="V83:AA84"/>
    <mergeCell ref="AC83:AH84"/>
    <mergeCell ref="AI83:AL84"/>
    <mergeCell ref="A84:U84"/>
    <mergeCell ref="A85:U85"/>
    <mergeCell ref="AC94:AH95"/>
    <mergeCell ref="AI94:AL95"/>
    <mergeCell ref="A95:U95"/>
    <mergeCell ref="B88:U88"/>
    <mergeCell ref="B89:U89"/>
    <mergeCell ref="B90:U90"/>
    <mergeCell ref="B86:U86"/>
    <mergeCell ref="B102:T102"/>
    <mergeCell ref="B103:T103"/>
    <mergeCell ref="B87:U87"/>
    <mergeCell ref="A91:F91"/>
    <mergeCell ref="V94:AA95"/>
    <mergeCell ref="A96:T96"/>
    <mergeCell ref="B97:T97"/>
    <mergeCell ref="B98:T98"/>
    <mergeCell ref="B99:T99"/>
    <mergeCell ref="B100:T100"/>
    <mergeCell ref="A124:U124"/>
    <mergeCell ref="B125:U125"/>
    <mergeCell ref="AI116:AL117"/>
    <mergeCell ref="A117:U117"/>
    <mergeCell ref="V122:AA123"/>
    <mergeCell ref="AC122:AH123"/>
    <mergeCell ref="AI122:AL123"/>
    <mergeCell ref="A123:U123"/>
    <mergeCell ref="V116:AA117"/>
    <mergeCell ref="AC116:AH117"/>
    <mergeCell ref="B113:U113"/>
    <mergeCell ref="B114:U114"/>
    <mergeCell ref="A118:U118"/>
    <mergeCell ref="B119:U119"/>
    <mergeCell ref="A53:T53"/>
    <mergeCell ref="B54:T54"/>
    <mergeCell ref="B55:T55"/>
    <mergeCell ref="B56:T56"/>
    <mergeCell ref="A77:U77"/>
    <mergeCell ref="B104:T104"/>
    <mergeCell ref="A108:U108"/>
    <mergeCell ref="A109:U109"/>
    <mergeCell ref="B110:U110"/>
    <mergeCell ref="B111:U111"/>
    <mergeCell ref="B112:U112"/>
    <mergeCell ref="B101:T101"/>
  </mergeCells>
  <phoneticPr fontId="47" type="noConversion"/>
  <pageMargins left="0" right="0" top="0" bottom="0" header="0.31496062992125984" footer="0.31496062992125984"/>
  <pageSetup paperSize="9" scale="2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Datos</vt:lpstr>
      <vt:lpstr>CURSOS EPS</vt:lpstr>
      <vt:lpstr>Alumnos</vt:lpstr>
      <vt:lpstr>PDI</vt:lpstr>
      <vt:lpstr>Egresados</vt:lpstr>
      <vt:lpstr>Alumnos!Área_de_impresión</vt:lpstr>
      <vt:lpstr>Egresados!Área_de_impresión</vt:lpstr>
      <vt:lpstr>PDI!Área_de_impresión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2023-12-13T13:51:44Z</dcterms:modified>
</cp:coreProperties>
</file>