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7592E852-C8E0-4B87-9E95-FF1C913E8B47}"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0" r:id="rId4"/>
  </sheets>
  <definedNames>
    <definedName name="_xlnm.Print_Area" localSheetId="2">'Alumnos '!$A$1:$U$28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<sst xmlns="http://schemas.openxmlformats.org/spreadsheetml/2006/main" count="707" uniqueCount="209">
  <si>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</si>
  <si>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</si>
  <si>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</si>
  <si>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</si>
  <si>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</si>
  <si>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</si>
  <si>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</si>
  <si>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</si>
  <si>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</si>
  <si>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</si>
  <si>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</si>
  <si>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</si>
  <si>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</si>
  <si>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</si>
  <si>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</si>
  <si>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</si>
  <si>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</si>
  <si>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</si>
  <si>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</si>
  <si>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</si>
  <si>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</si>
  <si>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</si>
  <si>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</si>
  <si>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</si>
  <si>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</si>
  <si>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</si>
  <si>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</si>
  <si>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</si>
  <si>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</si>
  <si>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</si>
  <si>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</si>
  <si>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</si>
  <si>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</si>
  <si>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</si>
  <si>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</si>
  <si>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</si>
  <si>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</si>
  <si>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</si>
  <si>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</si>
  <si>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</si>
  <si>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</si>
  <si>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</si>
  <si>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</si>
  <si>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</si>
  <si>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</si>
  <si>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</si>
  <si>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</si>
  <si>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</si>
  <si>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</si>
  <si>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</si>
  <si>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</si>
  <si>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</si>
  <si>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</si>
  <si>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</si>
  <si>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</si>
  <si>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</si>
  <si>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</si>
  <si>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</si>
  <si>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</si>
  <si>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</si>
  <si>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</si>
  <si>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</si>
  <si>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</si>
  <si>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</si>
  <si>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</si>
  <si>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</si>
  <si>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</si>
  <si>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</si>
  <si>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</si>
  <si>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</si>
  <si>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</si>
  <si>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</si>
  <si>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</si>
  <si>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</si>
  <si>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</si>
  <si>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</si>
  <si>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</si>
  <si>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</si>
  <si>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</si>
  <si>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</si>
  <si>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</si>
  <si>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</si>
  <si>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</si>
  <si>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</si>
  <si>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</si>
  <si>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</si>
  <si>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</si>
  <si>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</si>
  <si>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</si>
  <si>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</si>
  <si>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</si>
  <si>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</si>
  <si>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</si>
  <si>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</si>
  <si>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</si>
  <si>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</si>
  <si>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</si>
  <si>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</si>
  <si>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</si>
  <si>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</si>
  <si>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</si>
  <si>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</si>
  <si>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</si>
  <si>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</si>
  <si>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</si>
  <si>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</si>
  <si>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</si>
  <si>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</si>
  <si>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</si>
  <si>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</si>
  <si>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</si>
  <si>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</si>
  <si>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</si>
  <si>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</si>
  <si>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</si>
  <si>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</si>
  <si>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</si>
  <si>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</si>
  <si>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</si>
  <si>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</si>
  <si>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</si>
  <si>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</si>
  <si>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</si>
  <si>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</si>
  <si>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</si>
  <si>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</si>
  <si>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</si>
  <si>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</si>
  <si>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</si>
  <si>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</si>
  <si>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</si>
  <si>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</si>
  <si>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</si>
  <si>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</si>
  <si>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</si>
  <si>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</si>
  <si>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</si>
  <si>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</si>
  <si>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</si>
  <si>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</si>
  <si>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</si>
  <si>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</si>
  <si>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</si>
  <si>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</si>
  <si>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</si>
  <si>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</si>
  <si>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</si>
  <si>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</si>
  <si>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</si>
  <si>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</si>
  <si>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</si>
  <si>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</si>
  <si>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</si>
  <si>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</si>
  <si>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</si>
  <si>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</si>
  <si>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</si>
  <si>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</si>
  <si>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</si>
  <si>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</si>
  <si>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</si>
  <si>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</si>
  <si>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</si>
  <si>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</si>
  <si>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</si>
  <si>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</si>
  <si>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</si>
  <si>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</si>
  <si>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</si>
  <si>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</si>
  <si>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</si>
  <si>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</si>
  <si>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</si>
  <si>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</si>
  <si>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</si>
  <si>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</si>
  <si>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</si>
  <si>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</si>
  <si>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</si>
  <si>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</si>
  <si>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</si>
  <si>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</si>
  <si>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</si>
  <si>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</si>
  <si>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</si>
  <si>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</si>
  <si>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</si>
  <si>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</si>
  <si>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</si>
  <si>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</si>
  <si>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</si>
  <si>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</si>
  <si>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</si>
  <si>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Fecha recogida:  JUNIO 2023</t>
  </si>
  <si>
    <t>El informe de este máster no se ha podido realizar al no llegar al tamaño mínimo necesario para obtener la representatividad elegida y garantizar la confidencialidad.</t>
  </si>
  <si>
    <t>RESULTADOS DE LA ENCUESTA DE  SATISFACCIÓN DE ESTUDIANTES DEL Doble Máster en Olivar y aceite de oliva y MFPES (Profesorado). Curso Académico 2022-2023</t>
  </si>
  <si>
    <t>[Acciones desarrolladas para la atención a la diversidad (estudiantes de Necesidades Educativas Especiales)] Indica tu grado de satisfacción con respecto a las siguientes cuestiones relacionadas con el Doble Máster en Olivar y Aceite de Oliva (Esp. Elai</t>
  </si>
  <si>
    <t>[Gestión sobre programas de movilidad] Indica tu grado de satisfacción con respecto a las siguientes cuestiones relacionadas con el Doble Máster en Olivar y Aceite de Oliva (Esp. Elaiotecnia) y Máster en Profesorado de ESO, Bachillerato, FP o Enseñanz</t>
  </si>
  <si>
    <t>[Gestión sobre prácticas externas curriculares] Indica tu grado de satisfacción con respecto a las siguientes cuestiones relacionadas con el Doble Máster en Olivar y Aceite de Oliva (Esp. Elaiotecnia) y Máster en Profesorado de ESO, Bachillerato, FP o</t>
  </si>
  <si>
    <t>[Procedimiento de defensa del Trabajo Fin de Máster (TFM)] Indica tu grado de satisfacción con respecto a las siguientes cuestiones relacionadas con el Doble Máster en Olivar y Aceite de Oliva (Esp. Elaiotecnia) y Máster en Profesorado de ESO, Bachille</t>
  </si>
  <si>
    <t>[Metodología de asignación de horarios docentes] Indica tu grado de satisfacción con respecto a las siguientes cuestiones relacionadas con el Doble Máster en Olivar y Aceite de Oliva (Esp. Elaiotecnia) y Máster en Profesorado de ESO, Bachillerato, FP</t>
  </si>
  <si>
    <t>[Coordinación entre las materias/asignaturas del Máster] Indica tu grado de satisfacción con respecto a las siguientes cuestiones relacionadas con el Doble Máster en Olivar y Aceite de Oliva (Esp. Elaiotecnia) y Máster en Profesorado de ESO, Bachiller</t>
  </si>
  <si>
    <t>[Adecuación de los horarios (duración de las sesiones, asignación de días…)] Indica tu grado de satisfacción con respecto a las siguientes cuestiones relacionadas con el Doble Máster en Olivar y Aceite de Oliva (Esp. Elaiotecnia) y Máster en Profe</t>
  </si>
  <si>
    <t>[Atención de los servicios prestados por el personal de apoyo a la docencia] Indica tu grado de satisfacción con respecto a las siguientes cuestiones relacionadas con el Doble Máster en Olivar y Aceite de Oliva (Esp. Elaiotecnia) y Máster en Profesorad</t>
  </si>
  <si>
    <t>[Atención por parte de los responsables académicos del Máster] Indica tu grado de satisfacción con respecto a las siguientes cuestiones relacionadas con el Doble Máster en Olivar y Aceite de Oliva (Esp. Elaiotecnia) y Máster en Profesorado de ESO, Ba</t>
  </si>
  <si>
    <t>[Infraestructura necesaria para el desarrollo de la actividad docente] Indica tu grado de satisfacción con respecto a las siguientes cuestiones relacionadas con el Doble Máster en Olivar y Aceite de Oliva (Esp. Elaiotecnia) y Máster en Profesorado de ES</t>
  </si>
  <si>
    <t>[Grado de satisfacción general con el Máster] Indica tu grado de satisfacción con respecto a las siguientes cuestiones relacionadas con el Doble Máster en Olivar y Aceite de Oliva (Esp. Elaiotecnia) y Máster en Profesorado de ESO, Bachillerato, FP o E</t>
  </si>
  <si>
    <t>4a</t>
  </si>
  <si>
    <t>RESULTADOS DE LA ENCUESTA DE  SATISFACCIÓN DE PROFESORES DEL Doble Máster en Olivar y aceite de oliva y MFPES (Profesorado).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</si>
</sst>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4">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A17C677-5AFF-4021-81CA-F91B72B8FE6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38;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38</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9 </a:t>
          </a:r>
          <a:r>
            <a:rPr lang="es-ES" sz="1600" b="1" i="0" u="none" strike="noStrike">
              <a:solidFill>
                <a:sysClr val="windowText" lastClr="000000"/>
              </a:solidFill>
              <a:latin typeface="+mn-lt"/>
              <a:ea typeface="+mn-ea"/>
              <a:cs typeface="+mn-cs"/>
            </a:rPr>
            <a:t>/ 61 </a:t>
          </a:r>
          <a:r>
            <a:rPr lang="es-ES" sz="1600" b="1" i="0" u="none" strike="noStrike">
              <a:solidFill>
                <a:schemeClr val="dk1"/>
              </a:solidFill>
              <a:latin typeface="+mn-lt"/>
              <a:ea typeface="+mn-ea"/>
              <a:cs typeface="+mn-cs"/>
            </a:rPr>
            <a:t>= 14,75 %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3" t="s">
        <v>27</v>
      </c>
      <c r="B4" s="4" t="s">
        <v>28</v>
      </c>
      <c r="C4" s="5" t="s">
        <v>29</v>
      </c>
      <c r="D4" s="5" t="s">
        <v>30</v>
      </c>
      <c r="E4" s="5" t="s">
        <v>31</v>
      </c>
      <c r="F4" s="5" t="s">
        <v>32</v>
      </c>
      <c r="G4" s="165" t="s">
        <v>33</v>
      </c>
      <c r="H4" s="166"/>
      <c r="I4" s="166"/>
      <c r="J4" s="166"/>
      <c r="K4" s="166"/>
      <c r="L4" s="166"/>
      <c r="M4" s="166"/>
      <c r="N4" s="167"/>
    </row>
    <row r="5" spans="1:14" ht="27" customHeight="1" thickBot="1">
      <c r="A5" s="171"/>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1" t="s">
        <v>15</v>
      </c>
      <c r="B15" s="162"/>
      <c r="C15" s="162"/>
      <c r="D15" s="162"/>
      <c r="E15" s="162"/>
      <c r="F15" s="162"/>
    </row>
    <row r="16" spans="1:14" ht="27" customHeight="1" thickBot="1">
      <c r="A16" s="163" t="s">
        <v>27</v>
      </c>
      <c r="B16" s="164"/>
      <c r="C16" s="24" t="s">
        <v>44</v>
      </c>
      <c r="D16" s="25" t="s">
        <v>45</v>
      </c>
      <c r="E16" s="25" t="s">
        <v>46</v>
      </c>
      <c r="F16" s="26" t="s">
        <v>47</v>
      </c>
    </row>
    <row r="17" spans="1:6" ht="15.95" customHeight="1">
      <c r="A17" s="170" t="s">
        <v>48</v>
      </c>
      <c r="B17" s="27" t="s">
        <v>14</v>
      </c>
      <c r="C17" s="10">
        <v>56</v>
      </c>
      <c r="D17" s="28">
        <v>54.901960784313722</v>
      </c>
      <c r="E17" s="28">
        <v>56.565656565656568</v>
      </c>
      <c r="F17" s="29">
        <v>56.565656565656568</v>
      </c>
    </row>
    <row r="18" spans="1:6" ht="15.95" customHeight="1">
      <c r="A18" s="159"/>
      <c r="B18" s="30" t="s">
        <v>49</v>
      </c>
      <c r="C18" s="15">
        <v>43</v>
      </c>
      <c r="D18" s="31">
        <v>42.156862745098039</v>
      </c>
      <c r="E18" s="31">
        <v>43.434343434343432</v>
      </c>
      <c r="F18" s="32">
        <v>100</v>
      </c>
    </row>
    <row r="19" spans="1:6" ht="15.95" customHeight="1">
      <c r="A19" s="159"/>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8" t="s">
        <v>33</v>
      </c>
      <c r="B21" s="169"/>
      <c r="C21" s="20">
        <v>102</v>
      </c>
      <c r="D21" s="36">
        <v>100</v>
      </c>
      <c r="E21" s="37"/>
      <c r="F21" s="38"/>
    </row>
    <row r="23" spans="1:6" ht="18" customHeight="1" thickBot="1">
      <c r="A23" s="161" t="s">
        <v>16</v>
      </c>
      <c r="B23" s="162"/>
      <c r="C23" s="162"/>
      <c r="D23" s="162"/>
      <c r="E23" s="162"/>
      <c r="F23" s="162"/>
    </row>
    <row r="24" spans="1:6" ht="27" customHeight="1" thickBot="1">
      <c r="A24" s="163" t="s">
        <v>27</v>
      </c>
      <c r="B24" s="164"/>
      <c r="C24" s="24" t="s">
        <v>44</v>
      </c>
      <c r="D24" s="25" t="s">
        <v>45</v>
      </c>
      <c r="E24" s="25" t="s">
        <v>46</v>
      </c>
      <c r="F24" s="26" t="s">
        <v>47</v>
      </c>
    </row>
    <row r="25" spans="1:6" ht="15.95" customHeight="1">
      <c r="A25" s="170" t="s">
        <v>48</v>
      </c>
      <c r="B25" s="27" t="s">
        <v>14</v>
      </c>
      <c r="C25" s="10">
        <v>62</v>
      </c>
      <c r="D25" s="28">
        <v>60.784313725490193</v>
      </c>
      <c r="E25" s="28">
        <v>62.626262626262623</v>
      </c>
      <c r="F25" s="29">
        <v>62.626262626262623</v>
      </c>
    </row>
    <row r="26" spans="1:6" ht="15.95" customHeight="1">
      <c r="A26" s="159"/>
      <c r="B26" s="30" t="s">
        <v>49</v>
      </c>
      <c r="C26" s="15">
        <v>37</v>
      </c>
      <c r="D26" s="31">
        <v>36.274509803921568</v>
      </c>
      <c r="E26" s="31">
        <v>37.373737373737377</v>
      </c>
      <c r="F26" s="32">
        <v>100</v>
      </c>
    </row>
    <row r="27" spans="1:6" ht="15.95" customHeight="1">
      <c r="A27" s="159"/>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8" t="s">
        <v>33</v>
      </c>
      <c r="B29" s="169"/>
      <c r="C29" s="20">
        <v>102</v>
      </c>
      <c r="D29" s="36">
        <v>100</v>
      </c>
      <c r="E29" s="37"/>
      <c r="F29" s="38"/>
    </row>
    <row r="31" spans="1:6" ht="18" customHeight="1" thickBot="1">
      <c r="A31" s="161" t="s">
        <v>17</v>
      </c>
      <c r="B31" s="162"/>
      <c r="C31" s="162"/>
      <c r="D31" s="162"/>
      <c r="E31" s="162"/>
      <c r="F31" s="162"/>
    </row>
    <row r="32" spans="1:6" ht="27" customHeight="1" thickBot="1">
      <c r="A32" s="163" t="s">
        <v>27</v>
      </c>
      <c r="B32" s="164"/>
      <c r="C32" s="24" t="s">
        <v>44</v>
      </c>
      <c r="D32" s="25" t="s">
        <v>45</v>
      </c>
      <c r="E32" s="25" t="s">
        <v>46</v>
      </c>
      <c r="F32" s="26" t="s">
        <v>47</v>
      </c>
    </row>
    <row r="33" spans="1:6" ht="15.95" customHeight="1">
      <c r="A33" s="170" t="s">
        <v>48</v>
      </c>
      <c r="B33" s="27" t="s">
        <v>14</v>
      </c>
      <c r="C33" s="10">
        <v>52</v>
      </c>
      <c r="D33" s="28">
        <v>50.980392156862742</v>
      </c>
      <c r="E33" s="28">
        <v>52.525252525252526</v>
      </c>
      <c r="F33" s="29">
        <v>52.525252525252526</v>
      </c>
    </row>
    <row r="34" spans="1:6" ht="15.95" customHeight="1">
      <c r="A34" s="159"/>
      <c r="B34" s="30" t="s">
        <v>49</v>
      </c>
      <c r="C34" s="15">
        <v>47</v>
      </c>
      <c r="D34" s="31">
        <v>46.078431372549019</v>
      </c>
      <c r="E34" s="31">
        <v>47.474747474747474</v>
      </c>
      <c r="F34" s="32">
        <v>100</v>
      </c>
    </row>
    <row r="35" spans="1:6" ht="15.95" customHeight="1">
      <c r="A35" s="159"/>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8" t="s">
        <v>33</v>
      </c>
      <c r="B37" s="169"/>
      <c r="C37" s="20">
        <v>102</v>
      </c>
      <c r="D37" s="36">
        <v>100</v>
      </c>
      <c r="E37" s="37"/>
      <c r="F37" s="38"/>
    </row>
    <row r="39" spans="1:6" ht="18" customHeight="1" thickBot="1">
      <c r="A39" s="161" t="s">
        <v>18</v>
      </c>
      <c r="B39" s="162"/>
      <c r="C39" s="162"/>
      <c r="D39" s="162"/>
      <c r="E39" s="162"/>
      <c r="F39" s="162"/>
    </row>
    <row r="40" spans="1:6" ht="27" customHeight="1" thickBot="1">
      <c r="A40" s="163" t="s">
        <v>27</v>
      </c>
      <c r="B40" s="164"/>
      <c r="C40" s="24" t="s">
        <v>44</v>
      </c>
      <c r="D40" s="25" t="s">
        <v>45</v>
      </c>
      <c r="E40" s="25" t="s">
        <v>46</v>
      </c>
      <c r="F40" s="26" t="s">
        <v>47</v>
      </c>
    </row>
    <row r="41" spans="1:6" ht="15.95" customHeight="1">
      <c r="A41" s="170" t="s">
        <v>48</v>
      </c>
      <c r="B41" s="27" t="s">
        <v>14</v>
      </c>
      <c r="C41" s="10">
        <v>95</v>
      </c>
      <c r="D41" s="28">
        <v>93.137254901960787</v>
      </c>
      <c r="E41" s="28">
        <v>95.959595959595958</v>
      </c>
      <c r="F41" s="29">
        <v>95.959595959595958</v>
      </c>
    </row>
    <row r="42" spans="1:6" ht="15.95" customHeight="1">
      <c r="A42" s="159"/>
      <c r="B42" s="30" t="s">
        <v>49</v>
      </c>
      <c r="C42" s="15">
        <v>4</v>
      </c>
      <c r="D42" s="31">
        <v>3.9215686274509802</v>
      </c>
      <c r="E42" s="31">
        <v>4.0404040404040407</v>
      </c>
      <c r="F42" s="32">
        <v>100</v>
      </c>
    </row>
    <row r="43" spans="1:6" ht="15.95" customHeight="1">
      <c r="A43" s="159"/>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8" t="s">
        <v>33</v>
      </c>
      <c r="B45" s="169"/>
      <c r="C45" s="20">
        <v>102</v>
      </c>
      <c r="D45" s="36">
        <v>100</v>
      </c>
      <c r="E45" s="37"/>
      <c r="F45" s="38"/>
    </row>
    <row r="47" spans="1:6" ht="18" customHeight="1" thickBot="1">
      <c r="A47" s="161" t="s">
        <v>51</v>
      </c>
      <c r="B47" s="162"/>
      <c r="C47" s="162"/>
      <c r="D47" s="162"/>
      <c r="E47" s="162"/>
      <c r="F47" s="162"/>
    </row>
    <row r="48" spans="1:6" ht="27" customHeight="1" thickBot="1">
      <c r="A48" s="163" t="s">
        <v>27</v>
      </c>
      <c r="B48" s="164"/>
      <c r="C48" s="24" t="s">
        <v>44</v>
      </c>
      <c r="D48" s="25" t="s">
        <v>45</v>
      </c>
      <c r="E48" s="25" t="s">
        <v>46</v>
      </c>
      <c r="F48" s="26" t="s">
        <v>47</v>
      </c>
    </row>
    <row r="49" spans="1:6" ht="15.95" customHeight="1">
      <c r="A49" s="170" t="s">
        <v>48</v>
      </c>
      <c r="B49" s="27" t="s">
        <v>14</v>
      </c>
      <c r="C49" s="10">
        <v>79</v>
      </c>
      <c r="D49" s="28">
        <v>77.450980392156865</v>
      </c>
      <c r="E49" s="28">
        <v>79.797979797979792</v>
      </c>
      <c r="F49" s="29">
        <v>79.797979797979792</v>
      </c>
    </row>
    <row r="50" spans="1:6" ht="15.95" customHeight="1">
      <c r="A50" s="159"/>
      <c r="B50" s="30" t="s">
        <v>49</v>
      </c>
      <c r="C50" s="15">
        <v>20</v>
      </c>
      <c r="D50" s="31">
        <v>19.607843137254903</v>
      </c>
      <c r="E50" s="31">
        <v>20.202020202020201</v>
      </c>
      <c r="F50" s="32">
        <v>100</v>
      </c>
    </row>
    <row r="51" spans="1:6" ht="15.95" customHeight="1">
      <c r="A51" s="159"/>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8" t="s">
        <v>33</v>
      </c>
      <c r="B53" s="169"/>
      <c r="C53" s="20">
        <v>102</v>
      </c>
      <c r="D53" s="36">
        <v>100</v>
      </c>
      <c r="E53" s="37"/>
      <c r="F53" s="38"/>
    </row>
    <row r="55" spans="1:6" ht="18" customHeight="1" thickBot="1">
      <c r="A55" s="161" t="s">
        <v>52</v>
      </c>
      <c r="B55" s="162"/>
      <c r="C55" s="162"/>
      <c r="D55" s="162"/>
      <c r="E55" s="162"/>
      <c r="F55" s="162"/>
    </row>
    <row r="56" spans="1:6" ht="27" customHeight="1" thickBot="1">
      <c r="A56" s="163" t="s">
        <v>27</v>
      </c>
      <c r="B56" s="164"/>
      <c r="C56" s="24" t="s">
        <v>44</v>
      </c>
      <c r="D56" s="25" t="s">
        <v>45</v>
      </c>
      <c r="E56" s="25" t="s">
        <v>46</v>
      </c>
      <c r="F56" s="26" t="s">
        <v>47</v>
      </c>
    </row>
    <row r="57" spans="1:6" ht="15.95" customHeight="1" thickBot="1">
      <c r="A57" s="158" t="s">
        <v>48</v>
      </c>
      <c r="B57" s="27" t="s">
        <v>27</v>
      </c>
      <c r="C57" s="10">
        <v>82</v>
      </c>
      <c r="D57" s="28">
        <v>80.392156862745097</v>
      </c>
      <c r="E57" s="28">
        <v>80.392156862745097</v>
      </c>
      <c r="F57" s="29">
        <v>80.392156862745097</v>
      </c>
    </row>
    <row r="58" spans="1:6" ht="24.95" customHeight="1">
      <c r="A58" s="159"/>
      <c r="B58" s="30" t="s">
        <v>53</v>
      </c>
      <c r="C58" s="15">
        <v>1</v>
      </c>
      <c r="D58" s="31">
        <v>0.98039215686274506</v>
      </c>
      <c r="E58" s="31">
        <v>0.98039215686274506</v>
      </c>
      <c r="F58" s="32">
        <v>81.372549019607845</v>
      </c>
    </row>
    <row r="59" spans="1:6" ht="15.95" customHeight="1">
      <c r="A59" s="159"/>
      <c r="B59" s="30" t="s">
        <v>54</v>
      </c>
      <c r="C59" s="15">
        <v>1</v>
      </c>
      <c r="D59" s="31">
        <v>0.98039215686274506</v>
      </c>
      <c r="E59" s="31">
        <v>0.98039215686274506</v>
      </c>
      <c r="F59" s="32">
        <v>82.352941176470594</v>
      </c>
    </row>
    <row r="60" spans="1:6" ht="15.95" customHeight="1">
      <c r="A60" s="159"/>
      <c r="B60" s="30" t="s">
        <v>55</v>
      </c>
      <c r="C60" s="15">
        <v>3</v>
      </c>
      <c r="D60" s="31">
        <v>2.9411764705882355</v>
      </c>
      <c r="E60" s="31">
        <v>2.9411764705882355</v>
      </c>
      <c r="F60" s="32">
        <v>85.294117647058826</v>
      </c>
    </row>
    <row r="61" spans="1:6" ht="15.95" customHeight="1">
      <c r="A61" s="159"/>
      <c r="B61" s="30" t="s">
        <v>56</v>
      </c>
      <c r="C61" s="15">
        <v>1</v>
      </c>
      <c r="D61" s="31">
        <v>0.98039215686274506</v>
      </c>
      <c r="E61" s="31">
        <v>0.98039215686274506</v>
      </c>
      <c r="F61" s="32">
        <v>86.274509803921575</v>
      </c>
    </row>
    <row r="62" spans="1:6" ht="24.95" customHeight="1">
      <c r="A62" s="159"/>
      <c r="B62" s="30" t="s">
        <v>57</v>
      </c>
      <c r="C62" s="15">
        <v>1</v>
      </c>
      <c r="D62" s="31">
        <v>0.98039215686274506</v>
      </c>
      <c r="E62" s="31">
        <v>0.98039215686274506</v>
      </c>
      <c r="F62" s="32">
        <v>87.254901960784309</v>
      </c>
    </row>
    <row r="63" spans="1:6" ht="15.95" customHeight="1">
      <c r="A63" s="159"/>
      <c r="B63" s="30" t="s">
        <v>58</v>
      </c>
      <c r="C63" s="15">
        <v>1</v>
      </c>
      <c r="D63" s="31">
        <v>0.98039215686274506</v>
      </c>
      <c r="E63" s="31">
        <v>0.98039215686274506</v>
      </c>
      <c r="F63" s="32">
        <v>88.235294117647058</v>
      </c>
    </row>
    <row r="64" spans="1:6" ht="24.95" customHeight="1">
      <c r="A64" s="159"/>
      <c r="B64" s="30" t="s">
        <v>59</v>
      </c>
      <c r="C64" s="15">
        <v>1</v>
      </c>
      <c r="D64" s="31">
        <v>0.98039215686274506</v>
      </c>
      <c r="E64" s="31">
        <v>0.98039215686274506</v>
      </c>
      <c r="F64" s="32">
        <v>89.215686274509807</v>
      </c>
    </row>
    <row r="65" spans="1:6" ht="15.95" customHeight="1">
      <c r="A65" s="159"/>
      <c r="B65" s="30" t="s">
        <v>60</v>
      </c>
      <c r="C65" s="15">
        <v>1</v>
      </c>
      <c r="D65" s="31">
        <v>0.98039215686274506</v>
      </c>
      <c r="E65" s="31">
        <v>0.98039215686274506</v>
      </c>
      <c r="F65" s="32">
        <v>90.196078431372555</v>
      </c>
    </row>
    <row r="66" spans="1:6" ht="15.95" customHeight="1">
      <c r="A66" s="159"/>
      <c r="B66" s="30" t="s">
        <v>61</v>
      </c>
      <c r="C66" s="15">
        <v>1</v>
      </c>
      <c r="D66" s="31">
        <v>0.98039215686274506</v>
      </c>
      <c r="E66" s="31">
        <v>0.98039215686274506</v>
      </c>
      <c r="F66" s="32">
        <v>91.17647058823529</v>
      </c>
    </row>
    <row r="67" spans="1:6" ht="24.95" customHeight="1">
      <c r="A67" s="159"/>
      <c r="B67" s="30" t="s">
        <v>62</v>
      </c>
      <c r="C67" s="15">
        <v>1</v>
      </c>
      <c r="D67" s="31">
        <v>0.98039215686274506</v>
      </c>
      <c r="E67" s="31">
        <v>0.98039215686274506</v>
      </c>
      <c r="F67" s="32">
        <v>92.156862745098039</v>
      </c>
    </row>
    <row r="68" spans="1:6" ht="15.95" customHeight="1">
      <c r="A68" s="159"/>
      <c r="B68" s="30" t="s">
        <v>63</v>
      </c>
      <c r="C68" s="15">
        <v>1</v>
      </c>
      <c r="D68" s="31">
        <v>0.98039215686274506</v>
      </c>
      <c r="E68" s="31">
        <v>0.98039215686274506</v>
      </c>
      <c r="F68" s="32">
        <v>93.137254901960787</v>
      </c>
    </row>
    <row r="69" spans="1:6" ht="15.95" customHeight="1">
      <c r="A69" s="159"/>
      <c r="B69" s="30" t="s">
        <v>64</v>
      </c>
      <c r="C69" s="15">
        <v>1</v>
      </c>
      <c r="D69" s="31">
        <v>0.98039215686274506</v>
      </c>
      <c r="E69" s="31">
        <v>0.98039215686274506</v>
      </c>
      <c r="F69" s="32">
        <v>94.117647058823536</v>
      </c>
    </row>
    <row r="70" spans="1:6" ht="15.95" customHeight="1">
      <c r="A70" s="159"/>
      <c r="B70" s="30" t="s">
        <v>65</v>
      </c>
      <c r="C70" s="15">
        <v>1</v>
      </c>
      <c r="D70" s="31">
        <v>0.98039215686274506</v>
      </c>
      <c r="E70" s="31">
        <v>0.98039215686274506</v>
      </c>
      <c r="F70" s="32">
        <v>95.098039215686271</v>
      </c>
    </row>
    <row r="71" spans="1:6" ht="15.95" customHeight="1">
      <c r="A71" s="159"/>
      <c r="B71" s="30" t="s">
        <v>66</v>
      </c>
      <c r="C71" s="15">
        <v>1</v>
      </c>
      <c r="D71" s="31">
        <v>0.98039215686274506</v>
      </c>
      <c r="E71" s="31">
        <v>0.98039215686274506</v>
      </c>
      <c r="F71" s="32">
        <v>96.078431372549019</v>
      </c>
    </row>
    <row r="72" spans="1:6" ht="24.95" customHeight="1">
      <c r="A72" s="159"/>
      <c r="B72" s="30" t="s">
        <v>67</v>
      </c>
      <c r="C72" s="15">
        <v>1</v>
      </c>
      <c r="D72" s="31">
        <v>0.98039215686274506</v>
      </c>
      <c r="E72" s="31">
        <v>0.98039215686274506</v>
      </c>
      <c r="F72" s="32">
        <v>97.058823529411768</v>
      </c>
    </row>
    <row r="73" spans="1:6" ht="24.95" customHeight="1">
      <c r="A73" s="159"/>
      <c r="B73" s="30" t="s">
        <v>68</v>
      </c>
      <c r="C73" s="15">
        <v>1</v>
      </c>
      <c r="D73" s="31">
        <v>0.98039215686274506</v>
      </c>
      <c r="E73" s="31">
        <v>0.98039215686274506</v>
      </c>
      <c r="F73" s="32">
        <v>98.039215686274517</v>
      </c>
    </row>
    <row r="74" spans="1:6" ht="15.95" customHeight="1">
      <c r="A74" s="159"/>
      <c r="B74" s="30" t="s">
        <v>69</v>
      </c>
      <c r="C74" s="15">
        <v>1</v>
      </c>
      <c r="D74" s="31">
        <v>0.98039215686274506</v>
      </c>
      <c r="E74" s="31">
        <v>0.98039215686274506</v>
      </c>
      <c r="F74" s="32">
        <v>99.019607843137251</v>
      </c>
    </row>
    <row r="75" spans="1:6" ht="35.1" customHeight="1">
      <c r="A75" s="159"/>
      <c r="B75" s="30" t="s">
        <v>70</v>
      </c>
      <c r="C75" s="15">
        <v>1</v>
      </c>
      <c r="D75" s="31">
        <v>0.98039215686274506</v>
      </c>
      <c r="E75" s="31">
        <v>0.98039215686274506</v>
      </c>
      <c r="F75" s="32">
        <v>100</v>
      </c>
    </row>
    <row r="76" spans="1:6" ht="15.95" customHeight="1" thickBot="1">
      <c r="A76" s="160"/>
      <c r="B76" s="39" t="s">
        <v>33</v>
      </c>
      <c r="C76" s="20">
        <v>102</v>
      </c>
      <c r="D76" s="36">
        <v>100</v>
      </c>
      <c r="E76" s="36">
        <v>100</v>
      </c>
      <c r="F76" s="38"/>
    </row>
    <row r="79" spans="1:6" ht="16.5">
      <c r="A79" s="3" t="s">
        <v>42</v>
      </c>
    </row>
    <row r="81" spans="1:14" ht="15.95" customHeight="1" thickBot="1">
      <c r="A81" s="163" t="s">
        <v>27</v>
      </c>
      <c r="B81" s="4" t="s">
        <v>28</v>
      </c>
      <c r="C81" s="5" t="s">
        <v>29</v>
      </c>
      <c r="D81" s="5" t="s">
        <v>30</v>
      </c>
      <c r="E81" s="5" t="s">
        <v>31</v>
      </c>
      <c r="F81" s="5" t="s">
        <v>32</v>
      </c>
      <c r="G81" s="165" t="s">
        <v>33</v>
      </c>
      <c r="H81" s="166"/>
      <c r="I81" s="166"/>
      <c r="J81" s="166"/>
      <c r="K81" s="166"/>
      <c r="L81" s="166"/>
      <c r="M81" s="166"/>
      <c r="N81" s="167"/>
    </row>
    <row r="82" spans="1:14" ht="27" customHeight="1" thickBot="1">
      <c r="A82" s="171"/>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1" t="s">
        <v>73</v>
      </c>
      <c r="B90" s="162"/>
      <c r="C90" s="162"/>
      <c r="D90" s="162"/>
      <c r="E90" s="162"/>
      <c r="F90" s="162"/>
    </row>
    <row r="91" spans="1:14" ht="27" customHeight="1" thickBot="1">
      <c r="A91" s="163" t="s">
        <v>27</v>
      </c>
      <c r="B91" s="164"/>
      <c r="C91" s="24" t="s">
        <v>44</v>
      </c>
      <c r="D91" s="25" t="s">
        <v>45</v>
      </c>
      <c r="E91" s="25" t="s">
        <v>46</v>
      </c>
      <c r="F91" s="26" t="s">
        <v>47</v>
      </c>
    </row>
    <row r="92" spans="1:14" ht="15.95" customHeight="1">
      <c r="A92" s="170" t="s">
        <v>48</v>
      </c>
      <c r="B92" s="27" t="s">
        <v>13</v>
      </c>
      <c r="C92" s="10">
        <v>83</v>
      </c>
      <c r="D92" s="28">
        <v>81.372549019607845</v>
      </c>
      <c r="E92" s="28">
        <v>84.693877551020407</v>
      </c>
      <c r="F92" s="29">
        <v>84.693877551020407</v>
      </c>
    </row>
    <row r="93" spans="1:14" ht="15.95" customHeight="1">
      <c r="A93" s="159"/>
      <c r="B93" s="30" t="s">
        <v>14</v>
      </c>
      <c r="C93" s="15">
        <v>15</v>
      </c>
      <c r="D93" s="31">
        <v>14.705882352941176</v>
      </c>
      <c r="E93" s="31">
        <v>15.306122448979592</v>
      </c>
      <c r="F93" s="32">
        <v>100</v>
      </c>
    </row>
    <row r="94" spans="1:14" ht="15.95" customHeight="1">
      <c r="A94" s="159"/>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8" t="s">
        <v>33</v>
      </c>
      <c r="B96" s="169"/>
      <c r="C96" s="20">
        <v>102</v>
      </c>
      <c r="D96" s="36">
        <v>100</v>
      </c>
      <c r="E96" s="37"/>
      <c r="F96" s="38"/>
    </row>
    <row r="99" spans="1:14" ht="16.5">
      <c r="A99" s="3" t="s">
        <v>42</v>
      </c>
    </row>
    <row r="101" spans="1:14" ht="15.95" customHeight="1" thickBot="1">
      <c r="A101" s="163" t="s">
        <v>27</v>
      </c>
      <c r="B101" s="4" t="s">
        <v>28</v>
      </c>
      <c r="C101" s="5" t="s">
        <v>29</v>
      </c>
      <c r="D101" s="5" t="s">
        <v>30</v>
      </c>
      <c r="E101" s="5" t="s">
        <v>31</v>
      </c>
      <c r="F101" s="5" t="s">
        <v>32</v>
      </c>
      <c r="G101" s="165" t="s">
        <v>33</v>
      </c>
      <c r="H101" s="166"/>
      <c r="I101" s="166"/>
      <c r="J101" s="166"/>
      <c r="K101" s="166"/>
      <c r="L101" s="166"/>
      <c r="M101" s="166"/>
      <c r="N101" s="167"/>
    </row>
    <row r="102" spans="1:14" ht="27" customHeight="1" thickBot="1">
      <c r="A102" s="171"/>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1" t="s">
        <v>76</v>
      </c>
      <c r="B114" s="162"/>
      <c r="C114" s="162"/>
      <c r="D114" s="162"/>
      <c r="E114" s="162"/>
      <c r="F114" s="162"/>
    </row>
    <row r="115" spans="1:6" ht="27" customHeight="1" thickBot="1">
      <c r="A115" s="163" t="s">
        <v>27</v>
      </c>
      <c r="B115" s="164"/>
      <c r="C115" s="24" t="s">
        <v>44</v>
      </c>
      <c r="D115" s="25" t="s">
        <v>45</v>
      </c>
      <c r="E115" s="25" t="s">
        <v>46</v>
      </c>
      <c r="F115" s="26" t="s">
        <v>47</v>
      </c>
    </row>
    <row r="116" spans="1:6" ht="15.95" customHeight="1">
      <c r="A116" s="170" t="s">
        <v>48</v>
      </c>
      <c r="B116" s="27" t="s">
        <v>13</v>
      </c>
      <c r="C116" s="10">
        <v>90</v>
      </c>
      <c r="D116" s="28">
        <v>88.235294117647058</v>
      </c>
      <c r="E116" s="28">
        <v>92.783505154639172</v>
      </c>
      <c r="F116" s="29">
        <v>92.783505154639172</v>
      </c>
    </row>
    <row r="117" spans="1:6" ht="15.95" customHeight="1">
      <c r="A117" s="159"/>
      <c r="B117" s="30" t="s">
        <v>14</v>
      </c>
      <c r="C117" s="15">
        <v>7</v>
      </c>
      <c r="D117" s="31">
        <v>6.8627450980392153</v>
      </c>
      <c r="E117" s="31">
        <v>7.2164948453608249</v>
      </c>
      <c r="F117" s="32">
        <v>100</v>
      </c>
    </row>
    <row r="118" spans="1:6" ht="15.95" customHeight="1">
      <c r="A118" s="159"/>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8" t="s">
        <v>33</v>
      </c>
      <c r="B120" s="169"/>
      <c r="C120" s="20">
        <v>102</v>
      </c>
      <c r="D120" s="36">
        <v>100</v>
      </c>
      <c r="E120" s="37"/>
      <c r="F120" s="38"/>
    </row>
    <row r="122" spans="1:6" ht="18" customHeight="1" thickBot="1">
      <c r="A122" s="161" t="s">
        <v>77</v>
      </c>
      <c r="B122" s="162"/>
      <c r="C122" s="162"/>
      <c r="D122" s="162"/>
      <c r="E122" s="162"/>
      <c r="F122" s="162"/>
    </row>
    <row r="123" spans="1:6" ht="27" customHeight="1" thickBot="1">
      <c r="A123" s="163" t="s">
        <v>27</v>
      </c>
      <c r="B123" s="164"/>
      <c r="C123" s="24" t="s">
        <v>44</v>
      </c>
      <c r="D123" s="25" t="s">
        <v>45</v>
      </c>
      <c r="E123" s="25" t="s">
        <v>46</v>
      </c>
      <c r="F123" s="26" t="s">
        <v>47</v>
      </c>
    </row>
    <row r="124" spans="1:6" ht="15.95" customHeight="1">
      <c r="A124" s="170" t="s">
        <v>48</v>
      </c>
      <c r="B124" s="27" t="s">
        <v>13</v>
      </c>
      <c r="C124" s="10">
        <v>85</v>
      </c>
      <c r="D124" s="28">
        <v>83.333333333333329</v>
      </c>
      <c r="E124" s="28">
        <v>87.628865979381445</v>
      </c>
      <c r="F124" s="29">
        <v>87.628865979381445</v>
      </c>
    </row>
    <row r="125" spans="1:6" ht="15.95" customHeight="1">
      <c r="A125" s="159"/>
      <c r="B125" s="30" t="s">
        <v>14</v>
      </c>
      <c r="C125" s="15">
        <v>12</v>
      </c>
      <c r="D125" s="31">
        <v>11.764705882352942</v>
      </c>
      <c r="E125" s="31">
        <v>12.371134020618557</v>
      </c>
      <c r="F125" s="32">
        <v>100</v>
      </c>
    </row>
    <row r="126" spans="1:6" ht="15.95" customHeight="1">
      <c r="A126" s="159"/>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8" t="s">
        <v>33</v>
      </c>
      <c r="B128" s="169"/>
      <c r="C128" s="20">
        <v>102</v>
      </c>
      <c r="D128" s="36">
        <v>100</v>
      </c>
      <c r="E128" s="37"/>
      <c r="F128" s="38"/>
    </row>
    <row r="131" spans="1:14" ht="16.5">
      <c r="A131" s="3" t="s">
        <v>42</v>
      </c>
    </row>
    <row r="133" spans="1:14" ht="15.95" customHeight="1" thickBot="1">
      <c r="A133" s="163" t="s">
        <v>27</v>
      </c>
      <c r="B133" s="4" t="s">
        <v>28</v>
      </c>
      <c r="C133" s="5" t="s">
        <v>29</v>
      </c>
      <c r="D133" s="5" t="s">
        <v>30</v>
      </c>
      <c r="E133" s="5" t="s">
        <v>31</v>
      </c>
      <c r="F133" s="5" t="s">
        <v>32</v>
      </c>
      <c r="G133" s="165" t="s">
        <v>33</v>
      </c>
      <c r="H133" s="166"/>
      <c r="I133" s="166"/>
      <c r="J133" s="166"/>
      <c r="K133" s="166"/>
      <c r="L133" s="166"/>
      <c r="M133" s="166"/>
      <c r="N133" s="167"/>
    </row>
    <row r="134" spans="1:14" ht="27" customHeight="1" thickBot="1">
      <c r="A134" s="171"/>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1" t="s">
        <v>83</v>
      </c>
      <c r="B151" s="162"/>
      <c r="C151" s="162"/>
      <c r="D151" s="162"/>
      <c r="E151" s="162"/>
      <c r="F151" s="162"/>
    </row>
    <row r="152" spans="1:14" ht="27" customHeight="1" thickBot="1">
      <c r="A152" s="163" t="s">
        <v>27</v>
      </c>
      <c r="B152" s="164"/>
      <c r="C152" s="24" t="s">
        <v>44</v>
      </c>
      <c r="D152" s="25" t="s">
        <v>45</v>
      </c>
      <c r="E152" s="25" t="s">
        <v>46</v>
      </c>
      <c r="F152" s="26" t="s">
        <v>47</v>
      </c>
    </row>
    <row r="153" spans="1:14" ht="15.95" customHeight="1">
      <c r="A153" s="170" t="s">
        <v>48</v>
      </c>
      <c r="B153" s="27" t="s">
        <v>13</v>
      </c>
      <c r="C153" s="10">
        <v>24</v>
      </c>
      <c r="D153" s="28">
        <v>23.529411764705884</v>
      </c>
      <c r="E153" s="28">
        <v>24.489795918367346</v>
      </c>
      <c r="F153" s="29">
        <v>24.489795918367346</v>
      </c>
    </row>
    <row r="154" spans="1:14" ht="15.95" customHeight="1">
      <c r="A154" s="159"/>
      <c r="B154" s="30" t="s">
        <v>14</v>
      </c>
      <c r="C154" s="15">
        <v>74</v>
      </c>
      <c r="D154" s="31">
        <v>72.549019607843135</v>
      </c>
      <c r="E154" s="31">
        <v>75.510204081632651</v>
      </c>
      <c r="F154" s="32">
        <v>100</v>
      </c>
    </row>
    <row r="155" spans="1:14" ht="15.95" customHeight="1">
      <c r="A155" s="159"/>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8" t="s">
        <v>33</v>
      </c>
      <c r="B157" s="169"/>
      <c r="C157" s="20">
        <v>102</v>
      </c>
      <c r="D157" s="36">
        <v>100</v>
      </c>
      <c r="E157" s="37"/>
      <c r="F157" s="38"/>
    </row>
    <row r="160" spans="1:14" ht="16.5">
      <c r="A160" s="3" t="s">
        <v>42</v>
      </c>
    </row>
    <row r="162" spans="1:14" ht="15.95" customHeight="1" thickBot="1">
      <c r="A162" s="163" t="s">
        <v>27</v>
      </c>
      <c r="B162" s="4" t="s">
        <v>28</v>
      </c>
      <c r="C162" s="5" t="s">
        <v>29</v>
      </c>
      <c r="D162" s="5" t="s">
        <v>30</v>
      </c>
      <c r="E162" s="5" t="s">
        <v>31</v>
      </c>
      <c r="F162" s="5" t="s">
        <v>32</v>
      </c>
      <c r="G162" s="165" t="s">
        <v>33</v>
      </c>
      <c r="H162" s="166"/>
      <c r="I162" s="166"/>
      <c r="J162" s="166"/>
      <c r="K162" s="166"/>
      <c r="L162" s="166"/>
      <c r="M162" s="166"/>
      <c r="N162" s="167"/>
    </row>
    <row r="163" spans="1:14" ht="27" customHeight="1" thickBot="1">
      <c r="A163" s="171"/>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1" t="s">
        <v>86</v>
      </c>
      <c r="B175" s="162"/>
      <c r="C175" s="162"/>
      <c r="D175" s="162"/>
      <c r="E175" s="162"/>
      <c r="F175" s="162"/>
    </row>
    <row r="176" spans="1:14" ht="27" customHeight="1" thickBot="1">
      <c r="A176" s="163" t="s">
        <v>27</v>
      </c>
      <c r="B176" s="164"/>
      <c r="C176" s="24" t="s">
        <v>44</v>
      </c>
      <c r="D176" s="25" t="s">
        <v>45</v>
      </c>
      <c r="E176" s="25" t="s">
        <v>46</v>
      </c>
      <c r="F176" s="26" t="s">
        <v>47</v>
      </c>
    </row>
    <row r="177" spans="1:6" ht="24.95" customHeight="1" thickBot="1">
      <c r="A177" s="158" t="s">
        <v>48</v>
      </c>
      <c r="B177" s="27" t="s">
        <v>87</v>
      </c>
      <c r="C177" s="10">
        <v>28</v>
      </c>
      <c r="D177" s="28">
        <v>27.450980392156861</v>
      </c>
      <c r="E177" s="28">
        <v>27.450980392156861</v>
      </c>
      <c r="F177" s="29">
        <v>27.450980392156861</v>
      </c>
    </row>
    <row r="178" spans="1:6" ht="24.95" customHeight="1">
      <c r="A178" s="159"/>
      <c r="B178" s="30" t="s">
        <v>88</v>
      </c>
      <c r="C178" s="15">
        <v>14</v>
      </c>
      <c r="D178" s="31">
        <v>13.725490196078431</v>
      </c>
      <c r="E178" s="31">
        <v>13.725490196078431</v>
      </c>
      <c r="F178" s="32">
        <v>41.176470588235297</v>
      </c>
    </row>
    <row r="179" spans="1:6" ht="24.95" customHeight="1">
      <c r="A179" s="159"/>
      <c r="B179" s="30" t="s">
        <v>89</v>
      </c>
      <c r="C179" s="15">
        <v>15</v>
      </c>
      <c r="D179" s="31">
        <v>14.705882352941176</v>
      </c>
      <c r="E179" s="31">
        <v>14.705882352941176</v>
      </c>
      <c r="F179" s="32">
        <v>55.882352941176471</v>
      </c>
    </row>
    <row r="180" spans="1:6" ht="24.95" customHeight="1">
      <c r="A180" s="159"/>
      <c r="B180" s="30" t="s">
        <v>90</v>
      </c>
      <c r="C180" s="15">
        <v>36</v>
      </c>
      <c r="D180" s="31">
        <v>35.294117647058826</v>
      </c>
      <c r="E180" s="31">
        <v>35.294117647058826</v>
      </c>
      <c r="F180" s="32">
        <v>91.17647058823529</v>
      </c>
    </row>
    <row r="181" spans="1:6" ht="24.95" customHeight="1">
      <c r="A181" s="159"/>
      <c r="B181" s="30" t="s">
        <v>91</v>
      </c>
      <c r="C181" s="15">
        <v>9</v>
      </c>
      <c r="D181" s="31">
        <v>8.8235294117647065</v>
      </c>
      <c r="E181" s="31">
        <v>8.8235294117647065</v>
      </c>
      <c r="F181" s="32">
        <v>100</v>
      </c>
    </row>
    <row r="182" spans="1:6" ht="15.95" customHeight="1" thickBot="1">
      <c r="A182" s="160"/>
      <c r="B182" s="39" t="s">
        <v>33</v>
      </c>
      <c r="C182" s="20">
        <v>102</v>
      </c>
      <c r="D182" s="36">
        <v>100</v>
      </c>
      <c r="E182" s="36">
        <v>100</v>
      </c>
      <c r="F182" s="38"/>
    </row>
    <row r="184" spans="1:6" ht="18" customHeight="1" thickBot="1">
      <c r="A184" s="161" t="s">
        <v>92</v>
      </c>
      <c r="B184" s="162"/>
      <c r="C184" s="162"/>
      <c r="D184" s="162"/>
      <c r="E184" s="162"/>
      <c r="F184" s="162"/>
    </row>
    <row r="185" spans="1:6" ht="27" customHeight="1" thickBot="1">
      <c r="A185" s="163" t="s">
        <v>27</v>
      </c>
      <c r="B185" s="164"/>
      <c r="C185" s="24" t="s">
        <v>44</v>
      </c>
      <c r="D185" s="25" t="s">
        <v>45</v>
      </c>
      <c r="E185" s="25" t="s">
        <v>46</v>
      </c>
      <c r="F185" s="26" t="s">
        <v>47</v>
      </c>
    </row>
    <row r="186" spans="1:6" ht="15.95" customHeight="1" thickBot="1">
      <c r="A186" s="158" t="s">
        <v>48</v>
      </c>
      <c r="B186" s="27" t="s">
        <v>93</v>
      </c>
      <c r="C186" s="10">
        <v>61</v>
      </c>
      <c r="D186" s="28">
        <v>59.803921568627452</v>
      </c>
      <c r="E186" s="28">
        <v>59.803921568627452</v>
      </c>
      <c r="F186" s="29">
        <v>59.803921568627452</v>
      </c>
    </row>
    <row r="187" spans="1:6" ht="15.95" customHeight="1">
      <c r="A187" s="159"/>
      <c r="B187" s="30" t="s">
        <v>94</v>
      </c>
      <c r="C187" s="15">
        <v>41</v>
      </c>
      <c r="D187" s="31">
        <v>40.196078431372548</v>
      </c>
      <c r="E187" s="31">
        <v>40.196078431372548</v>
      </c>
      <c r="F187" s="32">
        <v>100</v>
      </c>
    </row>
    <row r="188" spans="1:6" ht="15.95" customHeight="1" thickBot="1">
      <c r="A188" s="160"/>
      <c r="B188" s="39" t="s">
        <v>33</v>
      </c>
      <c r="C188" s="20">
        <v>102</v>
      </c>
      <c r="D188" s="36">
        <v>100</v>
      </c>
      <c r="E188" s="36">
        <v>100</v>
      </c>
      <c r="F188" s="38"/>
    </row>
    <row r="190" spans="1:6" ht="18" customHeight="1" thickBot="1">
      <c r="A190" s="161" t="s">
        <v>95</v>
      </c>
      <c r="B190" s="162"/>
      <c r="C190" s="162"/>
      <c r="D190" s="162"/>
      <c r="E190" s="162"/>
      <c r="F190" s="162"/>
    </row>
    <row r="191" spans="1:6" ht="27" customHeight="1" thickBot="1">
      <c r="A191" s="163" t="s">
        <v>27</v>
      </c>
      <c r="B191" s="164"/>
      <c r="C191" s="24" t="s">
        <v>44</v>
      </c>
      <c r="D191" s="25" t="s">
        <v>45</v>
      </c>
      <c r="E191" s="25" t="s">
        <v>46</v>
      </c>
      <c r="F191" s="26" t="s">
        <v>47</v>
      </c>
    </row>
    <row r="192" spans="1:6" ht="15.95" customHeight="1" thickBot="1">
      <c r="A192" s="158" t="s">
        <v>48</v>
      </c>
      <c r="B192" s="27" t="s">
        <v>27</v>
      </c>
      <c r="C192" s="10">
        <v>68</v>
      </c>
      <c r="D192" s="28">
        <v>66.666666666666671</v>
      </c>
      <c r="E192" s="28">
        <v>66.666666666666671</v>
      </c>
      <c r="F192" s="29">
        <v>66.666666666666671</v>
      </c>
    </row>
    <row r="193" spans="1:6" ht="144.94999999999999" customHeight="1">
      <c r="A193" s="159"/>
      <c r="B193" s="30" t="s">
        <v>96</v>
      </c>
      <c r="C193" s="15">
        <v>1</v>
      </c>
      <c r="D193" s="31">
        <v>0.98039215686274506</v>
      </c>
      <c r="E193" s="31">
        <v>0.98039215686274506</v>
      </c>
      <c r="F193" s="32">
        <v>67.647058823529406</v>
      </c>
    </row>
    <row r="194" spans="1:6" ht="92.1" customHeight="1">
      <c r="A194" s="159"/>
      <c r="B194" s="30" t="s">
        <v>97</v>
      </c>
      <c r="C194" s="15">
        <v>1</v>
      </c>
      <c r="D194" s="31">
        <v>0.98039215686274506</v>
      </c>
      <c r="E194" s="31">
        <v>0.98039215686274506</v>
      </c>
      <c r="F194" s="32">
        <v>68.627450980392155</v>
      </c>
    </row>
    <row r="195" spans="1:6" ht="48.95" customHeight="1">
      <c r="A195" s="159"/>
      <c r="B195" s="30" t="s">
        <v>98</v>
      </c>
      <c r="C195" s="15">
        <v>1</v>
      </c>
      <c r="D195" s="31">
        <v>0.98039215686274506</v>
      </c>
      <c r="E195" s="31">
        <v>0.98039215686274506</v>
      </c>
      <c r="F195" s="32">
        <v>69.607843137254903</v>
      </c>
    </row>
    <row r="196" spans="1:6" ht="156" customHeight="1">
      <c r="A196" s="159"/>
      <c r="B196" s="30" t="s">
        <v>99</v>
      </c>
      <c r="C196" s="15">
        <v>1</v>
      </c>
      <c r="D196" s="31">
        <v>0.98039215686274506</v>
      </c>
      <c r="E196" s="31">
        <v>0.98039215686274506</v>
      </c>
      <c r="F196" s="32">
        <v>70.588235294117652</v>
      </c>
    </row>
    <row r="197" spans="1:6" ht="409.6" customHeight="1">
      <c r="A197" s="159"/>
      <c r="B197" s="30" t="s">
        <v>100</v>
      </c>
      <c r="C197" s="15">
        <v>1</v>
      </c>
      <c r="D197" s="31">
        <v>0.98039215686274506</v>
      </c>
      <c r="E197" s="31">
        <v>0.98039215686274506</v>
      </c>
      <c r="F197" s="32">
        <v>71.568627450980387</v>
      </c>
    </row>
    <row r="198" spans="1:6" ht="336.95" customHeight="1">
      <c r="A198" s="159"/>
      <c r="B198" s="30" t="s">
        <v>101</v>
      </c>
      <c r="C198" s="15">
        <v>1</v>
      </c>
      <c r="D198" s="31">
        <v>0.98039215686274506</v>
      </c>
      <c r="E198" s="31">
        <v>0.98039215686274506</v>
      </c>
      <c r="F198" s="32">
        <v>72.549019607843135</v>
      </c>
    </row>
    <row r="199" spans="1:6" ht="113.1" customHeight="1">
      <c r="A199" s="159"/>
      <c r="B199" s="30" t="s">
        <v>102</v>
      </c>
      <c r="C199" s="15">
        <v>1</v>
      </c>
      <c r="D199" s="31">
        <v>0.98039215686274506</v>
      </c>
      <c r="E199" s="31">
        <v>0.98039215686274506</v>
      </c>
      <c r="F199" s="32">
        <v>73.529411764705884</v>
      </c>
    </row>
    <row r="200" spans="1:6" ht="409.6" customHeight="1">
      <c r="A200" s="159"/>
      <c r="B200" s="30" t="s">
        <v>103</v>
      </c>
      <c r="C200" s="15">
        <v>1</v>
      </c>
      <c r="D200" s="31">
        <v>0.98039215686274506</v>
      </c>
      <c r="E200" s="31">
        <v>0.98039215686274506</v>
      </c>
      <c r="F200" s="32">
        <v>74.509803921568633</v>
      </c>
    </row>
    <row r="201" spans="1:6" ht="69.95" customHeight="1">
      <c r="A201" s="159"/>
      <c r="B201" s="30" t="s">
        <v>104</v>
      </c>
      <c r="C201" s="15">
        <v>1</v>
      </c>
      <c r="D201" s="31">
        <v>0.98039215686274506</v>
      </c>
      <c r="E201" s="31">
        <v>0.98039215686274506</v>
      </c>
      <c r="F201" s="32">
        <v>75.490196078431367</v>
      </c>
    </row>
    <row r="202" spans="1:6" ht="123.95" customHeight="1">
      <c r="A202" s="159"/>
      <c r="B202" s="30" t="s">
        <v>105</v>
      </c>
      <c r="C202" s="15">
        <v>1</v>
      </c>
      <c r="D202" s="31">
        <v>0.98039215686274506</v>
      </c>
      <c r="E202" s="31">
        <v>0.98039215686274506</v>
      </c>
      <c r="F202" s="32">
        <v>76.470588235294116</v>
      </c>
    </row>
    <row r="203" spans="1:6" ht="135" customHeight="1">
      <c r="A203" s="159"/>
      <c r="B203" s="30" t="s">
        <v>106</v>
      </c>
      <c r="C203" s="15">
        <v>1</v>
      </c>
      <c r="D203" s="31">
        <v>0.98039215686274506</v>
      </c>
      <c r="E203" s="31">
        <v>0.98039215686274506</v>
      </c>
      <c r="F203" s="32">
        <v>77.450980392156865</v>
      </c>
    </row>
    <row r="204" spans="1:6" ht="113.1" customHeight="1">
      <c r="A204" s="159"/>
      <c r="B204" s="30" t="s">
        <v>107</v>
      </c>
      <c r="C204" s="15">
        <v>1</v>
      </c>
      <c r="D204" s="31">
        <v>0.98039215686274506</v>
      </c>
      <c r="E204" s="31">
        <v>0.98039215686274506</v>
      </c>
      <c r="F204" s="32">
        <v>78.431372549019613</v>
      </c>
    </row>
    <row r="205" spans="1:6" ht="24.95" customHeight="1">
      <c r="A205" s="159"/>
      <c r="B205" s="30" t="s">
        <v>108</v>
      </c>
      <c r="C205" s="15">
        <v>1</v>
      </c>
      <c r="D205" s="31">
        <v>0.98039215686274506</v>
      </c>
      <c r="E205" s="31">
        <v>0.98039215686274506</v>
      </c>
      <c r="F205" s="32">
        <v>79.411764705882348</v>
      </c>
    </row>
    <row r="206" spans="1:6" ht="92.1" customHeight="1">
      <c r="A206" s="159"/>
      <c r="B206" s="30" t="s">
        <v>109</v>
      </c>
      <c r="C206" s="15">
        <v>1</v>
      </c>
      <c r="D206" s="31">
        <v>0.98039215686274506</v>
      </c>
      <c r="E206" s="31">
        <v>0.98039215686274506</v>
      </c>
      <c r="F206" s="32">
        <v>80.392156862745097</v>
      </c>
    </row>
    <row r="207" spans="1:6" ht="35.1" customHeight="1">
      <c r="A207" s="159"/>
      <c r="B207" s="30" t="s">
        <v>110</v>
      </c>
      <c r="C207" s="15">
        <v>1</v>
      </c>
      <c r="D207" s="31">
        <v>0.98039215686274506</v>
      </c>
      <c r="E207" s="31">
        <v>0.98039215686274506</v>
      </c>
      <c r="F207" s="32">
        <v>81.372549019607845</v>
      </c>
    </row>
    <row r="208" spans="1:6" ht="156" customHeight="1">
      <c r="A208" s="159"/>
      <c r="B208" s="30" t="s">
        <v>111</v>
      </c>
      <c r="C208" s="15">
        <v>1</v>
      </c>
      <c r="D208" s="31">
        <v>0.98039215686274506</v>
      </c>
      <c r="E208" s="31">
        <v>0.98039215686274506</v>
      </c>
      <c r="F208" s="32">
        <v>82.352941176470594</v>
      </c>
    </row>
    <row r="209" spans="1:6" ht="261.95" customHeight="1">
      <c r="A209" s="159"/>
      <c r="B209" s="30" t="s">
        <v>112</v>
      </c>
      <c r="C209" s="15">
        <v>1</v>
      </c>
      <c r="D209" s="31">
        <v>0.98039215686274506</v>
      </c>
      <c r="E209" s="31">
        <v>0.98039215686274506</v>
      </c>
      <c r="F209" s="32">
        <v>83.333333333333329</v>
      </c>
    </row>
    <row r="210" spans="1:6" ht="48.95" customHeight="1">
      <c r="A210" s="159"/>
      <c r="B210" s="30" t="s">
        <v>113</v>
      </c>
      <c r="C210" s="15">
        <v>1</v>
      </c>
      <c r="D210" s="31">
        <v>0.98039215686274506</v>
      </c>
      <c r="E210" s="31">
        <v>0.98039215686274506</v>
      </c>
      <c r="F210" s="32">
        <v>84.313725490196077</v>
      </c>
    </row>
    <row r="211" spans="1:6" ht="102" customHeight="1">
      <c r="A211" s="159"/>
      <c r="B211" s="30" t="s">
        <v>114</v>
      </c>
      <c r="C211" s="15">
        <v>1</v>
      </c>
      <c r="D211" s="31">
        <v>0.98039215686274506</v>
      </c>
      <c r="E211" s="31">
        <v>0.98039215686274506</v>
      </c>
      <c r="F211" s="32">
        <v>85.294117647058826</v>
      </c>
    </row>
    <row r="212" spans="1:6" ht="198.95" customHeight="1">
      <c r="A212" s="159"/>
      <c r="B212" s="30" t="s">
        <v>115</v>
      </c>
      <c r="C212" s="15">
        <v>1</v>
      </c>
      <c r="D212" s="31">
        <v>0.98039215686274506</v>
      </c>
      <c r="E212" s="31">
        <v>0.98039215686274506</v>
      </c>
      <c r="F212" s="32">
        <v>86.274509803921575</v>
      </c>
    </row>
    <row r="213" spans="1:6" ht="48.95" customHeight="1">
      <c r="A213" s="159"/>
      <c r="B213" s="30" t="s">
        <v>116</v>
      </c>
      <c r="C213" s="15">
        <v>1</v>
      </c>
      <c r="D213" s="31">
        <v>0.98039215686274506</v>
      </c>
      <c r="E213" s="31">
        <v>0.98039215686274506</v>
      </c>
      <c r="F213" s="32">
        <v>87.254901960784309</v>
      </c>
    </row>
    <row r="214" spans="1:6" ht="69.95" customHeight="1">
      <c r="A214" s="159"/>
      <c r="B214" s="30" t="s">
        <v>117</v>
      </c>
      <c r="C214" s="15">
        <v>1</v>
      </c>
      <c r="D214" s="31">
        <v>0.98039215686274506</v>
      </c>
      <c r="E214" s="31">
        <v>0.98039215686274506</v>
      </c>
      <c r="F214" s="32">
        <v>88.235294117647058</v>
      </c>
    </row>
    <row r="215" spans="1:6" ht="24.95" customHeight="1">
      <c r="A215" s="159"/>
      <c r="B215" s="30" t="s">
        <v>118</v>
      </c>
      <c r="C215" s="15">
        <v>1</v>
      </c>
      <c r="D215" s="31">
        <v>0.98039215686274506</v>
      </c>
      <c r="E215" s="31">
        <v>0.98039215686274506</v>
      </c>
      <c r="F215" s="32">
        <v>89.215686274509807</v>
      </c>
    </row>
    <row r="216" spans="1:6" ht="167.1" customHeight="1">
      <c r="A216" s="159"/>
      <c r="B216" s="30" t="s">
        <v>119</v>
      </c>
      <c r="C216" s="15">
        <v>1</v>
      </c>
      <c r="D216" s="31">
        <v>0.98039215686274506</v>
      </c>
      <c r="E216" s="31">
        <v>0.98039215686274506</v>
      </c>
      <c r="F216" s="32">
        <v>90.196078431372555</v>
      </c>
    </row>
    <row r="217" spans="1:6" ht="92.1" customHeight="1">
      <c r="A217" s="159"/>
      <c r="B217" s="30" t="s">
        <v>120</v>
      </c>
      <c r="C217" s="15">
        <v>1</v>
      </c>
      <c r="D217" s="31">
        <v>0.98039215686274506</v>
      </c>
      <c r="E217" s="31">
        <v>0.98039215686274506</v>
      </c>
      <c r="F217" s="32">
        <v>91.17647058823529</v>
      </c>
    </row>
    <row r="218" spans="1:6" ht="81" customHeight="1">
      <c r="A218" s="159"/>
      <c r="B218" s="30" t="s">
        <v>121</v>
      </c>
      <c r="C218" s="15">
        <v>1</v>
      </c>
      <c r="D218" s="31">
        <v>0.98039215686274506</v>
      </c>
      <c r="E218" s="31">
        <v>0.98039215686274506</v>
      </c>
      <c r="F218" s="32">
        <v>92.156862745098039</v>
      </c>
    </row>
    <row r="219" spans="1:6" ht="113.1" customHeight="1">
      <c r="A219" s="159"/>
      <c r="B219" s="30" t="s">
        <v>122</v>
      </c>
      <c r="C219" s="15">
        <v>1</v>
      </c>
      <c r="D219" s="31">
        <v>0.98039215686274506</v>
      </c>
      <c r="E219" s="31">
        <v>0.98039215686274506</v>
      </c>
      <c r="F219" s="32">
        <v>93.137254901960787</v>
      </c>
    </row>
    <row r="220" spans="1:6" ht="135" customHeight="1">
      <c r="A220" s="159"/>
      <c r="B220" s="30" t="s">
        <v>123</v>
      </c>
      <c r="C220" s="15">
        <v>1</v>
      </c>
      <c r="D220" s="31">
        <v>0.98039215686274506</v>
      </c>
      <c r="E220" s="31">
        <v>0.98039215686274506</v>
      </c>
      <c r="F220" s="32">
        <v>94.117647058823536</v>
      </c>
    </row>
    <row r="221" spans="1:6" ht="92.1" customHeight="1">
      <c r="A221" s="159"/>
      <c r="B221" s="30" t="s">
        <v>124</v>
      </c>
      <c r="C221" s="15">
        <v>1</v>
      </c>
      <c r="D221" s="31">
        <v>0.98039215686274506</v>
      </c>
      <c r="E221" s="31">
        <v>0.98039215686274506</v>
      </c>
      <c r="F221" s="32">
        <v>95.098039215686271</v>
      </c>
    </row>
    <row r="222" spans="1:6" ht="144.94999999999999" customHeight="1">
      <c r="A222" s="159"/>
      <c r="B222" s="30" t="s">
        <v>125</v>
      </c>
      <c r="C222" s="15">
        <v>1</v>
      </c>
      <c r="D222" s="31">
        <v>0.98039215686274506</v>
      </c>
      <c r="E222" s="31">
        <v>0.98039215686274506</v>
      </c>
      <c r="F222" s="32">
        <v>96.078431372549019</v>
      </c>
    </row>
    <row r="223" spans="1:6" ht="60" customHeight="1">
      <c r="A223" s="159"/>
      <c r="B223" s="30" t="s">
        <v>126</v>
      </c>
      <c r="C223" s="15">
        <v>1</v>
      </c>
      <c r="D223" s="31">
        <v>0.98039215686274506</v>
      </c>
      <c r="E223" s="31">
        <v>0.98039215686274506</v>
      </c>
      <c r="F223" s="32">
        <v>97.058823529411768</v>
      </c>
    </row>
    <row r="224" spans="1:6" ht="261.95" customHeight="1">
      <c r="A224" s="159"/>
      <c r="B224" s="30" t="s">
        <v>127</v>
      </c>
      <c r="C224" s="15">
        <v>1</v>
      </c>
      <c r="D224" s="31">
        <v>0.98039215686274506</v>
      </c>
      <c r="E224" s="31">
        <v>0.98039215686274506</v>
      </c>
      <c r="F224" s="32">
        <v>98.039215686274517</v>
      </c>
    </row>
    <row r="225" spans="1:15" ht="81" customHeight="1">
      <c r="A225" s="159"/>
      <c r="B225" s="30" t="s">
        <v>128</v>
      </c>
      <c r="C225" s="15">
        <v>1</v>
      </c>
      <c r="D225" s="31">
        <v>0.98039215686274506</v>
      </c>
      <c r="E225" s="31">
        <v>0.98039215686274506</v>
      </c>
      <c r="F225" s="32">
        <v>99.019607843137251</v>
      </c>
    </row>
    <row r="226" spans="1:15" ht="92.1" customHeight="1">
      <c r="A226" s="159"/>
      <c r="B226" s="30" t="s">
        <v>129</v>
      </c>
      <c r="C226" s="15">
        <v>1</v>
      </c>
      <c r="D226" s="31">
        <v>0.98039215686274506</v>
      </c>
      <c r="E226" s="31">
        <v>0.98039215686274506</v>
      </c>
      <c r="F226" s="32">
        <v>100</v>
      </c>
    </row>
    <row r="227" spans="1:15" ht="15.95" customHeight="1" thickBot="1">
      <c r="A227" s="160"/>
      <c r="B227" s="39" t="s">
        <v>33</v>
      </c>
      <c r="C227" s="20">
        <v>102</v>
      </c>
      <c r="D227" s="36">
        <v>100</v>
      </c>
      <c r="E227" s="36">
        <v>100</v>
      </c>
      <c r="F227" s="38"/>
    </row>
    <row r="229" spans="1:15" ht="13.5">
      <c r="A229" s="45" t="s">
        <v>130</v>
      </c>
    </row>
    <row r="230" spans="1:15" ht="13.5">
      <c r="A230" s="45" t="s">
        <v>131</v>
      </c>
    </row>
    <row r="231" spans="1:15" ht="13.5" thickBot="1"/>
    <row r="232" spans="1:15" ht="13.5" thickBot="1">
      <c r="A232" s="147" t="s">
        <v>27</v>
      </c>
      <c r="B232" s="49" t="s">
        <v>28</v>
      </c>
      <c r="C232" s="50" t="s">
        <v>29</v>
      </c>
      <c r="D232" s="50" t="s">
        <v>30</v>
      </c>
      <c r="E232" s="50" t="s">
        <v>31</v>
      </c>
      <c r="F232" s="50" t="s">
        <v>32</v>
      </c>
      <c r="G232" s="149" t="s">
        <v>33</v>
      </c>
      <c r="H232" s="150"/>
      <c r="I232" s="150"/>
      <c r="J232" s="150"/>
      <c r="K232" s="150"/>
      <c r="L232" s="150"/>
      <c r="M232" s="150"/>
      <c r="N232" s="151"/>
      <c r="O232" s="51"/>
    </row>
    <row r="233" spans="1:15" ht="24.75" thickBot="1">
      <c r="A233" s="148"/>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2" t="s">
        <v>138</v>
      </c>
      <c r="B271" s="153"/>
      <c r="C271" s="153"/>
      <c r="D271" s="153"/>
      <c r="E271" s="153"/>
      <c r="F271" s="153"/>
      <c r="G271" s="51"/>
      <c r="H271" s="51"/>
      <c r="I271" s="51"/>
      <c r="J271" s="51"/>
      <c r="K271" s="51"/>
      <c r="L271" s="51"/>
      <c r="M271" s="51"/>
      <c r="N271" s="51"/>
      <c r="O271" s="51"/>
      <c r="P271" s="51"/>
      <c r="Q271" s="51"/>
      <c r="R271" s="51"/>
      <c r="S271" s="51"/>
    </row>
    <row r="272" spans="1:19" ht="24.75" thickBot="1">
      <c r="A272" s="147" t="s">
        <v>27</v>
      </c>
      <c r="B272" s="154"/>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5"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6"/>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57"/>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2" t="s">
        <v>139</v>
      </c>
      <c r="B278" s="153"/>
      <c r="C278" s="153"/>
      <c r="D278" s="153"/>
      <c r="E278" s="153"/>
      <c r="F278" s="153"/>
      <c r="G278" s="51"/>
      <c r="H278" s="51"/>
      <c r="I278" s="51"/>
      <c r="J278" s="51"/>
      <c r="K278" s="51"/>
      <c r="L278" s="51"/>
      <c r="M278" s="51"/>
      <c r="N278" s="51"/>
      <c r="O278" s="51"/>
      <c r="P278" s="51"/>
      <c r="Q278" s="51"/>
      <c r="R278" s="51"/>
      <c r="S278" s="51"/>
    </row>
    <row r="279" spans="1:19" ht="24.75" thickBot="1">
      <c r="A279" s="147" t="s">
        <v>27</v>
      </c>
      <c r="B279" s="154"/>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5"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6"/>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57"/>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2" t="s">
        <v>140</v>
      </c>
      <c r="B285" s="153"/>
      <c r="C285" s="153"/>
      <c r="D285" s="153"/>
      <c r="E285" s="153"/>
      <c r="F285" s="153"/>
      <c r="G285" s="51"/>
      <c r="H285" s="51"/>
      <c r="I285" s="51"/>
      <c r="J285" s="51"/>
      <c r="K285" s="51"/>
      <c r="L285" s="51"/>
      <c r="M285" s="51"/>
      <c r="N285" s="51"/>
      <c r="O285" s="51"/>
      <c r="P285" s="51"/>
      <c r="Q285" s="51"/>
      <c r="R285" s="51"/>
      <c r="S285" s="51"/>
    </row>
    <row r="286" spans="1:19" ht="24.75" thickBot="1">
      <c r="A286" s="147" t="s">
        <v>27</v>
      </c>
      <c r="B286" s="154"/>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5"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6"/>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57"/>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2" t="s">
        <v>141</v>
      </c>
      <c r="B292" s="153"/>
      <c r="C292" s="153"/>
      <c r="D292" s="153"/>
      <c r="E292" s="153"/>
      <c r="F292" s="153"/>
      <c r="G292" s="51"/>
      <c r="H292" s="51"/>
      <c r="I292" s="51"/>
      <c r="J292" s="51"/>
      <c r="K292" s="51"/>
      <c r="L292" s="51"/>
      <c r="M292" s="51"/>
      <c r="N292" s="51"/>
      <c r="O292" s="51"/>
      <c r="P292" s="51"/>
      <c r="Q292" s="51"/>
      <c r="R292" s="51"/>
      <c r="S292" s="51"/>
    </row>
    <row r="293" spans="1:19" ht="24.75" thickBot="1">
      <c r="A293" s="147" t="s">
        <v>27</v>
      </c>
      <c r="B293" s="154"/>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5"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6"/>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57"/>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2" t="s">
        <v>142</v>
      </c>
      <c r="B299" s="153"/>
      <c r="C299" s="153"/>
      <c r="D299" s="153"/>
      <c r="E299" s="153"/>
      <c r="F299" s="153"/>
      <c r="G299" s="51"/>
      <c r="H299" s="51"/>
      <c r="I299" s="51"/>
      <c r="J299" s="51"/>
      <c r="K299" s="51"/>
      <c r="L299" s="51"/>
      <c r="M299" s="51"/>
      <c r="N299" s="51"/>
      <c r="O299" s="51"/>
      <c r="P299" s="51"/>
      <c r="Q299" s="51"/>
      <c r="R299" s="51"/>
      <c r="S299" s="51"/>
    </row>
    <row r="300" spans="1:19" ht="24.75" thickBot="1">
      <c r="A300" s="147" t="s">
        <v>27</v>
      </c>
      <c r="B300" s="154"/>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5"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6"/>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57"/>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2" t="s">
        <v>143</v>
      </c>
      <c r="B306" s="153"/>
      <c r="C306" s="153"/>
      <c r="D306" s="153"/>
      <c r="E306" s="153"/>
      <c r="F306" s="153"/>
      <c r="G306" s="51"/>
      <c r="H306" s="51"/>
      <c r="I306" s="51"/>
      <c r="J306" s="51"/>
      <c r="K306" s="51"/>
      <c r="L306" s="51"/>
      <c r="M306" s="51"/>
      <c r="N306" s="51"/>
      <c r="O306" s="51"/>
      <c r="P306" s="51"/>
      <c r="Q306" s="51"/>
      <c r="R306" s="51"/>
      <c r="S306" s="51"/>
    </row>
    <row r="307" spans="1:19" ht="24.75" thickBot="1">
      <c r="A307" s="147" t="s">
        <v>27</v>
      </c>
      <c r="B307" s="154"/>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5"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6"/>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6"/>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6"/>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6"/>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6"/>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6"/>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57"/>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2" t="s">
        <v>144</v>
      </c>
      <c r="B318" s="153"/>
      <c r="C318" s="153"/>
      <c r="D318" s="153"/>
      <c r="E318" s="153"/>
      <c r="F318" s="153"/>
      <c r="G318" s="51"/>
      <c r="H318" s="51"/>
      <c r="I318" s="51"/>
      <c r="J318" s="51"/>
      <c r="K318" s="51"/>
      <c r="L318" s="51"/>
      <c r="M318" s="51"/>
      <c r="N318" s="51"/>
      <c r="O318" s="51"/>
      <c r="P318" s="51"/>
      <c r="Q318" s="51"/>
      <c r="R318" s="51"/>
      <c r="S318" s="51"/>
    </row>
    <row r="319" spans="1:19" ht="24.75" thickBot="1">
      <c r="A319" s="147" t="s">
        <v>27</v>
      </c>
      <c r="B319" s="154"/>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5"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6"/>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57"/>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2" t="s">
        <v>145</v>
      </c>
      <c r="B325" s="153"/>
      <c r="C325" s="153"/>
      <c r="D325" s="153"/>
      <c r="E325" s="153"/>
      <c r="F325" s="153"/>
      <c r="G325" s="51"/>
      <c r="H325" s="51"/>
      <c r="I325" s="51"/>
      <c r="J325" s="51"/>
      <c r="K325" s="51"/>
      <c r="L325" s="51"/>
      <c r="M325" s="51"/>
      <c r="N325" s="51"/>
      <c r="O325" s="51"/>
      <c r="P325" s="51"/>
      <c r="Q325" s="51"/>
      <c r="R325" s="51"/>
      <c r="S325" s="51"/>
    </row>
    <row r="326" spans="1:19" ht="24.75" thickBot="1">
      <c r="A326" s="147" t="s">
        <v>27</v>
      </c>
      <c r="B326" s="154"/>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5"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6"/>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57"/>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2" t="s">
        <v>146</v>
      </c>
      <c r="B332" s="153"/>
      <c r="C332" s="153"/>
      <c r="D332" s="153"/>
      <c r="E332" s="153"/>
      <c r="F332" s="153"/>
      <c r="G332" s="51"/>
      <c r="H332" s="51"/>
      <c r="I332" s="51"/>
      <c r="J332" s="51"/>
      <c r="K332" s="51"/>
      <c r="L332" s="51"/>
      <c r="M332" s="51"/>
      <c r="N332" s="51"/>
      <c r="O332" s="51"/>
      <c r="P332" s="51"/>
      <c r="Q332" s="51"/>
      <c r="R332" s="51"/>
      <c r="S332" s="51"/>
    </row>
    <row r="333" spans="1:19" ht="24.75" thickBot="1">
      <c r="A333" s="147" t="s">
        <v>27</v>
      </c>
      <c r="B333" s="154"/>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5"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6"/>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57"/>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2" t="s">
        <v>147</v>
      </c>
      <c r="B339" s="153"/>
      <c r="C339" s="153"/>
      <c r="D339" s="153"/>
      <c r="E339" s="153"/>
      <c r="F339" s="153"/>
      <c r="G339" s="51"/>
      <c r="H339" s="51"/>
      <c r="I339" s="51"/>
      <c r="J339" s="51"/>
      <c r="K339" s="51"/>
      <c r="L339" s="51"/>
      <c r="M339" s="51"/>
      <c r="N339" s="51"/>
      <c r="O339" s="51"/>
      <c r="P339" s="51"/>
      <c r="Q339" s="51"/>
      <c r="R339" s="51"/>
      <c r="S339" s="51"/>
    </row>
    <row r="340" spans="1:19" ht="24.75" thickBot="1">
      <c r="A340" s="147" t="s">
        <v>27</v>
      </c>
      <c r="B340" s="154"/>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5"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6"/>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57"/>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2" t="s">
        <v>148</v>
      </c>
      <c r="B346" s="153"/>
      <c r="C346" s="153"/>
      <c r="D346" s="153"/>
      <c r="E346" s="153"/>
      <c r="F346" s="153"/>
      <c r="G346" s="51"/>
      <c r="H346" s="51"/>
      <c r="I346" s="51"/>
      <c r="J346" s="51"/>
      <c r="K346" s="51"/>
      <c r="L346" s="51"/>
      <c r="M346" s="51"/>
      <c r="N346" s="51"/>
      <c r="O346" s="51"/>
      <c r="P346" s="51"/>
      <c r="Q346" s="51"/>
      <c r="R346" s="51"/>
      <c r="S346" s="51"/>
    </row>
    <row r="347" spans="1:19" ht="24.75" thickBot="1">
      <c r="A347" s="147" t="s">
        <v>27</v>
      </c>
      <c r="B347" s="154"/>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5"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6"/>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57"/>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47" t="s">
        <v>27</v>
      </c>
      <c r="B352" s="49" t="s">
        <v>28</v>
      </c>
      <c r="C352" s="50" t="s">
        <v>29</v>
      </c>
      <c r="D352" s="50" t="s">
        <v>30</v>
      </c>
      <c r="E352" s="50" t="s">
        <v>31</v>
      </c>
      <c r="F352" s="50" t="s">
        <v>32</v>
      </c>
      <c r="G352" s="149" t="s">
        <v>33</v>
      </c>
      <c r="H352" s="150"/>
      <c r="I352" s="150"/>
      <c r="J352" s="150"/>
      <c r="K352" s="150"/>
      <c r="L352" s="150"/>
      <c r="M352" s="150"/>
      <c r="N352" s="151"/>
      <c r="O352" s="51"/>
    </row>
    <row r="353" spans="1:15" ht="24.75" thickBot="1">
      <c r="A353" s="148"/>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3" t="s">
        <v>27</v>
      </c>
      <c r="B25" s="4" t="s">
        <v>28</v>
      </c>
      <c r="C25" s="5" t="s">
        <v>29</v>
      </c>
      <c r="D25" s="5" t="s">
        <v>30</v>
      </c>
      <c r="E25" s="5" t="s">
        <v>31</v>
      </c>
      <c r="F25" s="5" t="s">
        <v>32</v>
      </c>
      <c r="G25" s="165" t="s">
        <v>33</v>
      </c>
      <c r="H25" s="166"/>
      <c r="I25" s="166"/>
      <c r="J25" s="166"/>
      <c r="K25" s="166"/>
      <c r="L25" s="166"/>
      <c r="M25" s="166"/>
      <c r="N25" s="167"/>
    </row>
    <row r="26" spans="1:14" ht="27" customHeight="1" thickBot="1">
      <c r="A26" s="171"/>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3" t="s">
        <v>27</v>
      </c>
      <c r="B35" s="4" t="s">
        <v>28</v>
      </c>
      <c r="C35" s="5" t="s">
        <v>29</v>
      </c>
      <c r="D35" s="5" t="s">
        <v>30</v>
      </c>
      <c r="E35" s="5" t="s">
        <v>31</v>
      </c>
      <c r="F35" s="5" t="s">
        <v>32</v>
      </c>
      <c r="G35" s="165" t="s">
        <v>33</v>
      </c>
      <c r="H35" s="166"/>
      <c r="I35" s="166"/>
      <c r="J35" s="166"/>
      <c r="K35" s="166"/>
      <c r="L35" s="166"/>
      <c r="M35" s="166"/>
      <c r="N35" s="167"/>
    </row>
    <row r="36" spans="1:14" ht="27" customHeight="1" thickBot="1">
      <c r="A36" s="171"/>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2CC-3CEE-40C1-BA4B-73AD456B4644}">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24"/>
  </cols>
  <sheetData>
    <row r="1" spans="1:29">
      <c r="A1" s="185"/>
      <c r="B1" s="185"/>
      <c r="C1" s="185"/>
      <c r="D1" s="185"/>
      <c r="E1" s="185"/>
      <c r="F1" s="185"/>
      <c r="G1" s="185"/>
      <c r="H1" s="185"/>
      <c r="I1" s="185"/>
      <c r="J1" s="185"/>
      <c r="K1" s="185"/>
      <c r="L1" s="185"/>
      <c r="M1" s="185"/>
      <c r="N1" s="185"/>
      <c r="O1" s="185"/>
      <c r="P1" s="185"/>
      <c r="Q1" s="185"/>
      <c r="R1" s="185"/>
      <c r="S1" s="185"/>
      <c r="T1" s="185"/>
      <c r="U1" s="185"/>
    </row>
    <row r="8" spans="1:29" ht="15.75">
      <c r="A8" s="186" t="s">
        <v>0</v>
      </c>
      <c r="B8" s="186"/>
      <c r="C8" s="186"/>
      <c r="D8" s="186"/>
      <c r="E8" s="186"/>
      <c r="F8" s="186"/>
      <c r="G8" s="186"/>
      <c r="H8" s="186"/>
      <c r="I8" s="186"/>
      <c r="J8" s="186"/>
      <c r="K8" s="186"/>
      <c r="L8" s="186"/>
      <c r="M8" s="186"/>
      <c r="N8" s="186"/>
      <c r="O8" s="186"/>
      <c r="P8" s="186"/>
      <c r="Q8" s="186"/>
      <c r="R8" s="186"/>
      <c r="S8" s="186"/>
      <c r="T8" s="186"/>
      <c r="U8" s="186"/>
      <c r="V8" s="125"/>
      <c r="W8" s="125"/>
      <c r="X8" s="125"/>
      <c r="Y8" s="125"/>
      <c r="Z8" s="125"/>
      <c r="AA8" s="125"/>
      <c r="AB8" s="125"/>
      <c r="AC8" s="125"/>
    </row>
    <row r="9" spans="1:29" ht="15" customHeight="1">
      <c r="A9" s="187" t="s">
        <v>1</v>
      </c>
      <c r="B9" s="187"/>
      <c r="C9" s="187"/>
      <c r="D9" s="187"/>
      <c r="E9" s="187"/>
      <c r="F9" s="187"/>
      <c r="G9" s="187"/>
      <c r="H9" s="187"/>
      <c r="I9" s="187"/>
      <c r="J9" s="187"/>
      <c r="K9" s="187"/>
      <c r="L9" s="187"/>
      <c r="M9" s="187"/>
      <c r="N9" s="187"/>
      <c r="O9" s="187"/>
      <c r="P9" s="187"/>
      <c r="Q9" s="187"/>
      <c r="R9" s="187"/>
      <c r="S9" s="187"/>
      <c r="T9" s="187"/>
      <c r="U9" s="187"/>
      <c r="V9" s="126"/>
      <c r="W9" s="126"/>
      <c r="X9" s="126"/>
      <c r="Y9" s="126"/>
      <c r="Z9" s="126"/>
      <c r="AA9" s="126"/>
      <c r="AB9" s="126"/>
      <c r="AC9" s="126"/>
    </row>
    <row r="10" spans="1:29" ht="34.5" customHeight="1">
      <c r="A10" s="188" t="s">
        <v>195</v>
      </c>
      <c r="B10" s="188"/>
      <c r="C10" s="188"/>
      <c r="D10" s="188"/>
      <c r="E10" s="188"/>
      <c r="F10" s="188"/>
      <c r="G10" s="188"/>
      <c r="H10" s="188"/>
      <c r="I10" s="188"/>
      <c r="J10" s="188"/>
      <c r="K10" s="188"/>
      <c r="L10" s="188"/>
      <c r="M10" s="188"/>
      <c r="N10" s="188"/>
      <c r="O10" s="188"/>
      <c r="P10" s="188"/>
      <c r="Q10" s="188"/>
      <c r="R10" s="188"/>
      <c r="S10" s="188"/>
      <c r="T10" s="188"/>
      <c r="U10" s="188"/>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9" t="s">
        <v>194</v>
      </c>
      <c r="B13" s="189"/>
      <c r="C13" s="189"/>
      <c r="D13" s="189"/>
      <c r="E13" s="189"/>
      <c r="F13" s="189"/>
      <c r="G13" s="189"/>
      <c r="H13" s="189"/>
      <c r="I13" s="189"/>
      <c r="J13" s="189"/>
      <c r="K13" s="189"/>
      <c r="L13" s="189"/>
      <c r="M13" s="189"/>
      <c r="N13" s="189"/>
      <c r="O13" s="189"/>
      <c r="P13" s="189"/>
      <c r="Q13" s="189"/>
      <c r="R13" s="189"/>
      <c r="S13" s="189"/>
      <c r="T13" s="189"/>
      <c r="U13" s="189"/>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2" t="s">
        <v>182</v>
      </c>
      <c r="F15" s="183"/>
      <c r="G15" s="183"/>
      <c r="H15" s="183"/>
      <c r="I15" s="183"/>
      <c r="J15" s="183"/>
      <c r="K15" s="183"/>
      <c r="L15" s="183"/>
      <c r="M15" s="183"/>
      <c r="N15" s="183"/>
      <c r="O15" s="183"/>
      <c r="P15" s="183"/>
      <c r="Q15" s="183"/>
      <c r="R15" s="184"/>
      <c r="S15" s="131"/>
      <c r="X15" s="132"/>
    </row>
    <row r="16" spans="1:29" ht="21">
      <c r="E16" s="133" t="s">
        <v>183</v>
      </c>
      <c r="F16" s="134"/>
      <c r="G16" s="134"/>
      <c r="H16" s="134"/>
      <c r="I16" s="134"/>
      <c r="J16" s="135"/>
      <c r="L16" s="134"/>
      <c r="M16" s="134"/>
      <c r="N16" s="134"/>
      <c r="O16" s="134"/>
      <c r="P16" s="134"/>
      <c r="Q16" s="134"/>
      <c r="R16" s="136"/>
      <c r="S16" s="131"/>
    </row>
    <row r="17" spans="5:24" ht="21">
      <c r="E17" s="174" t="s">
        <v>184</v>
      </c>
      <c r="F17" s="175"/>
      <c r="G17" s="175"/>
      <c r="H17" s="137">
        <v>8</v>
      </c>
      <c r="I17" s="138" t="s">
        <v>185</v>
      </c>
      <c r="J17" s="138"/>
      <c r="K17" s="138"/>
      <c r="L17" s="139"/>
      <c r="M17" s="138"/>
      <c r="N17" s="138"/>
      <c r="O17" s="138"/>
      <c r="P17" s="138"/>
      <c r="Q17" s="138"/>
      <c r="R17" s="140"/>
      <c r="S17" s="131"/>
    </row>
    <row r="18" spans="5:24" ht="21">
      <c r="E18" s="174" t="s">
        <v>186</v>
      </c>
      <c r="F18" s="175"/>
      <c r="G18" s="175"/>
      <c r="H18" s="175"/>
      <c r="I18" s="175"/>
      <c r="J18" s="175"/>
      <c r="K18" s="175"/>
      <c r="L18" s="175"/>
      <c r="M18" s="175"/>
      <c r="N18" s="175"/>
      <c r="O18" s="175"/>
      <c r="P18" s="175"/>
      <c r="Q18" s="175"/>
      <c r="R18" s="176"/>
    </row>
    <row r="19" spans="5:24" ht="21">
      <c r="E19" s="174" t="s">
        <v>193</v>
      </c>
      <c r="F19" s="175"/>
      <c r="G19" s="175"/>
      <c r="H19" s="175"/>
      <c r="I19" s="175"/>
      <c r="J19" s="175"/>
      <c r="K19" s="175"/>
      <c r="L19" s="175"/>
      <c r="M19" s="175"/>
      <c r="N19" s="175"/>
      <c r="O19" s="175"/>
      <c r="P19" s="175"/>
      <c r="Q19" s="175"/>
      <c r="R19" s="176"/>
    </row>
    <row r="20" spans="5:24" ht="21">
      <c r="E20" s="177" t="s">
        <v>187</v>
      </c>
      <c r="F20" s="178"/>
      <c r="G20" s="178"/>
      <c r="H20" s="178"/>
      <c r="I20" s="178"/>
      <c r="J20" s="178"/>
      <c r="K20" s="178"/>
      <c r="L20" s="178"/>
      <c r="M20" s="178"/>
      <c r="N20" s="178"/>
      <c r="O20" s="178"/>
      <c r="P20" s="178"/>
      <c r="Q20" s="178"/>
      <c r="R20" s="179"/>
    </row>
    <row r="21" spans="5:24" ht="21">
      <c r="E21" s="180" t="s">
        <v>188</v>
      </c>
      <c r="F21" s="181"/>
      <c r="G21" s="181"/>
      <c r="H21" s="181"/>
      <c r="I21" s="134">
        <v>3</v>
      </c>
      <c r="J21" s="181" t="s">
        <v>189</v>
      </c>
      <c r="K21" s="181"/>
      <c r="L21" s="181"/>
      <c r="M21" s="181"/>
      <c r="N21" s="137">
        <v>8</v>
      </c>
      <c r="O21" s="134"/>
      <c r="P21" s="134"/>
      <c r="Q21" s="134"/>
      <c r="R21" s="136"/>
    </row>
    <row r="22" spans="5:24" ht="21">
      <c r="E22" s="172" t="s">
        <v>190</v>
      </c>
      <c r="F22" s="173"/>
      <c r="G22" s="173"/>
      <c r="H22" s="173"/>
      <c r="I22" s="173"/>
      <c r="J22" s="173"/>
      <c r="K22" s="173"/>
      <c r="L22" s="173"/>
      <c r="M22" s="173"/>
      <c r="N22" s="141">
        <v>3</v>
      </c>
      <c r="O22" s="142" t="s">
        <v>191</v>
      </c>
      <c r="P22" s="142">
        <v>9</v>
      </c>
      <c r="Q22" s="143" t="s">
        <v>192</v>
      </c>
      <c r="R22" s="144">
        <f>+N22/P22</f>
        <v>0.33333333333333331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B72"/>
  <sheetViews>
    <sheetView tabSelected="1" view="pageBreakPreview" zoomScale="70" zoomScaleNormal="100" zoomScaleSheetLayoutView="70" workbookViewId="0">
      <selection activeCell="H11" sqref="H11"/>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4" width="11.42578125" hidden="1" customWidth="1"/>
  </cols>
  <sheetData>
    <row r="1" spans="1:53">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J1" s="92" t="s">
        <v>164</v>
      </c>
      <c r="AK1">
        <v>1</v>
      </c>
      <c r="AL1">
        <v>2</v>
      </c>
      <c r="AM1">
        <v>3</v>
      </c>
      <c r="AN1">
        <v>4</v>
      </c>
      <c r="AO1">
        <v>5</v>
      </c>
      <c r="AP1" t="s">
        <v>132</v>
      </c>
      <c r="AQ1" t="s">
        <v>33</v>
      </c>
      <c r="AR1" t="s">
        <v>164</v>
      </c>
      <c r="AS1">
        <v>1</v>
      </c>
      <c r="AT1">
        <v>2</v>
      </c>
      <c r="AU1">
        <v>3</v>
      </c>
      <c r="AV1">
        <v>4</v>
      </c>
      <c r="AW1">
        <v>5</v>
      </c>
      <c r="AX1" t="s">
        <v>33</v>
      </c>
    </row>
    <row r="2" spans="1:53">
      <c r="AJ2" s="92" t="s">
        <v>196</v>
      </c>
      <c r="AK2">
        <v>0</v>
      </c>
      <c r="AL2">
        <v>0</v>
      </c>
      <c r="AM2">
        <v>0</v>
      </c>
      <c r="AN2">
        <v>2</v>
      </c>
      <c r="AO2">
        <v>4</v>
      </c>
      <c r="AP2">
        <v>3</v>
      </c>
      <c r="AQ2">
        <v>9</v>
      </c>
      <c r="AR2" t="s">
        <v>196</v>
      </c>
      <c r="AS2">
        <v>0</v>
      </c>
      <c r="AT2">
        <v>0</v>
      </c>
      <c r="AU2">
        <v>0</v>
      </c>
      <c r="AV2">
        <v>2</v>
      </c>
      <c r="AW2">
        <v>4</v>
      </c>
      <c r="AX2">
        <v>4.67</v>
      </c>
      <c r="AY2">
        <v>0.52</v>
      </c>
      <c r="AZ2">
        <v>5</v>
      </c>
      <c r="BA2">
        <v>5</v>
      </c>
    </row>
    <row r="3" spans="1:53">
      <c r="AJ3" s="92" t="s">
        <v>197</v>
      </c>
      <c r="AK3">
        <v>0</v>
      </c>
      <c r="AL3">
        <v>0</v>
      </c>
      <c r="AM3">
        <v>0</v>
      </c>
      <c r="AN3">
        <v>2</v>
      </c>
      <c r="AO3">
        <v>4</v>
      </c>
      <c r="AP3">
        <v>3</v>
      </c>
      <c r="AQ3">
        <v>9</v>
      </c>
      <c r="AR3" t="s">
        <v>197</v>
      </c>
      <c r="AS3">
        <v>0</v>
      </c>
      <c r="AT3">
        <v>0</v>
      </c>
      <c r="AU3">
        <v>0</v>
      </c>
      <c r="AV3">
        <v>2</v>
      </c>
      <c r="AW3">
        <v>4</v>
      </c>
      <c r="AX3">
        <v>4.67</v>
      </c>
      <c r="AY3">
        <v>0.52</v>
      </c>
      <c r="AZ3">
        <v>5</v>
      </c>
      <c r="BA3">
        <v>5</v>
      </c>
    </row>
    <row r="4" spans="1:53">
      <c r="AJ4" s="92" t="s">
        <v>198</v>
      </c>
      <c r="AK4">
        <v>0</v>
      </c>
      <c r="AL4">
        <v>0</v>
      </c>
      <c r="AM4">
        <v>0</v>
      </c>
      <c r="AN4">
        <v>2</v>
      </c>
      <c r="AO4">
        <v>4</v>
      </c>
      <c r="AP4">
        <v>3</v>
      </c>
      <c r="AQ4">
        <v>9</v>
      </c>
      <c r="AR4" t="s">
        <v>198</v>
      </c>
      <c r="AS4">
        <v>0</v>
      </c>
      <c r="AT4">
        <v>0</v>
      </c>
      <c r="AU4">
        <v>0</v>
      </c>
      <c r="AV4">
        <v>2</v>
      </c>
      <c r="AW4">
        <v>4</v>
      </c>
      <c r="AX4">
        <v>4.67</v>
      </c>
      <c r="AY4">
        <v>0.52</v>
      </c>
      <c r="AZ4">
        <v>5</v>
      </c>
      <c r="BA4">
        <v>5</v>
      </c>
    </row>
    <row r="5" spans="1:53">
      <c r="AJ5" s="92" t="s">
        <v>199</v>
      </c>
      <c r="AK5">
        <v>0</v>
      </c>
      <c r="AL5">
        <v>1</v>
      </c>
      <c r="AM5">
        <v>0</v>
      </c>
      <c r="AN5">
        <v>2</v>
      </c>
      <c r="AO5">
        <v>6</v>
      </c>
      <c r="AP5">
        <v>0</v>
      </c>
      <c r="AQ5">
        <v>9</v>
      </c>
      <c r="AR5" t="s">
        <v>199</v>
      </c>
      <c r="AS5">
        <v>0</v>
      </c>
      <c r="AT5">
        <v>1</v>
      </c>
      <c r="AU5">
        <v>0</v>
      </c>
      <c r="AV5">
        <v>2</v>
      </c>
      <c r="AW5">
        <v>6</v>
      </c>
      <c r="AX5">
        <v>4.4400000000000004</v>
      </c>
      <c r="AY5">
        <v>1.01</v>
      </c>
      <c r="AZ5">
        <v>5</v>
      </c>
      <c r="BA5">
        <v>5</v>
      </c>
    </row>
    <row r="6" spans="1:53" ht="15.75">
      <c r="A6" s="186" t="s">
        <v>0</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92" t="s">
        <v>200</v>
      </c>
      <c r="AK6">
        <v>0</v>
      </c>
      <c r="AL6">
        <v>0</v>
      </c>
      <c r="AM6">
        <v>2</v>
      </c>
      <c r="AN6">
        <v>3</v>
      </c>
      <c r="AO6">
        <v>4</v>
      </c>
      <c r="AP6">
        <v>0</v>
      </c>
      <c r="AQ6">
        <v>9</v>
      </c>
      <c r="AR6" t="s">
        <v>200</v>
      </c>
      <c r="AS6">
        <v>0</v>
      </c>
      <c r="AT6">
        <v>0</v>
      </c>
      <c r="AU6">
        <v>2</v>
      </c>
      <c r="AV6">
        <v>3</v>
      </c>
      <c r="AW6">
        <v>4</v>
      </c>
      <c r="AX6">
        <v>4.22</v>
      </c>
      <c r="AY6">
        <v>0.83</v>
      </c>
      <c r="AZ6">
        <v>4</v>
      </c>
      <c r="BA6">
        <v>5</v>
      </c>
    </row>
    <row r="7" spans="1:53">
      <c r="A7" s="190" t="s">
        <v>1</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92" t="s">
        <v>201</v>
      </c>
      <c r="AK7">
        <v>0</v>
      </c>
      <c r="AL7">
        <v>0</v>
      </c>
      <c r="AM7">
        <v>2</v>
      </c>
      <c r="AN7">
        <v>4</v>
      </c>
      <c r="AO7">
        <v>3</v>
      </c>
      <c r="AP7">
        <v>0</v>
      </c>
      <c r="AQ7">
        <v>9</v>
      </c>
      <c r="AR7" t="s">
        <v>201</v>
      </c>
      <c r="AS7">
        <v>0</v>
      </c>
      <c r="AT7">
        <v>0</v>
      </c>
      <c r="AU7">
        <v>2</v>
      </c>
      <c r="AV7">
        <v>4</v>
      </c>
      <c r="AW7">
        <v>3</v>
      </c>
      <c r="AX7">
        <v>4.1100000000000003</v>
      </c>
      <c r="AY7">
        <v>0.78</v>
      </c>
      <c r="AZ7">
        <v>4</v>
      </c>
      <c r="BA7">
        <v>4</v>
      </c>
    </row>
    <row r="8" spans="1:53" ht="15.75">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J8" s="92" t="s">
        <v>202</v>
      </c>
      <c r="AK8">
        <v>0</v>
      </c>
      <c r="AL8">
        <v>0</v>
      </c>
      <c r="AM8">
        <v>2</v>
      </c>
      <c r="AN8">
        <v>3</v>
      </c>
      <c r="AO8">
        <v>4</v>
      </c>
      <c r="AP8">
        <v>0</v>
      </c>
      <c r="AQ8">
        <v>9</v>
      </c>
      <c r="AR8" t="s">
        <v>202</v>
      </c>
      <c r="AS8">
        <v>0</v>
      </c>
      <c r="AT8">
        <v>0</v>
      </c>
      <c r="AU8">
        <v>2</v>
      </c>
      <c r="AV8">
        <v>3</v>
      </c>
      <c r="AW8">
        <v>4</v>
      </c>
      <c r="AX8">
        <v>4.22</v>
      </c>
      <c r="AY8">
        <v>0.83</v>
      </c>
      <c r="AZ8">
        <v>4</v>
      </c>
      <c r="BA8">
        <v>5</v>
      </c>
    </row>
    <row r="9" spans="1:53" ht="27.75" customHeight="1">
      <c r="A9" s="192" t="s">
        <v>208</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92" t="s">
        <v>203</v>
      </c>
      <c r="AK9">
        <v>0</v>
      </c>
      <c r="AL9">
        <v>0</v>
      </c>
      <c r="AM9">
        <v>0</v>
      </c>
      <c r="AN9">
        <v>2</v>
      </c>
      <c r="AO9">
        <v>6</v>
      </c>
      <c r="AP9">
        <v>1</v>
      </c>
      <c r="AQ9">
        <v>9</v>
      </c>
      <c r="AR9" t="s">
        <v>203</v>
      </c>
      <c r="AS9">
        <v>0</v>
      </c>
      <c r="AT9">
        <v>0</v>
      </c>
      <c r="AU9">
        <v>0</v>
      </c>
      <c r="AV9">
        <v>2</v>
      </c>
      <c r="AW9">
        <v>6</v>
      </c>
      <c r="AX9">
        <v>4.75</v>
      </c>
      <c r="AY9">
        <v>0.46</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204</v>
      </c>
      <c r="AK10">
        <v>0</v>
      </c>
      <c r="AL10">
        <v>0</v>
      </c>
      <c r="AM10">
        <v>1</v>
      </c>
      <c r="AN10">
        <v>1</v>
      </c>
      <c r="AO10">
        <v>7</v>
      </c>
      <c r="AP10">
        <v>0</v>
      </c>
      <c r="AQ10">
        <v>9</v>
      </c>
      <c r="AR10" t="s">
        <v>204</v>
      </c>
      <c r="AS10">
        <v>0</v>
      </c>
      <c r="AT10">
        <v>0</v>
      </c>
      <c r="AU10">
        <v>1</v>
      </c>
      <c r="AV10">
        <v>1</v>
      </c>
      <c r="AW10">
        <v>7</v>
      </c>
      <c r="AX10">
        <v>4.67</v>
      </c>
      <c r="AY10">
        <v>0.71</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2"/>
      <c r="AD11" s="212"/>
      <c r="AE11" s="212"/>
      <c r="AG11" s="90"/>
      <c r="AH11" s="90"/>
      <c r="AI11" s="90"/>
      <c r="AJ11" s="92" t="s">
        <v>205</v>
      </c>
      <c r="AK11">
        <v>0</v>
      </c>
      <c r="AL11">
        <v>0</v>
      </c>
      <c r="AM11">
        <v>1</v>
      </c>
      <c r="AN11">
        <v>3</v>
      </c>
      <c r="AO11">
        <v>5</v>
      </c>
      <c r="AP11">
        <v>0</v>
      </c>
      <c r="AQ11">
        <v>9</v>
      </c>
      <c r="AR11" t="s">
        <v>205</v>
      </c>
      <c r="AS11">
        <v>0</v>
      </c>
      <c r="AT11">
        <v>0</v>
      </c>
      <c r="AU11">
        <v>1</v>
      </c>
      <c r="AV11">
        <v>3</v>
      </c>
      <c r="AW11">
        <v>5</v>
      </c>
      <c r="AX11">
        <v>4.4400000000000004</v>
      </c>
      <c r="AY11">
        <v>0.73</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206</v>
      </c>
      <c r="AK12">
        <v>0</v>
      </c>
      <c r="AL12">
        <v>0</v>
      </c>
      <c r="AM12">
        <v>1</v>
      </c>
      <c r="AN12">
        <v>4</v>
      </c>
      <c r="AO12">
        <v>4</v>
      </c>
      <c r="AP12">
        <v>0</v>
      </c>
      <c r="AQ12">
        <v>9</v>
      </c>
      <c r="AR12" t="s">
        <v>206</v>
      </c>
      <c r="AS12">
        <v>0</v>
      </c>
      <c r="AT12">
        <v>0</v>
      </c>
      <c r="AU12">
        <v>1</v>
      </c>
      <c r="AV12">
        <v>4</v>
      </c>
      <c r="AW12">
        <v>4</v>
      </c>
      <c r="AX12">
        <v>4.33</v>
      </c>
      <c r="AY12">
        <v>0.71</v>
      </c>
      <c r="AZ12">
        <v>4</v>
      </c>
      <c r="BA12" t="s">
        <v>207</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3"/>
      <c r="B20" s="193"/>
      <c r="C20" s="193"/>
      <c r="D20" s="193"/>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4" t="s">
        <v>180</v>
      </c>
      <c r="B27" s="194"/>
      <c r="C27" s="194"/>
      <c r="D27" s="194"/>
      <c r="E27" s="194"/>
      <c r="F27" s="194"/>
      <c r="G27" s="194"/>
      <c r="H27" s="194"/>
      <c r="I27" s="194"/>
      <c r="J27" s="194"/>
      <c r="K27" s="194"/>
      <c r="L27" s="194"/>
      <c r="M27" s="194"/>
      <c r="N27" s="194"/>
      <c r="O27" s="194"/>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5" t="s">
        <v>2</v>
      </c>
      <c r="T29" s="196"/>
      <c r="U29" s="196"/>
      <c r="V29" s="196"/>
      <c r="W29" s="196"/>
      <c r="X29" s="197"/>
      <c r="Z29" s="195" t="s">
        <v>3</v>
      </c>
      <c r="AA29" s="196"/>
      <c r="AB29" s="196"/>
      <c r="AC29" s="196"/>
      <c r="AD29" s="196"/>
      <c r="AE29" s="197"/>
      <c r="AF29" s="201" t="s">
        <v>4</v>
      </c>
      <c r="AG29" s="202"/>
      <c r="AH29" s="202"/>
      <c r="AI29" s="202"/>
    </row>
    <row r="30" spans="1:36" ht="15.75" thickBot="1">
      <c r="S30" s="198"/>
      <c r="T30" s="199"/>
      <c r="U30" s="199"/>
      <c r="V30" s="199"/>
      <c r="W30" s="199"/>
      <c r="X30" s="200"/>
      <c r="Z30" s="198"/>
      <c r="AA30" s="199"/>
      <c r="AB30" s="199"/>
      <c r="AC30" s="199"/>
      <c r="AD30" s="199"/>
      <c r="AE30" s="200"/>
      <c r="AF30" s="203"/>
      <c r="AG30" s="204"/>
      <c r="AH30" s="204"/>
      <c r="AI30" s="204"/>
    </row>
    <row r="31" spans="1:36" s="1" customFormat="1" ht="18.75">
      <c r="A31" s="98"/>
      <c r="B31" s="205"/>
      <c r="C31" s="205"/>
      <c r="D31" s="205"/>
      <c r="E31" s="205"/>
      <c r="F31" s="205"/>
      <c r="G31" s="205"/>
      <c r="H31" s="205"/>
      <c r="I31" s="205"/>
      <c r="J31" s="205"/>
      <c r="K31" s="205"/>
      <c r="L31" s="205"/>
      <c r="M31" s="205"/>
      <c r="N31" s="205"/>
      <c r="O31" s="205"/>
      <c r="P31" s="205"/>
      <c r="Q31" s="205"/>
      <c r="R31" s="205"/>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6" t="s">
        <v>181</v>
      </c>
      <c r="B32" s="206"/>
      <c r="C32" s="206"/>
      <c r="D32" s="206"/>
      <c r="E32" s="206"/>
      <c r="F32" s="206"/>
      <c r="G32" s="206"/>
      <c r="H32" s="206"/>
      <c r="I32" s="206"/>
      <c r="J32" s="206"/>
      <c r="K32" s="206"/>
      <c r="L32" s="206"/>
      <c r="M32" s="206"/>
      <c r="N32" s="206"/>
      <c r="O32" s="206"/>
      <c r="P32" s="206"/>
      <c r="Q32" s="206"/>
      <c r="R32" s="207"/>
      <c r="S32" s="208"/>
      <c r="T32" s="208"/>
      <c r="U32" s="208"/>
      <c r="V32" s="208"/>
      <c r="W32" s="208"/>
      <c r="X32" s="208"/>
      <c r="Y32" s="208"/>
      <c r="Z32" s="208"/>
      <c r="AA32" s="208"/>
      <c r="AB32" s="208"/>
      <c r="AC32" s="208"/>
      <c r="AD32" s="208"/>
      <c r="AE32" s="208"/>
      <c r="AF32" s="208"/>
      <c r="AG32" s="208"/>
      <c r="AH32" s="208"/>
      <c r="AI32" s="208"/>
      <c r="AJ32" s="92"/>
    </row>
    <row r="33" spans="1:36" s="1" customFormat="1" ht="18.75" customHeight="1">
      <c r="A33" s="104">
        <v>1</v>
      </c>
      <c r="B33" s="210" t="s">
        <v>169</v>
      </c>
      <c r="C33" s="210"/>
      <c r="D33" s="210"/>
      <c r="E33" s="210"/>
      <c r="F33" s="210"/>
      <c r="G33" s="210"/>
      <c r="H33" s="210"/>
      <c r="I33" s="210"/>
      <c r="J33" s="210"/>
      <c r="K33" s="210"/>
      <c r="L33" s="210"/>
      <c r="M33" s="210"/>
      <c r="N33" s="210"/>
      <c r="O33" s="210"/>
      <c r="P33" s="210"/>
      <c r="Q33" s="210"/>
      <c r="R33" s="211"/>
      <c r="S33" s="105">
        <f t="shared" ref="S33:X37" si="0">+AK2</f>
        <v>0</v>
      </c>
      <c r="T33" s="105">
        <f t="shared" si="0"/>
        <v>0</v>
      </c>
      <c r="U33" s="105">
        <f t="shared" si="0"/>
        <v>0</v>
      </c>
      <c r="V33" s="105">
        <f t="shared" si="0"/>
        <v>2</v>
      </c>
      <c r="W33" s="105">
        <f t="shared" si="0"/>
        <v>4</v>
      </c>
      <c r="X33" s="105">
        <f t="shared" si="0"/>
        <v>3</v>
      </c>
      <c r="Y33" s="106">
        <f>SUM(S33:X33)</f>
        <v>9</v>
      </c>
      <c r="Z33" s="107">
        <f>S33/$Y33</f>
        <v>0</v>
      </c>
      <c r="AA33" s="107">
        <f t="shared" ref="AA33:AE37" si="1">T33/$Y33</f>
        <v>0</v>
      </c>
      <c r="AB33" s="107">
        <f t="shared" si="1"/>
        <v>0</v>
      </c>
      <c r="AC33" s="107">
        <f t="shared" si="1"/>
        <v>0.22222222222222221</v>
      </c>
      <c r="AD33" s="107">
        <f t="shared" si="1"/>
        <v>0.44444444444444442</v>
      </c>
      <c r="AE33" s="107">
        <f t="shared" si="1"/>
        <v>0.33333333333333331</v>
      </c>
      <c r="AF33" s="108">
        <f t="shared" ref="AF33:AI37" si="2">+AX2</f>
        <v>4.67</v>
      </c>
      <c r="AG33" s="120">
        <f t="shared" si="2"/>
        <v>0.52</v>
      </c>
      <c r="AH33" s="109">
        <f t="shared" si="2"/>
        <v>5</v>
      </c>
      <c r="AI33" s="109">
        <f t="shared" si="2"/>
        <v>5</v>
      </c>
      <c r="AJ33" s="92"/>
    </row>
    <row r="34" spans="1:36" s="1" customFormat="1" ht="18.75" customHeight="1">
      <c r="A34" s="104">
        <v>2</v>
      </c>
      <c r="B34" s="210" t="s">
        <v>170</v>
      </c>
      <c r="C34" s="210"/>
      <c r="D34" s="210"/>
      <c r="E34" s="210"/>
      <c r="F34" s="210"/>
      <c r="G34" s="210"/>
      <c r="H34" s="210"/>
      <c r="I34" s="210"/>
      <c r="J34" s="210"/>
      <c r="K34" s="210"/>
      <c r="L34" s="210"/>
      <c r="M34" s="210"/>
      <c r="N34" s="210"/>
      <c r="O34" s="210"/>
      <c r="P34" s="210"/>
      <c r="Q34" s="210"/>
      <c r="R34" s="211"/>
      <c r="S34" s="105">
        <f t="shared" si="0"/>
        <v>0</v>
      </c>
      <c r="T34" s="105">
        <f t="shared" si="0"/>
        <v>0</v>
      </c>
      <c r="U34" s="105">
        <f t="shared" si="0"/>
        <v>0</v>
      </c>
      <c r="V34" s="105">
        <f t="shared" si="0"/>
        <v>2</v>
      </c>
      <c r="W34" s="105">
        <f t="shared" si="0"/>
        <v>4</v>
      </c>
      <c r="X34" s="105">
        <f t="shared" si="0"/>
        <v>3</v>
      </c>
      <c r="Y34" s="106">
        <f t="shared" ref="Y34:Y37" si="3">SUM(S34:X34)</f>
        <v>9</v>
      </c>
      <c r="Z34" s="107">
        <f t="shared" ref="Z34:Z37" si="4">S34/$Y34</f>
        <v>0</v>
      </c>
      <c r="AA34" s="107">
        <f t="shared" si="1"/>
        <v>0</v>
      </c>
      <c r="AB34" s="107">
        <f t="shared" si="1"/>
        <v>0</v>
      </c>
      <c r="AC34" s="107">
        <f t="shared" si="1"/>
        <v>0.22222222222222221</v>
      </c>
      <c r="AD34" s="107">
        <f t="shared" si="1"/>
        <v>0.44444444444444442</v>
      </c>
      <c r="AE34" s="107">
        <f t="shared" si="1"/>
        <v>0.33333333333333331</v>
      </c>
      <c r="AF34" s="108">
        <f t="shared" si="2"/>
        <v>4.67</v>
      </c>
      <c r="AG34" s="120">
        <f t="shared" si="2"/>
        <v>0.52</v>
      </c>
      <c r="AH34" s="109">
        <f t="shared" si="2"/>
        <v>5</v>
      </c>
      <c r="AI34" s="109">
        <f t="shared" si="2"/>
        <v>5</v>
      </c>
      <c r="AJ34" s="92"/>
    </row>
    <row r="35" spans="1:36" s="1" customFormat="1" ht="18" customHeight="1">
      <c r="A35" s="104">
        <v>3</v>
      </c>
      <c r="B35" s="210" t="s">
        <v>165</v>
      </c>
      <c r="C35" s="210"/>
      <c r="D35" s="210"/>
      <c r="E35" s="210"/>
      <c r="F35" s="210"/>
      <c r="G35" s="210"/>
      <c r="H35" s="210"/>
      <c r="I35" s="210"/>
      <c r="J35" s="210"/>
      <c r="K35" s="210"/>
      <c r="L35" s="210"/>
      <c r="M35" s="210"/>
      <c r="N35" s="210"/>
      <c r="O35" s="210"/>
      <c r="P35" s="210"/>
      <c r="Q35" s="210"/>
      <c r="R35" s="211"/>
      <c r="S35" s="105">
        <f t="shared" si="0"/>
        <v>0</v>
      </c>
      <c r="T35" s="105">
        <f t="shared" si="0"/>
        <v>0</v>
      </c>
      <c r="U35" s="105">
        <f t="shared" si="0"/>
        <v>0</v>
      </c>
      <c r="V35" s="105">
        <f t="shared" si="0"/>
        <v>2</v>
      </c>
      <c r="W35" s="105">
        <f t="shared" si="0"/>
        <v>4</v>
      </c>
      <c r="X35" s="105">
        <f t="shared" si="0"/>
        <v>3</v>
      </c>
      <c r="Y35" s="106">
        <f t="shared" si="3"/>
        <v>9</v>
      </c>
      <c r="Z35" s="107">
        <f t="shared" si="4"/>
        <v>0</v>
      </c>
      <c r="AA35" s="107">
        <f t="shared" si="1"/>
        <v>0</v>
      </c>
      <c r="AB35" s="107">
        <f t="shared" si="1"/>
        <v>0</v>
      </c>
      <c r="AC35" s="107">
        <f t="shared" si="1"/>
        <v>0.22222222222222221</v>
      </c>
      <c r="AD35" s="107">
        <f t="shared" si="1"/>
        <v>0.44444444444444442</v>
      </c>
      <c r="AE35" s="107">
        <f t="shared" si="1"/>
        <v>0.33333333333333331</v>
      </c>
      <c r="AF35" s="108">
        <f t="shared" si="2"/>
        <v>4.67</v>
      </c>
      <c r="AG35" s="120">
        <f t="shared" si="2"/>
        <v>0.52</v>
      </c>
      <c r="AH35" s="109">
        <f t="shared" si="2"/>
        <v>5</v>
      </c>
      <c r="AI35" s="109">
        <f t="shared" si="2"/>
        <v>5</v>
      </c>
      <c r="AJ35" s="92"/>
    </row>
    <row r="36" spans="1:36" s="1" customFormat="1" ht="18" customHeight="1">
      <c r="A36" s="104">
        <v>4</v>
      </c>
      <c r="B36" s="210" t="s">
        <v>171</v>
      </c>
      <c r="C36" s="210" t="s">
        <v>166</v>
      </c>
      <c r="D36" s="210" t="s">
        <v>166</v>
      </c>
      <c r="E36" s="210" t="s">
        <v>166</v>
      </c>
      <c r="F36" s="210" t="s">
        <v>166</v>
      </c>
      <c r="G36" s="210" t="s">
        <v>166</v>
      </c>
      <c r="H36" s="210" t="s">
        <v>166</v>
      </c>
      <c r="I36" s="210" t="s">
        <v>166</v>
      </c>
      <c r="J36" s="210" t="s">
        <v>166</v>
      </c>
      <c r="K36" s="210" t="s">
        <v>166</v>
      </c>
      <c r="L36" s="210" t="s">
        <v>166</v>
      </c>
      <c r="M36" s="210" t="s">
        <v>166</v>
      </c>
      <c r="N36" s="210" t="s">
        <v>166</v>
      </c>
      <c r="O36" s="210" t="s">
        <v>166</v>
      </c>
      <c r="P36" s="210" t="s">
        <v>166</v>
      </c>
      <c r="Q36" s="210" t="s">
        <v>166</v>
      </c>
      <c r="R36" s="211" t="s">
        <v>166</v>
      </c>
      <c r="S36" s="105">
        <f t="shared" si="0"/>
        <v>0</v>
      </c>
      <c r="T36" s="105">
        <f t="shared" si="0"/>
        <v>1</v>
      </c>
      <c r="U36" s="105">
        <f t="shared" si="0"/>
        <v>0</v>
      </c>
      <c r="V36" s="105">
        <f t="shared" si="0"/>
        <v>2</v>
      </c>
      <c r="W36" s="105">
        <f t="shared" si="0"/>
        <v>6</v>
      </c>
      <c r="X36" s="105">
        <f t="shared" si="0"/>
        <v>0</v>
      </c>
      <c r="Y36" s="106">
        <f t="shared" si="3"/>
        <v>9</v>
      </c>
      <c r="Z36" s="107">
        <f t="shared" si="4"/>
        <v>0</v>
      </c>
      <c r="AA36" s="107">
        <f t="shared" si="1"/>
        <v>0.1111111111111111</v>
      </c>
      <c r="AB36" s="107">
        <f t="shared" si="1"/>
        <v>0</v>
      </c>
      <c r="AC36" s="107">
        <f t="shared" si="1"/>
        <v>0.22222222222222221</v>
      </c>
      <c r="AD36" s="107">
        <f t="shared" si="1"/>
        <v>0.66666666666666663</v>
      </c>
      <c r="AE36" s="107">
        <f t="shared" si="1"/>
        <v>0</v>
      </c>
      <c r="AF36" s="108">
        <f t="shared" si="2"/>
        <v>4.4400000000000004</v>
      </c>
      <c r="AG36" s="120">
        <f t="shared" si="2"/>
        <v>1.01</v>
      </c>
      <c r="AH36" s="109">
        <f t="shared" si="2"/>
        <v>5</v>
      </c>
      <c r="AI36" s="109">
        <f t="shared" si="2"/>
        <v>5</v>
      </c>
      <c r="AJ36" s="92"/>
    </row>
    <row r="37" spans="1:36" s="1" customFormat="1" ht="18" customHeight="1">
      <c r="A37" s="104">
        <v>5</v>
      </c>
      <c r="B37" s="210" t="s">
        <v>172</v>
      </c>
      <c r="C37" s="210" t="s">
        <v>167</v>
      </c>
      <c r="D37" s="210" t="s">
        <v>167</v>
      </c>
      <c r="E37" s="210" t="s">
        <v>167</v>
      </c>
      <c r="F37" s="210" t="s">
        <v>167</v>
      </c>
      <c r="G37" s="210" t="s">
        <v>167</v>
      </c>
      <c r="H37" s="210" t="s">
        <v>167</v>
      </c>
      <c r="I37" s="210" t="s">
        <v>167</v>
      </c>
      <c r="J37" s="210" t="s">
        <v>167</v>
      </c>
      <c r="K37" s="210" t="s">
        <v>167</v>
      </c>
      <c r="L37" s="210" t="s">
        <v>167</v>
      </c>
      <c r="M37" s="210" t="s">
        <v>167</v>
      </c>
      <c r="N37" s="210" t="s">
        <v>167</v>
      </c>
      <c r="O37" s="210" t="s">
        <v>167</v>
      </c>
      <c r="P37" s="210" t="s">
        <v>167</v>
      </c>
      <c r="Q37" s="210" t="s">
        <v>167</v>
      </c>
      <c r="R37" s="211" t="s">
        <v>167</v>
      </c>
      <c r="S37" s="105">
        <f t="shared" si="0"/>
        <v>0</v>
      </c>
      <c r="T37" s="105">
        <f t="shared" si="0"/>
        <v>0</v>
      </c>
      <c r="U37" s="105">
        <f t="shared" si="0"/>
        <v>2</v>
      </c>
      <c r="V37" s="105">
        <f t="shared" si="0"/>
        <v>3</v>
      </c>
      <c r="W37" s="105">
        <f t="shared" si="0"/>
        <v>4</v>
      </c>
      <c r="X37" s="105">
        <f t="shared" si="0"/>
        <v>0</v>
      </c>
      <c r="Y37" s="106">
        <f t="shared" si="3"/>
        <v>9</v>
      </c>
      <c r="Z37" s="107">
        <f t="shared" si="4"/>
        <v>0</v>
      </c>
      <c r="AA37" s="107">
        <f t="shared" si="1"/>
        <v>0</v>
      </c>
      <c r="AB37" s="107">
        <f t="shared" si="1"/>
        <v>0.22222222222222221</v>
      </c>
      <c r="AC37" s="107">
        <f t="shared" si="1"/>
        <v>0.33333333333333331</v>
      </c>
      <c r="AD37" s="107">
        <f t="shared" si="1"/>
        <v>0.44444444444444442</v>
      </c>
      <c r="AE37" s="107">
        <f t="shared" si="1"/>
        <v>0</v>
      </c>
      <c r="AF37" s="108">
        <f t="shared" si="2"/>
        <v>4.22</v>
      </c>
      <c r="AG37" s="120">
        <f t="shared" si="2"/>
        <v>0.83</v>
      </c>
      <c r="AH37" s="109">
        <f t="shared" si="2"/>
        <v>4</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4" t="s">
        <v>173</v>
      </c>
      <c r="B42" s="194"/>
      <c r="C42" s="194"/>
      <c r="D42" s="194"/>
      <c r="E42" s="194"/>
      <c r="F42" s="194"/>
      <c r="G42" s="194"/>
      <c r="H42" s="194"/>
      <c r="I42" s="194"/>
      <c r="J42" s="194"/>
      <c r="K42" s="194"/>
      <c r="L42" s="194"/>
      <c r="M42" s="194"/>
      <c r="N42" s="194"/>
      <c r="O42" s="194"/>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5" t="s">
        <v>2</v>
      </c>
      <c r="T44" s="196"/>
      <c r="U44" s="196"/>
      <c r="V44" s="196"/>
      <c r="W44" s="196"/>
      <c r="X44" s="197"/>
      <c r="Y44"/>
      <c r="Z44" s="195" t="s">
        <v>3</v>
      </c>
      <c r="AA44" s="196"/>
      <c r="AB44" s="196"/>
      <c r="AC44" s="196"/>
      <c r="AD44" s="196"/>
      <c r="AE44" s="197"/>
      <c r="AF44" s="201" t="s">
        <v>4</v>
      </c>
      <c r="AG44" s="209"/>
      <c r="AH44" s="209"/>
      <c r="AI44" s="209"/>
    </row>
    <row r="45" spans="1:36" s="1" customFormat="1" ht="18" customHeight="1" thickBot="1">
      <c r="A45"/>
      <c r="B45"/>
      <c r="C45"/>
      <c r="D45"/>
      <c r="E45"/>
      <c r="F45"/>
      <c r="G45"/>
      <c r="H45"/>
      <c r="I45"/>
      <c r="J45"/>
      <c r="K45"/>
      <c r="L45"/>
      <c r="M45"/>
      <c r="N45"/>
      <c r="O45"/>
      <c r="P45"/>
      <c r="Q45"/>
      <c r="R45"/>
      <c r="S45" s="198"/>
      <c r="T45" s="199"/>
      <c r="U45" s="199"/>
      <c r="V45" s="199"/>
      <c r="W45" s="199"/>
      <c r="X45" s="200"/>
      <c r="Y45"/>
      <c r="Z45" s="198"/>
      <c r="AA45" s="199"/>
      <c r="AB45" s="199"/>
      <c r="AC45" s="199"/>
      <c r="AD45" s="199"/>
      <c r="AE45" s="200"/>
      <c r="AF45" s="203"/>
      <c r="AG45" s="204"/>
      <c r="AH45" s="204"/>
      <c r="AI45" s="204"/>
    </row>
    <row r="46" spans="1:36" s="1" customFormat="1" ht="18" customHeight="1">
      <c r="A46" s="116"/>
      <c r="B46" s="213"/>
      <c r="C46" s="213"/>
      <c r="D46" s="213"/>
      <c r="E46" s="213"/>
      <c r="F46" s="213"/>
      <c r="G46" s="213"/>
      <c r="H46" s="213"/>
      <c r="I46" s="213"/>
      <c r="J46" s="213"/>
      <c r="K46" s="213"/>
      <c r="L46" s="213"/>
      <c r="M46" s="213"/>
      <c r="N46" s="213"/>
      <c r="O46" s="213"/>
      <c r="P46" s="213"/>
      <c r="Q46" s="213"/>
      <c r="R46" s="213"/>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6" t="s">
        <v>168</v>
      </c>
      <c r="B47" s="206"/>
      <c r="C47" s="206"/>
      <c r="D47" s="206"/>
      <c r="E47" s="206"/>
      <c r="F47" s="206"/>
      <c r="G47" s="206"/>
      <c r="H47" s="206"/>
      <c r="I47" s="206"/>
      <c r="J47" s="206"/>
      <c r="K47" s="206"/>
      <c r="L47" s="206"/>
      <c r="M47" s="206"/>
      <c r="N47" s="206"/>
      <c r="O47" s="206"/>
      <c r="P47" s="206"/>
      <c r="Q47" s="206"/>
      <c r="R47" s="207"/>
      <c r="S47" s="208"/>
      <c r="T47" s="208"/>
      <c r="U47" s="208"/>
      <c r="V47" s="208"/>
      <c r="W47" s="208"/>
      <c r="X47" s="208"/>
      <c r="Y47" s="208"/>
      <c r="Z47" s="208"/>
      <c r="AA47" s="208"/>
      <c r="AB47" s="208"/>
      <c r="AC47" s="208"/>
      <c r="AD47" s="208"/>
      <c r="AE47" s="208"/>
      <c r="AF47" s="208"/>
      <c r="AG47" s="208"/>
      <c r="AH47" s="208"/>
      <c r="AI47" s="208"/>
    </row>
    <row r="48" spans="1:36" s="1" customFormat="1" ht="18" customHeight="1">
      <c r="A48" s="104">
        <v>6</v>
      </c>
      <c r="B48" s="210" t="s">
        <v>174</v>
      </c>
      <c r="C48" s="210"/>
      <c r="D48" s="210"/>
      <c r="E48" s="210"/>
      <c r="F48" s="210"/>
      <c r="G48" s="210"/>
      <c r="H48" s="210"/>
      <c r="I48" s="210"/>
      <c r="J48" s="210"/>
      <c r="K48" s="210"/>
      <c r="L48" s="210"/>
      <c r="M48" s="210"/>
      <c r="N48" s="210"/>
      <c r="O48" s="210"/>
      <c r="P48" s="210"/>
      <c r="Q48" s="210"/>
      <c r="R48" s="211"/>
      <c r="S48" s="105">
        <f>+AK7</f>
        <v>0</v>
      </c>
      <c r="T48" s="105">
        <f t="shared" ref="T48:X48" si="5">+AL7</f>
        <v>0</v>
      </c>
      <c r="U48" s="105">
        <f t="shared" si="5"/>
        <v>2</v>
      </c>
      <c r="V48" s="105">
        <f t="shared" si="5"/>
        <v>4</v>
      </c>
      <c r="W48" s="105">
        <f t="shared" si="5"/>
        <v>3</v>
      </c>
      <c r="X48" s="105">
        <f t="shared" si="5"/>
        <v>0</v>
      </c>
      <c r="Y48" s="106">
        <f>SUM(S48:X48)</f>
        <v>9</v>
      </c>
      <c r="Z48" s="107">
        <f>S48/$Y48</f>
        <v>0</v>
      </c>
      <c r="AA48" s="107">
        <f t="shared" ref="AA48:AE52" si="6">T48/$Y48</f>
        <v>0</v>
      </c>
      <c r="AB48" s="107">
        <f t="shared" si="6"/>
        <v>0.22222222222222221</v>
      </c>
      <c r="AC48" s="107">
        <f t="shared" si="6"/>
        <v>0.44444444444444442</v>
      </c>
      <c r="AD48" s="107">
        <f t="shared" si="6"/>
        <v>0.33333333333333331</v>
      </c>
      <c r="AE48" s="107">
        <f t="shared" si="6"/>
        <v>0</v>
      </c>
      <c r="AF48" s="120">
        <f>+AX7</f>
        <v>4.1100000000000003</v>
      </c>
      <c r="AG48" s="120">
        <f t="shared" ref="AG48:AI48" si="7">+AY7</f>
        <v>0.78</v>
      </c>
      <c r="AH48" s="109">
        <f t="shared" si="7"/>
        <v>4</v>
      </c>
      <c r="AI48" s="109">
        <f t="shared" si="7"/>
        <v>4</v>
      </c>
    </row>
    <row r="49" spans="1:53" s="1" customFormat="1" ht="18" customHeight="1">
      <c r="A49" s="104">
        <v>7</v>
      </c>
      <c r="B49" s="210" t="s">
        <v>175</v>
      </c>
      <c r="C49" s="210"/>
      <c r="D49" s="210"/>
      <c r="E49" s="210"/>
      <c r="F49" s="210"/>
      <c r="G49" s="210"/>
      <c r="H49" s="210"/>
      <c r="I49" s="210"/>
      <c r="J49" s="210"/>
      <c r="K49" s="210"/>
      <c r="L49" s="210"/>
      <c r="M49" s="210"/>
      <c r="N49" s="210"/>
      <c r="O49" s="210"/>
      <c r="P49" s="210"/>
      <c r="Q49" s="210"/>
      <c r="R49" s="211"/>
      <c r="S49" s="105">
        <f t="shared" ref="S49:S52" si="8">+AK8</f>
        <v>0</v>
      </c>
      <c r="T49" s="105">
        <f t="shared" ref="T49:T52" si="9">+AL8</f>
        <v>0</v>
      </c>
      <c r="U49" s="105">
        <f t="shared" ref="U49:U52" si="10">+AM8</f>
        <v>2</v>
      </c>
      <c r="V49" s="105">
        <f t="shared" ref="V49:V52" si="11">+AN8</f>
        <v>3</v>
      </c>
      <c r="W49" s="105">
        <f t="shared" ref="W49:W52" si="12">+AO8</f>
        <v>4</v>
      </c>
      <c r="X49" s="105">
        <f t="shared" ref="X49:X52" si="13">+AP8</f>
        <v>0</v>
      </c>
      <c r="Y49" s="106">
        <f t="shared" ref="Y49:Y52" si="14">SUM(S49:X49)</f>
        <v>9</v>
      </c>
      <c r="Z49" s="107">
        <f t="shared" ref="Z49:Z52" si="15">S49/$Y49</f>
        <v>0</v>
      </c>
      <c r="AA49" s="107">
        <f t="shared" si="6"/>
        <v>0</v>
      </c>
      <c r="AB49" s="107">
        <f t="shared" si="6"/>
        <v>0.22222222222222221</v>
      </c>
      <c r="AC49" s="107">
        <f t="shared" si="6"/>
        <v>0.33333333333333331</v>
      </c>
      <c r="AD49" s="107">
        <f t="shared" si="6"/>
        <v>0.44444444444444442</v>
      </c>
      <c r="AE49" s="107">
        <f t="shared" si="6"/>
        <v>0</v>
      </c>
      <c r="AF49" s="120">
        <f t="shared" ref="AF49:AF52" si="16">+AX8</f>
        <v>4.22</v>
      </c>
      <c r="AG49" s="120">
        <f t="shared" ref="AG49:AG52" si="17">+AY8</f>
        <v>0.83</v>
      </c>
      <c r="AH49" s="109">
        <f t="shared" ref="AH49:AH52" si="18">+AZ8</f>
        <v>4</v>
      </c>
      <c r="AI49" s="109">
        <f t="shared" ref="AI49:AI52" si="19">+BA8</f>
        <v>5</v>
      </c>
    </row>
    <row r="50" spans="1:53" s="1" customFormat="1" ht="18" customHeight="1">
      <c r="A50" s="104">
        <v>8</v>
      </c>
      <c r="B50" s="210" t="s">
        <v>176</v>
      </c>
      <c r="C50" s="210"/>
      <c r="D50" s="210"/>
      <c r="E50" s="210"/>
      <c r="F50" s="210"/>
      <c r="G50" s="210"/>
      <c r="H50" s="210"/>
      <c r="I50" s="210"/>
      <c r="J50" s="210"/>
      <c r="K50" s="210"/>
      <c r="L50" s="210"/>
      <c r="M50" s="210"/>
      <c r="N50" s="210"/>
      <c r="O50" s="210"/>
      <c r="P50" s="210"/>
      <c r="Q50" s="210"/>
      <c r="R50" s="211"/>
      <c r="S50" s="105">
        <f t="shared" si="8"/>
        <v>0</v>
      </c>
      <c r="T50" s="105">
        <f t="shared" si="9"/>
        <v>0</v>
      </c>
      <c r="U50" s="105">
        <f t="shared" si="10"/>
        <v>0</v>
      </c>
      <c r="V50" s="105">
        <f t="shared" si="11"/>
        <v>2</v>
      </c>
      <c r="W50" s="105">
        <f t="shared" si="12"/>
        <v>6</v>
      </c>
      <c r="X50" s="105">
        <f t="shared" si="13"/>
        <v>1</v>
      </c>
      <c r="Y50" s="106">
        <f t="shared" si="14"/>
        <v>9</v>
      </c>
      <c r="Z50" s="107">
        <f t="shared" si="15"/>
        <v>0</v>
      </c>
      <c r="AA50" s="107">
        <f t="shared" si="6"/>
        <v>0</v>
      </c>
      <c r="AB50" s="107">
        <f t="shared" si="6"/>
        <v>0</v>
      </c>
      <c r="AC50" s="107">
        <f t="shared" si="6"/>
        <v>0.22222222222222221</v>
      </c>
      <c r="AD50" s="107">
        <f t="shared" si="6"/>
        <v>0.66666666666666663</v>
      </c>
      <c r="AE50" s="107">
        <f t="shared" si="6"/>
        <v>0.1111111111111111</v>
      </c>
      <c r="AF50" s="120">
        <f t="shared" si="16"/>
        <v>4.75</v>
      </c>
      <c r="AG50" s="120">
        <f t="shared" si="17"/>
        <v>0.46</v>
      </c>
      <c r="AH50" s="109">
        <f t="shared" si="18"/>
        <v>5</v>
      </c>
      <c r="AI50" s="109">
        <f t="shared" si="19"/>
        <v>5</v>
      </c>
    </row>
    <row r="51" spans="1:53" s="1" customFormat="1" ht="18" customHeight="1">
      <c r="A51" s="104">
        <v>9</v>
      </c>
      <c r="B51" s="210" t="s">
        <v>177</v>
      </c>
      <c r="C51" s="210"/>
      <c r="D51" s="210"/>
      <c r="E51" s="210"/>
      <c r="F51" s="210"/>
      <c r="G51" s="210"/>
      <c r="H51" s="210"/>
      <c r="I51" s="210"/>
      <c r="J51" s="210"/>
      <c r="K51" s="210"/>
      <c r="L51" s="210"/>
      <c r="M51" s="210"/>
      <c r="N51" s="210"/>
      <c r="O51" s="210"/>
      <c r="P51" s="210"/>
      <c r="Q51" s="210"/>
      <c r="R51" s="211"/>
      <c r="S51" s="105">
        <f t="shared" si="8"/>
        <v>0</v>
      </c>
      <c r="T51" s="105">
        <f t="shared" si="9"/>
        <v>0</v>
      </c>
      <c r="U51" s="105">
        <f t="shared" si="10"/>
        <v>1</v>
      </c>
      <c r="V51" s="105">
        <f t="shared" si="11"/>
        <v>1</v>
      </c>
      <c r="W51" s="105">
        <f t="shared" si="12"/>
        <v>7</v>
      </c>
      <c r="X51" s="105">
        <f t="shared" si="13"/>
        <v>0</v>
      </c>
      <c r="Y51" s="106">
        <f t="shared" si="14"/>
        <v>9</v>
      </c>
      <c r="Z51" s="107">
        <f t="shared" si="15"/>
        <v>0</v>
      </c>
      <c r="AA51" s="107">
        <f t="shared" si="6"/>
        <v>0</v>
      </c>
      <c r="AB51" s="107">
        <f t="shared" si="6"/>
        <v>0.1111111111111111</v>
      </c>
      <c r="AC51" s="107">
        <f t="shared" si="6"/>
        <v>0.1111111111111111</v>
      </c>
      <c r="AD51" s="107">
        <f t="shared" si="6"/>
        <v>0.77777777777777779</v>
      </c>
      <c r="AE51" s="107">
        <f t="shared" si="6"/>
        <v>0</v>
      </c>
      <c r="AF51" s="120">
        <f t="shared" si="16"/>
        <v>4.67</v>
      </c>
      <c r="AG51" s="120">
        <f t="shared" si="17"/>
        <v>0.71</v>
      </c>
      <c r="AH51" s="109">
        <f t="shared" si="18"/>
        <v>5</v>
      </c>
      <c r="AI51" s="109">
        <f t="shared" si="19"/>
        <v>5</v>
      </c>
    </row>
    <row r="52" spans="1:53" s="1" customFormat="1" ht="18" customHeight="1">
      <c r="A52" s="104">
        <v>10</v>
      </c>
      <c r="B52" s="210" t="s">
        <v>178</v>
      </c>
      <c r="C52" s="210"/>
      <c r="D52" s="210"/>
      <c r="E52" s="210"/>
      <c r="F52" s="210"/>
      <c r="G52" s="210"/>
      <c r="H52" s="210"/>
      <c r="I52" s="210"/>
      <c r="J52" s="210"/>
      <c r="K52" s="210"/>
      <c r="L52" s="210"/>
      <c r="M52" s="210"/>
      <c r="N52" s="210"/>
      <c r="O52" s="210"/>
      <c r="P52" s="210"/>
      <c r="Q52" s="210"/>
      <c r="R52" s="211"/>
      <c r="S52" s="105">
        <f t="shared" si="8"/>
        <v>0</v>
      </c>
      <c r="T52" s="105">
        <f t="shared" si="9"/>
        <v>0</v>
      </c>
      <c r="U52" s="105">
        <f t="shared" si="10"/>
        <v>1</v>
      </c>
      <c r="V52" s="105">
        <f t="shared" si="11"/>
        <v>3</v>
      </c>
      <c r="W52" s="105">
        <f t="shared" si="12"/>
        <v>5</v>
      </c>
      <c r="X52" s="105">
        <f t="shared" si="13"/>
        <v>0</v>
      </c>
      <c r="Y52" s="106">
        <f t="shared" si="14"/>
        <v>9</v>
      </c>
      <c r="Z52" s="107">
        <f t="shared" si="15"/>
        <v>0</v>
      </c>
      <c r="AA52" s="107">
        <f t="shared" si="6"/>
        <v>0</v>
      </c>
      <c r="AB52" s="107">
        <f t="shared" si="6"/>
        <v>0.1111111111111111</v>
      </c>
      <c r="AC52" s="107">
        <f t="shared" si="6"/>
        <v>0.33333333333333331</v>
      </c>
      <c r="AD52" s="107">
        <f t="shared" si="6"/>
        <v>0.55555555555555558</v>
      </c>
      <c r="AE52" s="107">
        <f t="shared" si="6"/>
        <v>0</v>
      </c>
      <c r="AF52" s="120">
        <f t="shared" si="16"/>
        <v>4.4400000000000004</v>
      </c>
      <c r="AG52" s="120">
        <f t="shared" si="17"/>
        <v>0.73</v>
      </c>
      <c r="AH52" s="109">
        <f t="shared" si="18"/>
        <v>5</v>
      </c>
      <c r="AI52" s="109">
        <f t="shared" si="19"/>
        <v>5</v>
      </c>
    </row>
    <row r="53" spans="1:53" s="1" customFormat="1" ht="18.75" customHeight="1">
      <c r="A53" s="206"/>
      <c r="B53" s="206"/>
      <c r="C53" s="206"/>
      <c r="D53" s="206"/>
      <c r="E53" s="206"/>
      <c r="F53" s="206"/>
      <c r="G53" s="206"/>
      <c r="H53" s="206"/>
      <c r="I53" s="206"/>
      <c r="J53" s="206"/>
      <c r="K53" s="206"/>
      <c r="L53" s="206"/>
      <c r="M53" s="206"/>
      <c r="N53" s="206"/>
      <c r="O53" s="206"/>
      <c r="P53" s="206"/>
      <c r="Q53" s="206"/>
      <c r="R53" s="207"/>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0" t="s">
        <v>179</v>
      </c>
      <c r="C54" s="210"/>
      <c r="D54" s="210"/>
      <c r="E54" s="210"/>
      <c r="F54" s="210"/>
      <c r="G54" s="210"/>
      <c r="H54" s="210"/>
      <c r="I54" s="210"/>
      <c r="J54" s="210"/>
      <c r="K54" s="210"/>
      <c r="L54" s="210"/>
      <c r="M54" s="210"/>
      <c r="N54" s="210"/>
      <c r="O54" s="210"/>
      <c r="P54" s="210"/>
      <c r="Q54" s="210"/>
      <c r="R54" s="211"/>
      <c r="S54" s="105">
        <f>+AK12</f>
        <v>0</v>
      </c>
      <c r="T54" s="105">
        <f t="shared" ref="T54:X54" si="20">+AL12</f>
        <v>0</v>
      </c>
      <c r="U54" s="105">
        <f t="shared" si="20"/>
        <v>1</v>
      </c>
      <c r="V54" s="105">
        <f t="shared" si="20"/>
        <v>4</v>
      </c>
      <c r="W54" s="105">
        <f t="shared" si="20"/>
        <v>4</v>
      </c>
      <c r="X54" s="105">
        <f t="shared" si="20"/>
        <v>0</v>
      </c>
      <c r="Y54" s="106">
        <f>SUM(S54:X54)</f>
        <v>9</v>
      </c>
      <c r="Z54" s="107">
        <f>S54/$Y54</f>
        <v>0</v>
      </c>
      <c r="AA54" s="107">
        <f t="shared" ref="AA54:AE54" si="21">T54/$Y54</f>
        <v>0</v>
      </c>
      <c r="AB54" s="107">
        <f t="shared" si="21"/>
        <v>0.1111111111111111</v>
      </c>
      <c r="AC54" s="107">
        <f t="shared" si="21"/>
        <v>0.44444444444444442</v>
      </c>
      <c r="AD54" s="107">
        <f t="shared" si="21"/>
        <v>0.44444444444444442</v>
      </c>
      <c r="AE54" s="107">
        <f t="shared" si="21"/>
        <v>0</v>
      </c>
      <c r="AF54" s="120">
        <f>+AX12</f>
        <v>4.33</v>
      </c>
      <c r="AG54" s="120">
        <f t="shared" ref="AG54:AI54" si="22">+AY12</f>
        <v>0.71</v>
      </c>
      <c r="AH54" s="109">
        <f t="shared" si="22"/>
        <v>4</v>
      </c>
      <c r="AI54" s="109" t="str">
        <f t="shared" si="22"/>
        <v>4a</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91"/>
      <c r="N62" s="91"/>
      <c r="O62" s="91"/>
      <c r="P62" s="91"/>
      <c r="Q62" s="91"/>
      <c r="R62" s="91"/>
    </row>
    <row r="63" spans="1:53" ht="49.5" customHeight="1">
      <c r="A63" s="91"/>
      <c r="B63" s="91"/>
      <c r="C63" s="91"/>
      <c r="D63" s="91"/>
      <c r="E63" s="91"/>
      <c r="F63" s="91"/>
      <c r="G63" s="91"/>
      <c r="H63" s="91"/>
      <c r="I63" s="91"/>
      <c r="J63" s="146"/>
      <c r="K63" s="146"/>
      <c r="L63" s="91"/>
      <c r="M63" s="91"/>
      <c r="N63" s="91"/>
      <c r="O63" s="91"/>
      <c r="P63" s="91"/>
      <c r="Q63" s="91"/>
      <c r="R63" s="91"/>
      <c r="W63" s="124"/>
      <c r="X63" s="124"/>
      <c r="Y63" s="124"/>
      <c r="Z63" s="124"/>
      <c r="AA63" s="124"/>
      <c r="AB63" s="124"/>
    </row>
    <row r="64" spans="1:53">
      <c r="A64" s="91"/>
      <c r="B64" s="91"/>
      <c r="C64" s="91"/>
      <c r="D64" s="91"/>
      <c r="E64" s="91"/>
      <c r="F64" s="91"/>
      <c r="G64" s="91"/>
      <c r="H64" s="91"/>
      <c r="I64" s="91"/>
      <c r="J64" s="146"/>
      <c r="K64" s="146"/>
      <c r="L64" s="91"/>
      <c r="M64" s="91"/>
      <c r="N64" s="91"/>
      <c r="O64" s="91"/>
      <c r="P64" s="91"/>
      <c r="Q64" s="91"/>
      <c r="R64" s="91"/>
      <c r="W64" s="124"/>
      <c r="X64" s="124"/>
      <c r="Y64" s="124"/>
      <c r="Z64" s="124"/>
      <c r="AA64" s="124"/>
      <c r="AB64" s="124"/>
    </row>
    <row r="65" spans="1:28">
      <c r="A65" s="91"/>
      <c r="B65" s="91"/>
      <c r="C65" s="91"/>
      <c r="D65" s="91"/>
      <c r="E65" s="91"/>
      <c r="F65" s="91"/>
      <c r="G65" s="91"/>
      <c r="H65" s="91"/>
      <c r="I65" s="91"/>
      <c r="J65" s="146"/>
      <c r="K65" s="146"/>
      <c r="L65" s="91"/>
      <c r="M65" s="91"/>
      <c r="N65" s="91"/>
      <c r="O65" s="91"/>
      <c r="P65" s="91"/>
      <c r="Q65" s="91"/>
      <c r="R65" s="91"/>
      <c r="W65" s="124"/>
      <c r="X65" s="124"/>
      <c r="Y65" s="124"/>
      <c r="Z65" s="124"/>
      <c r="AA65" s="124"/>
      <c r="AB65" s="124"/>
    </row>
    <row r="66" spans="1:28">
      <c r="A66" s="91"/>
      <c r="B66" s="91"/>
      <c r="C66" s="91"/>
      <c r="D66" s="91"/>
      <c r="E66" s="91"/>
      <c r="F66" s="91"/>
      <c r="G66" s="91"/>
      <c r="H66" s="91"/>
      <c r="I66" s="91"/>
      <c r="J66" s="146"/>
      <c r="K66" s="146"/>
      <c r="L66" s="91"/>
      <c r="M66" s="91"/>
      <c r="N66" s="91"/>
      <c r="O66" s="91"/>
      <c r="P66" s="91"/>
      <c r="Q66" s="91"/>
      <c r="R66" s="91"/>
      <c r="W66" s="124"/>
      <c r="X66" s="124"/>
      <c r="Y66" s="124"/>
      <c r="Z66" s="124"/>
      <c r="AA66" s="124"/>
      <c r="AB66" s="124"/>
    </row>
    <row r="67" spans="1:28">
      <c r="J67" s="146"/>
      <c r="K67" s="146"/>
      <c r="W67" s="124"/>
      <c r="X67" s="124"/>
      <c r="Y67" s="124"/>
      <c r="Z67" s="124"/>
      <c r="AA67" s="124"/>
      <c r="AB67" s="124"/>
    </row>
    <row r="68" spans="1:28">
      <c r="J68" s="146"/>
      <c r="K68" s="146"/>
      <c r="W68" s="124"/>
      <c r="X68" s="124"/>
      <c r="Y68" s="124"/>
      <c r="Z68" s="124"/>
      <c r="AA68" s="124"/>
      <c r="AB68" s="124"/>
    </row>
    <row r="69" spans="1:28">
      <c r="J69" s="146"/>
      <c r="K69" s="146"/>
      <c r="W69" s="124"/>
      <c r="X69" s="124"/>
      <c r="Y69" s="124"/>
      <c r="Z69" s="124"/>
      <c r="AA69" s="124"/>
      <c r="AB69" s="124"/>
    </row>
    <row r="70" spans="1:28">
      <c r="J70" s="146"/>
      <c r="K70" s="146"/>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2023-12-13T13:53:32Z</dcterms:modified>
</cp:coreProperties>
</file>