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95"/>
  </bookViews>
  <sheets>
    <sheet name="Alumnos" sheetId="11" r:id="rId1"/>
    <sheet name="PDI" sheetId="9" r:id="rId2"/>
  </sheets>
  <definedNames>
    <definedName name="a" localSheetId="1">PDI!$A$1:$M$49</definedName>
    <definedName name="_xlnm.Print_Area" localSheetId="0">Alumnos!$A$1:$N$132</definedName>
    <definedName name="_xlnm.Print_Area" localSheetId="1">PDI!$A$1:$N$59</definedName>
    <definedName name="p" localSheetId="1">PDI!$A$1:$N$49,PDI!$A$52:$N$102</definedName>
    <definedName name="pp" localSheetId="1">PDI!$A$1:$N$48,PDI!$A$52:$N$102</definedName>
    <definedName name="ppp" localSheetId="1">PDI!$A$1:$N$48,PDI!$A$52:$N$102</definedName>
    <definedName name="Print_Area" localSheetId="0">Alumnos!$A$1:$N$93</definedName>
    <definedName name="Print_Area" localSheetId="1">PDI!$A$1:$N$48,PDI!$A$52:$N$102</definedName>
  </definedNames>
  <calcPr calcId="162913"/>
</workbook>
</file>

<file path=xl/calcChain.xml><?xml version="1.0" encoding="utf-8"?>
<calcChain xmlns="http://schemas.openxmlformats.org/spreadsheetml/2006/main">
  <c r="J84" i="11" l="1"/>
  <c r="I84" i="11"/>
  <c r="J83" i="11"/>
  <c r="I83" i="11"/>
  <c r="J82" i="11"/>
  <c r="I82" i="11"/>
  <c r="J81" i="11"/>
  <c r="I81" i="11"/>
  <c r="J80" i="11"/>
  <c r="I80" i="11"/>
  <c r="J79" i="11"/>
  <c r="I79" i="11"/>
  <c r="J73" i="11"/>
  <c r="I73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54" i="11"/>
  <c r="I54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48" i="9" l="1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</calcChain>
</file>

<file path=xl/sharedStrings.xml><?xml version="1.0" encoding="utf-8"?>
<sst xmlns="http://schemas.openxmlformats.org/spreadsheetml/2006/main" count="206" uniqueCount="123">
  <si>
    <t xml:space="preserve">INFORME DE RESULTADOS DE LA ENCUESTA A PDI DEL MÁSTER UNIVERSITARIO EN INGENIERÍA INFORMÁTICA </t>
  </si>
  <si>
    <t>y</t>
  </si>
  <si>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</si>
  <si>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</si>
  <si>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</si>
  <si>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</si>
  <si>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</si>
  <si>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</si>
  <si>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</si>
  <si>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</si>
  <si>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</si>
  <si>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</si>
  <si>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</si>
  <si>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</si>
  <si>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</si>
  <si>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</si>
  <si>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</si>
  <si>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</si>
  <si>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</si>
  <si>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</si>
  <si>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t>3. El interés, participación y motivación mostrados por el grupo de estudiantes.</t>
  </si>
  <si>
    <t xml:space="preserve">4. Los resultados alcanzados en cuanto a la consecución de los objetivos y las competencias previstas por parte de los estudiantes : </t>
  </si>
  <si>
    <t>5. La satisfacción general con el grupo de estudiantes :</t>
  </si>
  <si>
    <t xml:space="preserve">6. La distribución en el Plan de Estudios entre créditos teóricos y prácticos : </t>
  </si>
  <si>
    <t xml:space="preserve">7. El tamaño de los grupos para su adaptación a las nuevas metodologías de enseñanza-aprendizaje : </t>
  </si>
  <si>
    <t xml:space="preserve">8. La adecuación de los horarios : </t>
  </si>
  <si>
    <t xml:space="preserve">9. La oferta de programas de movilidad : </t>
  </si>
  <si>
    <t xml:space="preserve">10. La oferta de prácticas externas del Máster : </t>
  </si>
  <si>
    <t xml:space="preserve">11. La disponibilidad, accesibilidad y utilidad de la información existente sobre el Máster (página WEB y otros medios de difusión) : </t>
  </si>
  <si>
    <t xml:space="preserve">12. El equipamiento de las aulas disponibles para el Máster : </t>
  </si>
  <si>
    <t xml:space="preserve">13. Las infraestructuras e instalaciones para el desarrollo del Máster : </t>
  </si>
  <si>
    <t xml:space="preserve">14. El sistema existente para dar respuesta a las sugerencias y reclamaciones : </t>
  </si>
  <si>
    <t xml:space="preserve">15. La gestión desarrollada por el equipo que coordina el Máster : </t>
  </si>
  <si>
    <t xml:space="preserve">16. El cumplimiento de las expectativas con respecto al Máster : </t>
  </si>
  <si>
    <t>17.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</si>
  <si>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</si>
  <si>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</si>
  <si>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</si>
  <si>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</si>
  <si>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</si>
  <si>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</si>
  <si>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</si>
  <si>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</si>
  <si>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</si>
  <si>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</si>
  <si>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</si>
  <si>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</si>
  <si>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</si>
  <si>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</si>
  <si>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</si>
  <si>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</si>
  <si>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>Total</t>
  </si>
  <si>
    <t>Tamaño Muestral: 19; calculado para un error de muestreo del (+)(-)10% y un nivel de confianza del 90%</t>
  </si>
  <si>
    <t>Fecha encuesta: Junio-Julio 2017</t>
  </si>
  <si>
    <t>Nº de encuestas recogidas: 11 / Nº encuestas necesarias: 19</t>
  </si>
  <si>
    <r>
      <t>Porcentaje de encuestas recogidas sobre tutores localizables (con e-mail): 11</t>
    </r>
    <r>
      <rPr>
        <b/>
        <sz val="11"/>
        <color rgb="FF000000"/>
        <rFont val="Calibri"/>
        <family val="2"/>
      </rPr>
      <t>/ 24 = 45,83%</t>
    </r>
  </si>
  <si>
    <t>INFORME DE RESULTADOS DE LA ENCUESTA A ALUMNOS DEL MÁSTER UNIVERSITARIO EN INGENIERÍA INFORMÁTICA</t>
  </si>
  <si>
    <t>Máster Universitario en Ingeniería Informática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</si>
  <si>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</si>
  <si>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Tamaño Muestral:22; calculado para un error de muestreo del (+)(-)10% y un nivel de confianza del 90%</t>
  </si>
  <si>
    <t>Nº de encuestas recogidas: 13/ Nº encuestas necesarias: 22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</si>
  <si>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</si>
  <si>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</si>
  <si>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</si>
  <si>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</si>
  <si>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</si>
  <si>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</si>
  <si>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</si>
  <si>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</si>
  <si>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</si>
  <si>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</si>
  <si>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</si>
  <si>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</si>
  <si>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</si>
  <si>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</si>
  <si>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</si>
  <si>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</si>
  <si>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</si>
  <si>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.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</si>
  <si>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</si>
  <si>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</si>
  <si>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</si>
  <si>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</si>
  <si>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</si>
  <si>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</si>
  <si>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</si>
  <si>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</si>
  <si>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</si>
  <si>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</si>
  <si>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</si>
  <si>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</si>
  <si>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</si>
  <si>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</si>
  <si>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</si>
  <si>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</si>
  <si>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</si>
  <si>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</si>
  <si>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</si>
  <si>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</si>
  <si>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</si>
  <si>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</si>
  <si>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</si>
  <si>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</si>
  <si>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</si>
  <si>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</si>
  <si>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</si>
  <si>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</si>
  <si>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</si>
  <si>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</si>
  <si>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</si>
  <si>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</si>
  <si>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</si>
  <si>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</si>
  <si>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</si>
  <si>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</si>
  <si>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</si>
  <si>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</si>
  <si>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</si>
  <si>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</si>
  <si>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</si>
  <si>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</si>
  <si>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</si>
  <si>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r>
      <t>Porcentaje de encuestas recogidas sobre alumnos localizables (con e-mail): 13</t>
    </r>
    <r>
      <rPr>
        <b/>
        <sz val="11"/>
        <color rgb="FF000000"/>
        <rFont val="Calibri"/>
        <family val="2"/>
      </rPr>
      <t>/ 28= 46,43%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</si>
</sst>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.00"/>
    <numFmt numFmtId="165" formatCode="###0"/>
    <numFmt numFmtId="166" formatCode="###0.00"/>
    <numFmt numFmtId="167" formatCode="####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2" fillId="0" borderId="0" xfId="1"/>
    <xf numFmtId="0" fontId="3" fillId="0" borderId="0" xfId="1" applyFont="1"/>
    <xf numFmtId="49" fontId="2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2" fillId="0" borderId="0" xfId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Alignment="1">
      <alignment wrapText="1"/>
    </xf>
    <xf numFmtId="0" fontId="2" fillId="0" borderId="10" xfId="1" applyFont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left" vertical="center" wrapText="1"/>
    </xf>
    <xf numFmtId="10" fontId="7" fillId="0" borderId="9" xfId="4" applyNumberFormat="1" applyFont="1" applyBorder="1" applyAlignment="1">
      <alignment horizontal="center" vertical="center"/>
    </xf>
    <xf numFmtId="166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167" fontId="7" fillId="0" borderId="9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10" fillId="0" borderId="0" xfId="1" applyFont="1"/>
    <xf numFmtId="0" fontId="3" fillId="0" borderId="0" xfId="1" applyFont="1" applyFill="1" applyBorder="1" applyAlignment="1">
      <alignment horizontal="left" wrapText="1"/>
    </xf>
    <xf numFmtId="165" fontId="7" fillId="0" borderId="9" xfId="6" applyNumberFormat="1" applyFont="1" applyBorder="1" applyAlignment="1">
      <alignment horizontal="center" vertical="center"/>
    </xf>
    <xf numFmtId="0" fontId="2" fillId="0" borderId="0" xfId="7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0" borderId="0" xfId="8"/>
    <xf numFmtId="165" fontId="15" fillId="0" borderId="9" xfId="9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 vertical="center"/>
    </xf>
    <xf numFmtId="9" fontId="15" fillId="0" borderId="9" xfId="5" applyFont="1" applyBorder="1" applyAlignment="1">
      <alignment horizontal="center" vertical="center"/>
    </xf>
    <xf numFmtId="164" fontId="15" fillId="0" borderId="9" xfId="9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5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5" fillId="0" borderId="9" xfId="9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5" fontId="7" fillId="8" borderId="0" xfId="0" applyNumberFormat="1" applyFont="1" applyFill="1" applyBorder="1" applyAlignment="1">
      <alignment horizontal="right" vertical="center"/>
    </xf>
    <xf numFmtId="164" fontId="7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20" fillId="0" borderId="0" xfId="11" applyFont="1" applyBorder="1" applyAlignment="1">
      <alignment vertical="top" wrapText="1"/>
    </xf>
    <xf numFmtId="0" fontId="21" fillId="0" borderId="0" xfId="11" applyFont="1" applyBorder="1" applyAlignment="1">
      <alignment vertical="top" wrapText="1"/>
    </xf>
    <xf numFmtId="0" fontId="2" fillId="0" borderId="0" xfId="12"/>
    <xf numFmtId="0" fontId="20" fillId="0" borderId="0" xfId="11" applyFont="1" applyFill="1" applyBorder="1" applyAlignment="1">
      <alignment vertical="top" wrapText="1"/>
    </xf>
    <xf numFmtId="0" fontId="2" fillId="0" borderId="0" xfId="13"/>
    <xf numFmtId="0" fontId="2" fillId="0" borderId="0" xfId="14"/>
    <xf numFmtId="0" fontId="22" fillId="0" borderId="0" xfId="0" applyFont="1" applyAlignment="1">
      <alignment wrapText="1"/>
    </xf>
    <xf numFmtId="0" fontId="22" fillId="0" borderId="0" xfId="0" applyFont="1"/>
    <xf numFmtId="0" fontId="2" fillId="0" borderId="0" xfId="15"/>
    <xf numFmtId="0" fontId="2" fillId="0" borderId="0" xfId="16"/>
    <xf numFmtId="0" fontId="2" fillId="0" borderId="0" xfId="17"/>
    <xf numFmtId="49" fontId="0" fillId="0" borderId="0" xfId="0" applyNumberFormat="1" applyAlignment="1">
      <alignment wrapText="1"/>
    </xf>
    <xf numFmtId="0" fontId="6" fillId="6" borderId="16" xfId="0" applyFont="1" applyFill="1" applyBorder="1" applyAlignment="1">
      <alignment horizontal="left" vertical="center" wrapText="1"/>
    </xf>
    <xf numFmtId="165" fontId="15" fillId="0" borderId="17" xfId="9" applyNumberFormat="1" applyFont="1" applyBorder="1" applyAlignment="1">
      <alignment horizontal="center" vertical="center"/>
    </xf>
    <xf numFmtId="165" fontId="15" fillId="0" borderId="17" xfId="0" applyNumberFormat="1" applyFont="1" applyBorder="1" applyAlignment="1">
      <alignment horizontal="center" vertical="center"/>
    </xf>
    <xf numFmtId="0" fontId="15" fillId="0" borderId="17" xfId="9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1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3" fillId="0" borderId="8" xfId="1" applyFont="1" applyFill="1" applyBorder="1" applyAlignment="1">
      <alignment horizontal="left" wrapText="1"/>
    </xf>
    <xf numFmtId="0" fontId="1" fillId="3" borderId="9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 wrapText="1"/>
    </xf>
    <xf numFmtId="0" fontId="8" fillId="4" borderId="0" xfId="1" applyFont="1" applyFill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</cellXfs>
  <cellStyles count="18">
    <cellStyle name="Normal" xfId="0" builtinId="0"/>
    <cellStyle name="Normal 2" xfId="1"/>
    <cellStyle name="Normal 3" xfId="2"/>
    <cellStyle name="Normal 4" xfId="3"/>
    <cellStyle name="Normal_Avances en seguridad alimentos" xfId="9"/>
    <cellStyle name="Normal_Biotecnologia y Biomedicina 2" xfId="16"/>
    <cellStyle name="Normal_Gerontología Social_1" xfId="13"/>
    <cellStyle name="Normal_Hoja1" xfId="11"/>
    <cellStyle name="Normal_Hoja1_1" xfId="10"/>
    <cellStyle name="Normal_Ing. Informática 2" xfId="7"/>
    <cellStyle name="Normal_Ingeniería industrial" xfId="8"/>
    <cellStyle name="Normal_Oliva 2" xfId="6"/>
    <cellStyle name="Normal_Profesorado de Educación" xfId="15"/>
    <cellStyle name="Normal_Psicologia general sanitaria" xfId="17"/>
    <cellStyle name="Normal_Sostenibilidad" xfId="12"/>
    <cellStyle name="Normal_Tecno Geoespaciales 2" xfId="14"/>
    <cellStyle name="Porcentaje" xfId="5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17D-45C3-9B35-B3E4F4FBBBDA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17D-45C3-9B35-B3E4F4FBBB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Alumnos!$A$134:$A$135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Alumnos!$B$134:$B$135</c:f>
              <c:numCache>
                <c:formatCode>General</c:formatCode>
                <c:ptCount val="2"/>
                <c:pt idx="0">
                  <c:v>11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D-45C3-9B35-B3E4F4FBBB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Alumnos!$B$136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Alumnos!$A$137:$A$145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Alumnos!$B$137:$B$145</c:f>
              <c:numCache>
                <c:formatCode>General</c:formatCode>
                <c:ptCount val="9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E-48F4-B924-D61099761168}"/>
            </c:ext>
          </c:extLst>
        </c:ser>
        <c:ser>
          <c:idx val="2"/>
          <c:order val="1"/>
          <c:tx>
            <c:strRef>
              <c:f>Alumnos!$C$136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Alumnos!$A$137:$A$145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Alumnos!$C$137:$C$145</c:f>
              <c:numCache>
                <c:formatCode>General</c:formatCode>
                <c:ptCount val="9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E-48F4-B924-D61099761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9622608"/>
        <c:axId val="409623000"/>
      </c:barChart>
      <c:catAx>
        <c:axId val="40962260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09623000"/>
        <c:crosses val="autoZero"/>
        <c:auto val="1"/>
        <c:lblAlgn val="ctr"/>
        <c:lblOffset val="100"/>
        <c:tickLblSkip val="1"/>
        <c:noMultiLvlLbl val="0"/>
      </c:catAx>
      <c:valAx>
        <c:axId val="40962300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4096226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Alumnos!$E$136:$E$137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Alumnos!$E$136:$E$137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Alumnos!$F$136:$F$137</c:f>
              <c:numCache>
                <c:formatCode>General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6-45E3-83F8-E45DF47122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Alumnos!$E$139:$E$140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explosion val="14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Alumnos!$E$139:$E$140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Alumnos!$F$139:$F$140</c:f>
              <c:numCache>
                <c:formatCode>General</c:formatCode>
                <c:ptCount val="2"/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4-4799-89E1-651941C5BD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Alumnos!$A$147:$A$156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Alumnos!$B$147:$B$156</c:f>
              <c:numCache>
                <c:formatCode>General</c:formatCode>
                <c:ptCount val="10"/>
                <c:pt idx="0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BA-45DB-9749-3314EFC4159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Alumnos!$A$157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96-4BC4-992B-866EC564FEDC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6-4BC4-992B-866EC564FED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Alumnos!$A$158:$A$167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Alumnos!$B$158:$B$167</c:f>
              <c:numCache>
                <c:formatCode>General</c:formatCode>
                <c:ptCount val="10"/>
                <c:pt idx="0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96-4BC4-992B-866EC564FE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98D9-4AE1-BA03-9993E16423E8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8D9-4AE1-BA03-9993E16423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PDI!$A$61:$A$62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PDI!$B$61:$B$62</c:f>
              <c:numCache>
                <c:formatCode>General</c:formatCode>
                <c:ptCount val="2"/>
                <c:pt idx="0">
                  <c:v>10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9-4AE1-BA03-9993E16423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PDI!$A$65:$A$73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PDI!$B$65:$B$73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B-40F4-AD71-D6E18C129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967192"/>
        <c:axId val="295967584"/>
        <c:axId val="0"/>
      </c:area3DChart>
      <c:dateAx>
        <c:axId val="295967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5967584"/>
        <c:crosses val="autoZero"/>
        <c:auto val="0"/>
        <c:lblOffset val="100"/>
        <c:baseTimeUnit val="days"/>
      </c:dateAx>
      <c:valAx>
        <c:axId val="295967584"/>
        <c:scaling>
          <c:orientation val="minMax"/>
          <c:max val="10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95967192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PDI!$B$76:$B$78</c:f>
              <c:strCache>
                <c:ptCount val="3"/>
                <c:pt idx="0">
                  <c:v>11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40-4624-927F-56CB576B90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PDI!$A$76:$A$78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PDI!$B$76:$B$78</c:f>
              <c:numCache>
                <c:formatCode>General</c:formatCode>
                <c:ptCount val="3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40-4624-927F-56CB576B902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181"/>
  <sheetViews>
    <sheetView tabSelected="1" view="pageBreakPreview" topLeftCell="A118" zoomScale="70" zoomScaleNormal="100" zoomScaleSheetLayoutView="70" workbookViewId="0">
      <selection activeCell="A108" sqref="A108:N130"/>
    </sheetView>
  </sheetViews>
  <sheetFormatPr baseColWidth="10" defaultRowHeight="15"/>
  <cols>
    <col min="1" max="1" width="91.7109375" style="27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87" t="s">
        <v>56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6.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24"/>
    </row>
    <row r="4" spans="1:14" ht="20.25">
      <c r="A4" s="90" t="s">
        <v>57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4" ht="16.5">
      <c r="A5" s="91" t="s">
        <v>2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4" ht="16.5">
      <c r="A6" s="92" t="s">
        <v>58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4"/>
    </row>
    <row r="7" spans="1:14" ht="16.5">
      <c r="A7" s="92" t="s">
        <v>59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4" ht="16.5">
      <c r="A8" s="92" t="s">
        <v>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4"/>
    </row>
    <row r="9" spans="1:14" ht="16.5">
      <c r="A9" s="92" t="s">
        <v>53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4"/>
    </row>
    <row r="10" spans="1:14" ht="16.5">
      <c r="A10" s="95" t="s">
        <v>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1:14" ht="16.5">
      <c r="A11" s="95" t="s">
        <v>60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</row>
    <row r="12" spans="1:14" ht="16.5">
      <c r="A12" s="84" t="s">
        <v>122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4" spans="1:14" ht="16.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4" ht="16.5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33" spans="1:25">
      <c r="A33" s="26" t="s">
        <v>6</v>
      </c>
    </row>
    <row r="35" spans="1:25" ht="30" customHeight="1" thickBot="1">
      <c r="B35" s="78" t="s">
        <v>61</v>
      </c>
      <c r="C35" s="78"/>
      <c r="D35" s="78"/>
      <c r="E35" s="78"/>
      <c r="F35" s="78"/>
      <c r="G35" s="78"/>
      <c r="H35" s="78"/>
      <c r="I35" s="79" t="s">
        <v>62</v>
      </c>
      <c r="J35" s="79"/>
      <c r="K35" s="79" t="s">
        <v>63</v>
      </c>
      <c r="L35" s="79"/>
      <c r="M35" s="79"/>
      <c r="N35" s="79"/>
    </row>
    <row r="36" spans="1:25" ht="25.5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10</v>
      </c>
      <c r="H36" s="29" t="s">
        <v>51</v>
      </c>
      <c r="I36" s="29" t="s">
        <v>64</v>
      </c>
      <c r="J36" s="29" t="s">
        <v>13</v>
      </c>
      <c r="K36" s="29" t="s">
        <v>14</v>
      </c>
      <c r="L36" s="29" t="s">
        <v>15</v>
      </c>
      <c r="M36" s="29" t="s">
        <v>16</v>
      </c>
      <c r="N36" s="29" t="s">
        <v>17</v>
      </c>
      <c r="Y36" s="30"/>
    </row>
    <row r="37" spans="1:25" ht="34.5" customHeight="1" thickBot="1">
      <c r="A37" s="68" t="s">
        <v>65</v>
      </c>
      <c r="B37" s="31">
        <v>0</v>
      </c>
      <c r="C37" s="31">
        <v>1</v>
      </c>
      <c r="D37" s="31">
        <v>2</v>
      </c>
      <c r="E37" s="31">
        <v>6</v>
      </c>
      <c r="F37" s="31">
        <v>3</v>
      </c>
      <c r="G37" s="31">
        <v>1</v>
      </c>
      <c r="H37" s="32">
        <v>13</v>
      </c>
      <c r="I37" s="33">
        <f t="shared" ref="I37:I54" si="0">(B37+C37)/(B37+C37+D37+E37+F37)</f>
        <v>8.3333333333333329E-2</v>
      </c>
      <c r="J37" s="33">
        <f t="shared" ref="J37:J54" si="1">(D37+E37+F37)/(B37+C37+D37+E37+F37)</f>
        <v>0.91666666666666663</v>
      </c>
      <c r="K37" s="34">
        <v>3.92</v>
      </c>
      <c r="L37" s="34">
        <v>0.9</v>
      </c>
      <c r="M37" s="31">
        <v>4</v>
      </c>
      <c r="N37" s="31">
        <v>4</v>
      </c>
      <c r="Y37" s="30"/>
    </row>
    <row r="38" spans="1:25" ht="26.25" thickBot="1">
      <c r="A38" s="68" t="s">
        <v>66</v>
      </c>
      <c r="B38" s="31">
        <v>2</v>
      </c>
      <c r="C38" s="31">
        <v>7</v>
      </c>
      <c r="D38" s="31">
        <v>4</v>
      </c>
      <c r="E38" s="31">
        <v>0</v>
      </c>
      <c r="F38" s="31">
        <v>0</v>
      </c>
      <c r="G38" s="31">
        <v>0</v>
      </c>
      <c r="H38" s="32">
        <v>13</v>
      </c>
      <c r="I38" s="33">
        <f t="shared" si="0"/>
        <v>0.69230769230769229</v>
      </c>
      <c r="J38" s="33">
        <f t="shared" si="1"/>
        <v>0.30769230769230771</v>
      </c>
      <c r="K38" s="34">
        <v>2.15</v>
      </c>
      <c r="L38" s="34">
        <v>0.69</v>
      </c>
      <c r="M38" s="31">
        <v>2</v>
      </c>
      <c r="N38" s="31">
        <v>2</v>
      </c>
      <c r="Y38" s="30"/>
    </row>
    <row r="39" spans="1:25" ht="15.75" thickBot="1">
      <c r="A39" s="68" t="s">
        <v>67</v>
      </c>
      <c r="B39" s="31">
        <v>0</v>
      </c>
      <c r="C39" s="31">
        <v>4</v>
      </c>
      <c r="D39" s="31">
        <v>3</v>
      </c>
      <c r="E39" s="31">
        <v>5</v>
      </c>
      <c r="F39" s="31">
        <v>1</v>
      </c>
      <c r="G39" s="31">
        <v>0</v>
      </c>
      <c r="H39" s="32">
        <v>13</v>
      </c>
      <c r="I39" s="33">
        <f t="shared" si="0"/>
        <v>0.30769230769230771</v>
      </c>
      <c r="J39" s="33">
        <f t="shared" si="1"/>
        <v>0.69230769230769229</v>
      </c>
      <c r="K39" s="34">
        <v>3.23</v>
      </c>
      <c r="L39" s="34">
        <v>1.01</v>
      </c>
      <c r="M39" s="31">
        <v>3</v>
      </c>
      <c r="N39" s="31">
        <v>4</v>
      </c>
      <c r="Y39" s="30"/>
    </row>
    <row r="40" spans="1:25" ht="15.75" thickBot="1">
      <c r="A40" s="68" t="s">
        <v>68</v>
      </c>
      <c r="B40" s="31">
        <v>2</v>
      </c>
      <c r="C40" s="31">
        <v>1</v>
      </c>
      <c r="D40" s="31">
        <v>5</v>
      </c>
      <c r="E40" s="31">
        <v>2</v>
      </c>
      <c r="F40" s="31">
        <v>3</v>
      </c>
      <c r="G40" s="31">
        <v>0</v>
      </c>
      <c r="H40" s="32">
        <v>13</v>
      </c>
      <c r="I40" s="33">
        <f t="shared" si="0"/>
        <v>0.23076923076923078</v>
      </c>
      <c r="J40" s="33">
        <f t="shared" si="1"/>
        <v>0.76923076923076927</v>
      </c>
      <c r="K40" s="34">
        <v>3.23</v>
      </c>
      <c r="L40" s="34">
        <v>1.36</v>
      </c>
      <c r="M40" s="31">
        <v>3</v>
      </c>
      <c r="N40" s="31">
        <v>3</v>
      </c>
      <c r="Y40" s="30"/>
    </row>
    <row r="41" spans="1:25" ht="15.75" thickBot="1">
      <c r="A41" s="68" t="s">
        <v>69</v>
      </c>
      <c r="B41" s="31">
        <v>2</v>
      </c>
      <c r="C41" s="31">
        <v>1</v>
      </c>
      <c r="D41" s="31">
        <v>4</v>
      </c>
      <c r="E41" s="31">
        <v>4</v>
      </c>
      <c r="F41" s="31">
        <v>2</v>
      </c>
      <c r="G41" s="31">
        <v>0</v>
      </c>
      <c r="H41" s="32">
        <v>13</v>
      </c>
      <c r="I41" s="33">
        <f t="shared" si="0"/>
        <v>0.23076923076923078</v>
      </c>
      <c r="J41" s="33">
        <f t="shared" si="1"/>
        <v>0.76923076923076927</v>
      </c>
      <c r="K41" s="34">
        <v>3.23</v>
      </c>
      <c r="L41" s="34">
        <v>1.3</v>
      </c>
      <c r="M41" s="31">
        <v>3</v>
      </c>
      <c r="N41" s="31">
        <v>3</v>
      </c>
      <c r="Y41" s="30"/>
    </row>
    <row r="42" spans="1:25" ht="15.75" thickBot="1">
      <c r="A42" s="68" t="s">
        <v>70</v>
      </c>
      <c r="B42" s="31">
        <v>2</v>
      </c>
      <c r="C42" s="31">
        <v>0</v>
      </c>
      <c r="D42" s="31">
        <v>3</v>
      </c>
      <c r="E42" s="31">
        <v>1</v>
      </c>
      <c r="F42" s="31">
        <v>2</v>
      </c>
      <c r="G42" s="31">
        <v>5</v>
      </c>
      <c r="H42" s="32">
        <v>13</v>
      </c>
      <c r="I42" s="33">
        <f t="shared" si="0"/>
        <v>0.25</v>
      </c>
      <c r="J42" s="33">
        <f t="shared" si="1"/>
        <v>0.75</v>
      </c>
      <c r="K42" s="34">
        <v>3.12</v>
      </c>
      <c r="L42" s="34">
        <v>1.55</v>
      </c>
      <c r="M42" s="31">
        <v>3</v>
      </c>
      <c r="N42" s="31">
        <v>3</v>
      </c>
      <c r="Y42" s="30"/>
    </row>
    <row r="43" spans="1:25" ht="15.75" thickBot="1">
      <c r="A43" s="68" t="s">
        <v>71</v>
      </c>
      <c r="B43" s="31">
        <v>3</v>
      </c>
      <c r="C43" s="31">
        <v>2</v>
      </c>
      <c r="D43" s="31">
        <v>2</v>
      </c>
      <c r="E43" s="31">
        <v>1</v>
      </c>
      <c r="F43" s="31">
        <v>3</v>
      </c>
      <c r="G43" s="31">
        <v>2</v>
      </c>
      <c r="H43" s="32">
        <v>13</v>
      </c>
      <c r="I43" s="33">
        <f t="shared" si="0"/>
        <v>0.45454545454545453</v>
      </c>
      <c r="J43" s="33">
        <f t="shared" si="1"/>
        <v>0.54545454545454541</v>
      </c>
      <c r="K43" s="34">
        <v>2.91</v>
      </c>
      <c r="L43" s="34">
        <v>1.64</v>
      </c>
      <c r="M43" s="31">
        <v>3</v>
      </c>
      <c r="N43" s="31">
        <v>1</v>
      </c>
      <c r="Y43" s="30"/>
    </row>
    <row r="44" spans="1:25" ht="26.25" thickBot="1">
      <c r="A44" s="68" t="s">
        <v>72</v>
      </c>
      <c r="B44" s="31">
        <v>0</v>
      </c>
      <c r="C44" s="31">
        <v>2</v>
      </c>
      <c r="D44" s="31">
        <v>1</v>
      </c>
      <c r="E44" s="31">
        <v>6</v>
      </c>
      <c r="F44" s="31">
        <v>3</v>
      </c>
      <c r="G44" s="31">
        <v>1</v>
      </c>
      <c r="H44" s="32">
        <v>13</v>
      </c>
      <c r="I44" s="33">
        <f t="shared" si="0"/>
        <v>0.16666666666666666</v>
      </c>
      <c r="J44" s="33">
        <f t="shared" si="1"/>
        <v>0.83333333333333337</v>
      </c>
      <c r="K44" s="34">
        <v>3.83</v>
      </c>
      <c r="L44" s="34">
        <v>1.03</v>
      </c>
      <c r="M44" s="31">
        <v>4</v>
      </c>
      <c r="N44" s="31">
        <v>4</v>
      </c>
      <c r="Y44" s="30"/>
    </row>
    <row r="45" spans="1:25" ht="15.75" thickBot="1">
      <c r="A45" s="68" t="s">
        <v>73</v>
      </c>
      <c r="B45" s="31">
        <v>0</v>
      </c>
      <c r="C45" s="31">
        <v>1</v>
      </c>
      <c r="D45" s="31">
        <v>2</v>
      </c>
      <c r="E45" s="31">
        <v>7</v>
      </c>
      <c r="F45" s="31">
        <v>2</v>
      </c>
      <c r="G45" s="31">
        <v>1</v>
      </c>
      <c r="H45" s="32">
        <v>13</v>
      </c>
      <c r="I45" s="33">
        <f t="shared" si="0"/>
        <v>8.3333333333333329E-2</v>
      </c>
      <c r="J45" s="33">
        <f t="shared" si="1"/>
        <v>0.91666666666666663</v>
      </c>
      <c r="K45" s="34">
        <v>3.83</v>
      </c>
      <c r="L45" s="34">
        <v>0.83</v>
      </c>
      <c r="M45" s="31">
        <v>4</v>
      </c>
      <c r="N45" s="31">
        <v>4</v>
      </c>
      <c r="Y45" s="30"/>
    </row>
    <row r="46" spans="1:25" ht="15.75" thickBot="1">
      <c r="A46" s="68" t="s">
        <v>74</v>
      </c>
      <c r="B46" s="31">
        <v>2</v>
      </c>
      <c r="C46" s="31">
        <v>3</v>
      </c>
      <c r="D46" s="31">
        <v>3</v>
      </c>
      <c r="E46" s="31">
        <v>5</v>
      </c>
      <c r="F46" s="31">
        <v>0</v>
      </c>
      <c r="G46" s="31">
        <v>0</v>
      </c>
      <c r="H46" s="32">
        <v>13</v>
      </c>
      <c r="I46" s="33">
        <f t="shared" si="0"/>
        <v>0.38461538461538464</v>
      </c>
      <c r="J46" s="33">
        <f t="shared" si="1"/>
        <v>0.61538461538461542</v>
      </c>
      <c r="K46" s="34">
        <v>2.85</v>
      </c>
      <c r="L46" s="34">
        <v>1.1399999999999999</v>
      </c>
      <c r="M46" s="31">
        <v>3</v>
      </c>
      <c r="N46" s="31">
        <v>4</v>
      </c>
      <c r="Y46" s="30"/>
    </row>
    <row r="47" spans="1:25" ht="15.75" thickBot="1">
      <c r="A47" s="68" t="s">
        <v>75</v>
      </c>
      <c r="B47" s="31">
        <v>1</v>
      </c>
      <c r="C47" s="31">
        <v>1</v>
      </c>
      <c r="D47" s="31">
        <v>4</v>
      </c>
      <c r="E47" s="31">
        <v>6</v>
      </c>
      <c r="F47" s="31">
        <v>1</v>
      </c>
      <c r="G47" s="31">
        <v>0</v>
      </c>
      <c r="H47" s="32">
        <v>13</v>
      </c>
      <c r="I47" s="33">
        <f t="shared" si="0"/>
        <v>0.15384615384615385</v>
      </c>
      <c r="J47" s="33">
        <f t="shared" si="1"/>
        <v>0.84615384615384615</v>
      </c>
      <c r="K47" s="34">
        <v>3.38</v>
      </c>
      <c r="L47" s="34">
        <v>1.04</v>
      </c>
      <c r="M47" s="31">
        <v>4</v>
      </c>
      <c r="N47" s="31">
        <v>4</v>
      </c>
      <c r="Y47" s="30"/>
    </row>
    <row r="48" spans="1:25" ht="15.75" thickBot="1">
      <c r="A48" s="68" t="s">
        <v>76</v>
      </c>
      <c r="B48" s="31">
        <v>1</v>
      </c>
      <c r="C48" s="31">
        <v>1</v>
      </c>
      <c r="D48" s="31">
        <v>4</v>
      </c>
      <c r="E48" s="31">
        <v>2</v>
      </c>
      <c r="F48" s="31">
        <v>5</v>
      </c>
      <c r="G48" s="31">
        <v>0</v>
      </c>
      <c r="H48" s="32">
        <v>13</v>
      </c>
      <c r="I48" s="33">
        <f t="shared" si="0"/>
        <v>0.15384615384615385</v>
      </c>
      <c r="J48" s="33">
        <f t="shared" si="1"/>
        <v>0.84615384615384615</v>
      </c>
      <c r="K48" s="34">
        <v>3.69</v>
      </c>
      <c r="L48" s="34">
        <v>1.32</v>
      </c>
      <c r="M48" s="31">
        <v>4</v>
      </c>
      <c r="N48" s="31">
        <v>5</v>
      </c>
      <c r="Y48" s="30"/>
    </row>
    <row r="49" spans="1:26" ht="42.75" customHeight="1" thickBot="1">
      <c r="A49" s="68" t="s">
        <v>77</v>
      </c>
      <c r="B49" s="31">
        <v>0</v>
      </c>
      <c r="C49" s="31">
        <v>3</v>
      </c>
      <c r="D49" s="31">
        <v>3</v>
      </c>
      <c r="E49" s="31">
        <v>6</v>
      </c>
      <c r="F49" s="31">
        <v>1</v>
      </c>
      <c r="G49" s="31">
        <v>0</v>
      </c>
      <c r="H49" s="32">
        <v>13</v>
      </c>
      <c r="I49" s="33">
        <f t="shared" si="0"/>
        <v>0.23076923076923078</v>
      </c>
      <c r="J49" s="33">
        <f t="shared" si="1"/>
        <v>0.76923076923076927</v>
      </c>
      <c r="K49" s="34">
        <v>3.38</v>
      </c>
      <c r="L49" s="34">
        <v>0.96</v>
      </c>
      <c r="M49" s="31">
        <v>4</v>
      </c>
      <c r="N49" s="31">
        <v>4</v>
      </c>
      <c r="Y49" s="30"/>
    </row>
    <row r="50" spans="1:26" ht="15.75" thickBot="1">
      <c r="A50" s="68" t="s">
        <v>79</v>
      </c>
      <c r="B50" s="31">
        <v>1</v>
      </c>
      <c r="C50" s="31">
        <v>1</v>
      </c>
      <c r="D50" s="31">
        <v>2</v>
      </c>
      <c r="E50" s="31">
        <v>4</v>
      </c>
      <c r="F50" s="31">
        <v>1</v>
      </c>
      <c r="G50" s="31">
        <v>4</v>
      </c>
      <c r="H50" s="32">
        <v>13</v>
      </c>
      <c r="I50" s="33">
        <f t="shared" si="0"/>
        <v>0.22222222222222221</v>
      </c>
      <c r="J50" s="33">
        <f t="shared" si="1"/>
        <v>0.77777777777777779</v>
      </c>
      <c r="K50" s="34">
        <v>3.33</v>
      </c>
      <c r="L50" s="34">
        <v>1.22</v>
      </c>
      <c r="M50" s="31">
        <v>4</v>
      </c>
      <c r="N50" s="31">
        <v>4</v>
      </c>
      <c r="Y50" s="30"/>
    </row>
    <row r="51" spans="1:26" ht="15.75" thickBot="1">
      <c r="A51" s="68" t="s">
        <v>80</v>
      </c>
      <c r="B51" s="31">
        <v>2</v>
      </c>
      <c r="C51" s="31">
        <v>2</v>
      </c>
      <c r="D51" s="31">
        <v>5</v>
      </c>
      <c r="E51" s="31">
        <v>4</v>
      </c>
      <c r="F51" s="31">
        <v>0</v>
      </c>
      <c r="G51" s="31">
        <v>0</v>
      </c>
      <c r="H51" s="32">
        <v>13</v>
      </c>
      <c r="I51" s="33">
        <f t="shared" si="0"/>
        <v>0.30769230769230771</v>
      </c>
      <c r="J51" s="33">
        <f t="shared" si="1"/>
        <v>0.69230769230769229</v>
      </c>
      <c r="K51" s="34">
        <v>2.85</v>
      </c>
      <c r="L51" s="34">
        <v>1.07</v>
      </c>
      <c r="M51" s="31">
        <v>3</v>
      </c>
      <c r="N51" s="31">
        <v>3</v>
      </c>
      <c r="Y51" s="30"/>
    </row>
    <row r="52" spans="1:26" ht="15.75" thickBot="1">
      <c r="A52" s="68" t="s">
        <v>81</v>
      </c>
      <c r="B52" s="31">
        <v>4</v>
      </c>
      <c r="C52" s="31">
        <v>1</v>
      </c>
      <c r="D52" s="31">
        <v>5</v>
      </c>
      <c r="E52" s="31">
        <v>3</v>
      </c>
      <c r="F52" s="31">
        <v>0</v>
      </c>
      <c r="G52" s="31">
        <v>0</v>
      </c>
      <c r="H52" s="32">
        <v>13</v>
      </c>
      <c r="I52" s="33">
        <f t="shared" si="0"/>
        <v>0.38461538461538464</v>
      </c>
      <c r="J52" s="33">
        <f t="shared" si="1"/>
        <v>0.61538461538461542</v>
      </c>
      <c r="K52" s="34">
        <v>2.54</v>
      </c>
      <c r="L52" s="34">
        <v>1.2</v>
      </c>
      <c r="M52" s="31">
        <v>3</v>
      </c>
      <c r="N52" s="31">
        <v>3</v>
      </c>
      <c r="Y52" s="30"/>
    </row>
    <row r="53" spans="1:26" ht="15.75" thickBot="1">
      <c r="A53" s="68" t="s">
        <v>82</v>
      </c>
      <c r="B53" s="31">
        <v>3</v>
      </c>
      <c r="C53" s="31">
        <v>3</v>
      </c>
      <c r="D53" s="31">
        <v>4</v>
      </c>
      <c r="E53" s="31">
        <v>3</v>
      </c>
      <c r="F53" s="31">
        <v>0</v>
      </c>
      <c r="G53" s="31">
        <v>0</v>
      </c>
      <c r="H53" s="32">
        <v>13</v>
      </c>
      <c r="I53" s="33">
        <f t="shared" si="0"/>
        <v>0.46153846153846156</v>
      </c>
      <c r="J53" s="33">
        <f t="shared" si="1"/>
        <v>0.53846153846153844</v>
      </c>
      <c r="K53" s="34">
        <v>2.54</v>
      </c>
      <c r="L53" s="34">
        <v>1.1299999999999999</v>
      </c>
      <c r="M53" s="31">
        <v>3</v>
      </c>
      <c r="N53" s="31">
        <v>3</v>
      </c>
      <c r="Y53" s="30"/>
    </row>
    <row r="54" spans="1:26" ht="15.75" thickBot="1">
      <c r="A54" s="68" t="s">
        <v>83</v>
      </c>
      <c r="B54" s="31">
        <v>2</v>
      </c>
      <c r="C54" s="31">
        <v>2</v>
      </c>
      <c r="D54" s="31">
        <v>3</v>
      </c>
      <c r="E54" s="31">
        <v>6</v>
      </c>
      <c r="F54" s="31">
        <v>0</v>
      </c>
      <c r="G54" s="31">
        <v>0</v>
      </c>
      <c r="H54" s="32">
        <v>13</v>
      </c>
      <c r="I54" s="33">
        <f t="shared" si="0"/>
        <v>0.30769230769230771</v>
      </c>
      <c r="J54" s="33">
        <f t="shared" si="1"/>
        <v>0.69230769230769229</v>
      </c>
      <c r="K54" s="34">
        <v>3</v>
      </c>
      <c r="L54" s="34">
        <v>1.1499999999999999</v>
      </c>
      <c r="M54" s="31">
        <v>3</v>
      </c>
      <c r="N54" s="31">
        <v>4</v>
      </c>
      <c r="Y54" s="30"/>
    </row>
    <row r="55" spans="1:26" s="39" customFormat="1">
      <c r="A55" s="35"/>
      <c r="B55" s="36"/>
      <c r="C55" s="36"/>
      <c r="D55" s="36"/>
      <c r="E55" s="36"/>
      <c r="F55" s="36"/>
      <c r="G55" s="36"/>
      <c r="H55" s="36"/>
      <c r="I55" s="37"/>
      <c r="J55" s="37"/>
      <c r="K55" s="38"/>
      <c r="L55" s="38"/>
      <c r="M55" s="36"/>
      <c r="N55" s="36"/>
      <c r="O55"/>
      <c r="P55"/>
      <c r="Q55"/>
      <c r="R55"/>
      <c r="S55"/>
      <c r="T55"/>
      <c r="U55"/>
      <c r="V55"/>
      <c r="W55"/>
      <c r="X55"/>
      <c r="Y55" s="30"/>
      <c r="Z55"/>
    </row>
    <row r="56" spans="1:26" s="39" customForma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8"/>
      <c r="L56" s="38"/>
      <c r="M56" s="36"/>
      <c r="N56" s="36"/>
      <c r="O56"/>
      <c r="P56"/>
      <c r="Q56"/>
      <c r="R56"/>
      <c r="S56"/>
      <c r="T56"/>
      <c r="U56"/>
      <c r="V56"/>
      <c r="W56"/>
      <c r="X56"/>
      <c r="Y56" s="30"/>
      <c r="Z56"/>
    </row>
    <row r="57" spans="1:26">
      <c r="A57" s="26" t="s">
        <v>6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41"/>
      <c r="M57" s="40"/>
      <c r="N57" s="42"/>
      <c r="Y57" s="30"/>
    </row>
    <row r="58" spans="1:26" ht="34.5" customHeight="1" thickBot="1">
      <c r="A58" s="43" t="s">
        <v>84</v>
      </c>
      <c r="B58" s="80" t="s">
        <v>61</v>
      </c>
      <c r="C58" s="81"/>
      <c r="D58" s="81"/>
      <c r="E58" s="81"/>
      <c r="F58" s="81"/>
      <c r="G58" s="81"/>
      <c r="H58" s="82"/>
      <c r="I58" s="79" t="s">
        <v>62</v>
      </c>
      <c r="J58" s="79"/>
      <c r="K58" s="79" t="s">
        <v>63</v>
      </c>
      <c r="L58" s="79"/>
      <c r="M58" s="79"/>
      <c r="N58" s="79"/>
      <c r="Y58" s="30"/>
    </row>
    <row r="59" spans="1:26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10</v>
      </c>
      <c r="H59" s="29" t="s">
        <v>51</v>
      </c>
      <c r="I59" s="29" t="s">
        <v>64</v>
      </c>
      <c r="J59" s="29" t="s">
        <v>13</v>
      </c>
      <c r="K59" s="29" t="s">
        <v>14</v>
      </c>
      <c r="L59" s="29" t="s">
        <v>15</v>
      </c>
      <c r="M59" s="29" t="s">
        <v>16</v>
      </c>
      <c r="N59" s="29" t="s">
        <v>17</v>
      </c>
      <c r="Y59" s="30"/>
    </row>
    <row r="60" spans="1:26" ht="15.75" thickBot="1">
      <c r="A60" s="68" t="s">
        <v>85</v>
      </c>
      <c r="B60" s="31">
        <v>0</v>
      </c>
      <c r="C60" s="31">
        <v>0</v>
      </c>
      <c r="D60" s="31">
        <v>0</v>
      </c>
      <c r="E60" s="31">
        <v>2</v>
      </c>
      <c r="F60" s="31">
        <v>2</v>
      </c>
      <c r="G60" s="31">
        <v>0</v>
      </c>
      <c r="H60" s="32">
        <v>4</v>
      </c>
      <c r="I60" s="33">
        <f t="shared" ref="I60:I73" si="2">(B60+C60)/(B60+C60+D60+E60+F60)</f>
        <v>0</v>
      </c>
      <c r="J60" s="33">
        <f t="shared" ref="J60:J73" si="3">(D60+E60+F60)/(B60+C60+D60+E60+F60)</f>
        <v>1</v>
      </c>
      <c r="K60" s="34">
        <v>4.5</v>
      </c>
      <c r="L60" s="44">
        <v>0.57999999999999996</v>
      </c>
      <c r="M60" s="31">
        <v>5</v>
      </c>
      <c r="N60" s="31">
        <v>4</v>
      </c>
      <c r="Y60" s="30"/>
    </row>
    <row r="61" spans="1:26" ht="15.75" thickBot="1">
      <c r="A61" s="68" t="s">
        <v>86</v>
      </c>
      <c r="B61" s="31">
        <v>0</v>
      </c>
      <c r="C61" s="31">
        <v>0</v>
      </c>
      <c r="D61" s="31">
        <v>0</v>
      </c>
      <c r="E61" s="31">
        <v>2</v>
      </c>
      <c r="F61" s="31">
        <v>2</v>
      </c>
      <c r="G61" s="31">
        <v>0</v>
      </c>
      <c r="H61" s="32">
        <v>4</v>
      </c>
      <c r="I61" s="33">
        <f t="shared" si="2"/>
        <v>0</v>
      </c>
      <c r="J61" s="33">
        <f t="shared" si="3"/>
        <v>1</v>
      </c>
      <c r="K61" s="34">
        <v>4.5</v>
      </c>
      <c r="L61" s="44">
        <v>0.57999999999999996</v>
      </c>
      <c r="M61" s="31">
        <v>5</v>
      </c>
      <c r="N61" s="31">
        <v>4</v>
      </c>
      <c r="Y61" s="30"/>
    </row>
    <row r="62" spans="1:26" ht="15.75" thickBot="1">
      <c r="A62" s="68" t="s">
        <v>87</v>
      </c>
      <c r="B62" s="31">
        <v>0</v>
      </c>
      <c r="C62" s="31">
        <v>0</v>
      </c>
      <c r="D62" s="31">
        <v>0</v>
      </c>
      <c r="E62" s="31">
        <v>2</v>
      </c>
      <c r="F62" s="31">
        <v>2</v>
      </c>
      <c r="G62" s="31">
        <v>0</v>
      </c>
      <c r="H62" s="32">
        <v>4</v>
      </c>
      <c r="I62" s="33">
        <f t="shared" si="2"/>
        <v>0</v>
      </c>
      <c r="J62" s="33">
        <f t="shared" si="3"/>
        <v>1</v>
      </c>
      <c r="K62" s="34">
        <v>4.5</v>
      </c>
      <c r="L62" s="44">
        <v>0.57999999999999996</v>
      </c>
      <c r="M62" s="31">
        <v>5</v>
      </c>
      <c r="N62" s="31">
        <v>4</v>
      </c>
      <c r="Y62" s="30"/>
    </row>
    <row r="63" spans="1:26" ht="15.75" thickBot="1">
      <c r="A63" s="68" t="s">
        <v>88</v>
      </c>
      <c r="B63" s="31">
        <v>0</v>
      </c>
      <c r="C63" s="31">
        <v>0</v>
      </c>
      <c r="D63" s="31">
        <v>1</v>
      </c>
      <c r="E63" s="31">
        <v>0</v>
      </c>
      <c r="F63" s="31">
        <v>3</v>
      </c>
      <c r="G63" s="31">
        <v>0</v>
      </c>
      <c r="H63" s="32">
        <v>4</v>
      </c>
      <c r="I63" s="33">
        <f t="shared" si="2"/>
        <v>0</v>
      </c>
      <c r="J63" s="33">
        <f t="shared" si="3"/>
        <v>1</v>
      </c>
      <c r="K63" s="34">
        <v>4.5</v>
      </c>
      <c r="L63" s="44">
        <v>1</v>
      </c>
      <c r="M63" s="31">
        <v>5</v>
      </c>
      <c r="N63" s="31">
        <v>5</v>
      </c>
      <c r="Y63" s="30"/>
    </row>
    <row r="64" spans="1:26" ht="15.75" thickBot="1">
      <c r="A64" s="68" t="s">
        <v>89</v>
      </c>
      <c r="B64" s="31">
        <v>0</v>
      </c>
      <c r="C64" s="31">
        <v>0</v>
      </c>
      <c r="D64" s="31">
        <v>0</v>
      </c>
      <c r="E64" s="31">
        <v>0</v>
      </c>
      <c r="F64" s="31">
        <v>2</v>
      </c>
      <c r="G64" s="31">
        <v>2</v>
      </c>
      <c r="H64" s="32">
        <v>4</v>
      </c>
      <c r="I64" s="33">
        <f t="shared" si="2"/>
        <v>0</v>
      </c>
      <c r="J64" s="33">
        <f t="shared" si="3"/>
        <v>1</v>
      </c>
      <c r="K64" s="34">
        <v>5</v>
      </c>
      <c r="L64" s="44">
        <v>0</v>
      </c>
      <c r="M64" s="31">
        <v>5</v>
      </c>
      <c r="N64" s="31">
        <v>5</v>
      </c>
      <c r="Y64" s="30"/>
    </row>
    <row r="65" spans="1:26" ht="15.75" thickBot="1">
      <c r="A65" s="68" t="s">
        <v>90</v>
      </c>
      <c r="B65" s="31">
        <v>0</v>
      </c>
      <c r="C65" s="31">
        <v>0</v>
      </c>
      <c r="D65" s="31">
        <v>0</v>
      </c>
      <c r="E65" s="31">
        <v>1</v>
      </c>
      <c r="F65" s="31">
        <v>3</v>
      </c>
      <c r="G65" s="31">
        <v>0</v>
      </c>
      <c r="H65" s="32">
        <v>4</v>
      </c>
      <c r="I65" s="33">
        <f t="shared" si="2"/>
        <v>0</v>
      </c>
      <c r="J65" s="33">
        <f t="shared" si="3"/>
        <v>1</v>
      </c>
      <c r="K65" s="34">
        <v>4.75</v>
      </c>
      <c r="L65" s="44">
        <v>0.5</v>
      </c>
      <c r="M65" s="31">
        <v>5</v>
      </c>
      <c r="N65" s="31">
        <v>5</v>
      </c>
      <c r="Y65" s="30"/>
    </row>
    <row r="66" spans="1:26" ht="15.75" thickBot="1">
      <c r="A66" s="68" t="s">
        <v>91</v>
      </c>
      <c r="B66" s="31">
        <v>0</v>
      </c>
      <c r="C66" s="31">
        <v>0</v>
      </c>
      <c r="D66" s="31">
        <v>0</v>
      </c>
      <c r="E66" s="31">
        <v>3</v>
      </c>
      <c r="F66" s="31">
        <v>1</v>
      </c>
      <c r="G66" s="31">
        <v>0</v>
      </c>
      <c r="H66" s="32">
        <v>4</v>
      </c>
      <c r="I66" s="33">
        <f t="shared" si="2"/>
        <v>0</v>
      </c>
      <c r="J66" s="33">
        <f t="shared" si="3"/>
        <v>1</v>
      </c>
      <c r="K66" s="34">
        <v>4.25</v>
      </c>
      <c r="L66" s="44">
        <v>0.5</v>
      </c>
      <c r="M66" s="31">
        <v>4</v>
      </c>
      <c r="N66" s="31">
        <v>4</v>
      </c>
      <c r="Y66" s="30"/>
    </row>
    <row r="67" spans="1:26" ht="15.75" thickBot="1">
      <c r="A67" s="68" t="s">
        <v>92</v>
      </c>
      <c r="B67" s="31">
        <v>0</v>
      </c>
      <c r="C67" s="31">
        <v>0</v>
      </c>
      <c r="D67" s="31">
        <v>1</v>
      </c>
      <c r="E67" s="31">
        <v>2</v>
      </c>
      <c r="F67" s="31">
        <v>1</v>
      </c>
      <c r="G67" s="31">
        <v>0</v>
      </c>
      <c r="H67" s="32">
        <v>4</v>
      </c>
      <c r="I67" s="33">
        <f t="shared" si="2"/>
        <v>0</v>
      </c>
      <c r="J67" s="33">
        <f t="shared" si="3"/>
        <v>1</v>
      </c>
      <c r="K67" s="34">
        <v>4</v>
      </c>
      <c r="L67" s="44">
        <v>0.82</v>
      </c>
      <c r="M67" s="31">
        <v>4</v>
      </c>
      <c r="N67" s="31">
        <v>4</v>
      </c>
      <c r="Y67" s="30"/>
    </row>
    <row r="68" spans="1:26" ht="15.75" thickBot="1">
      <c r="A68" s="68" t="s">
        <v>93</v>
      </c>
      <c r="B68" s="31">
        <v>0</v>
      </c>
      <c r="C68" s="31">
        <v>0</v>
      </c>
      <c r="D68" s="31">
        <v>0</v>
      </c>
      <c r="E68" s="31">
        <v>3</v>
      </c>
      <c r="F68" s="31">
        <v>1</v>
      </c>
      <c r="G68" s="31">
        <v>0</v>
      </c>
      <c r="H68" s="32">
        <v>4</v>
      </c>
      <c r="I68" s="33">
        <f t="shared" si="2"/>
        <v>0</v>
      </c>
      <c r="J68" s="33">
        <f t="shared" si="3"/>
        <v>1</v>
      </c>
      <c r="K68" s="34">
        <v>4.25</v>
      </c>
      <c r="L68" s="44">
        <v>0.5</v>
      </c>
      <c r="M68" s="31">
        <v>4</v>
      </c>
      <c r="N68" s="31">
        <v>4</v>
      </c>
      <c r="Y68" s="30"/>
    </row>
    <row r="69" spans="1:26" ht="15.75" thickBot="1">
      <c r="A69" s="68" t="s">
        <v>94</v>
      </c>
      <c r="B69" s="31">
        <v>0</v>
      </c>
      <c r="C69" s="31">
        <v>0</v>
      </c>
      <c r="D69" s="31">
        <v>1</v>
      </c>
      <c r="E69" s="31">
        <v>1</v>
      </c>
      <c r="F69" s="31">
        <v>2</v>
      </c>
      <c r="G69" s="31">
        <v>0</v>
      </c>
      <c r="H69" s="32">
        <v>4</v>
      </c>
      <c r="I69" s="33">
        <f t="shared" si="2"/>
        <v>0</v>
      </c>
      <c r="J69" s="33">
        <f t="shared" si="3"/>
        <v>1</v>
      </c>
      <c r="K69" s="34">
        <v>4.25</v>
      </c>
      <c r="L69" s="44">
        <v>0.96</v>
      </c>
      <c r="M69" s="31">
        <v>5</v>
      </c>
      <c r="N69" s="31">
        <v>5</v>
      </c>
      <c r="Y69" s="30"/>
    </row>
    <row r="70" spans="1:26" ht="15.75" thickBot="1">
      <c r="A70" s="68" t="s">
        <v>95</v>
      </c>
      <c r="B70" s="31">
        <v>0</v>
      </c>
      <c r="C70" s="31">
        <v>0</v>
      </c>
      <c r="D70" s="31">
        <v>0</v>
      </c>
      <c r="E70" s="31">
        <v>3</v>
      </c>
      <c r="F70" s="31">
        <v>1</v>
      </c>
      <c r="G70" s="31">
        <v>0</v>
      </c>
      <c r="H70" s="32">
        <v>4</v>
      </c>
      <c r="I70" s="33">
        <f t="shared" si="2"/>
        <v>0</v>
      </c>
      <c r="J70" s="33">
        <f t="shared" si="3"/>
        <v>1</v>
      </c>
      <c r="K70" s="34">
        <v>4.25</v>
      </c>
      <c r="L70" s="44">
        <v>0.5</v>
      </c>
      <c r="M70" s="31">
        <v>4</v>
      </c>
      <c r="N70" s="31">
        <v>4</v>
      </c>
      <c r="Y70" s="30"/>
    </row>
    <row r="71" spans="1:26" ht="15.75" thickBot="1">
      <c r="A71" s="68" t="s">
        <v>96</v>
      </c>
      <c r="B71" s="31">
        <v>0</v>
      </c>
      <c r="C71" s="31">
        <v>0</v>
      </c>
      <c r="D71" s="31">
        <v>0</v>
      </c>
      <c r="E71" s="31">
        <v>1</v>
      </c>
      <c r="F71" s="31">
        <v>3</v>
      </c>
      <c r="G71" s="31">
        <v>0</v>
      </c>
      <c r="H71" s="32">
        <v>4</v>
      </c>
      <c r="I71" s="33">
        <f t="shared" si="2"/>
        <v>0</v>
      </c>
      <c r="J71" s="33">
        <f t="shared" si="3"/>
        <v>1</v>
      </c>
      <c r="K71" s="34">
        <v>4.75</v>
      </c>
      <c r="L71" s="44">
        <v>0.5</v>
      </c>
      <c r="M71" s="31">
        <v>5</v>
      </c>
      <c r="N71" s="31">
        <v>5</v>
      </c>
      <c r="Y71" s="30"/>
    </row>
    <row r="72" spans="1:26" ht="15.75" thickBot="1">
      <c r="A72" s="68" t="s">
        <v>97</v>
      </c>
      <c r="B72" s="31">
        <v>0</v>
      </c>
      <c r="C72" s="31">
        <v>0</v>
      </c>
      <c r="D72" s="31">
        <v>0</v>
      </c>
      <c r="E72" s="31">
        <v>1</v>
      </c>
      <c r="F72" s="31">
        <v>2</v>
      </c>
      <c r="G72" s="31">
        <v>1</v>
      </c>
      <c r="H72" s="32">
        <v>4</v>
      </c>
      <c r="I72" s="33">
        <f t="shared" si="2"/>
        <v>0</v>
      </c>
      <c r="J72" s="33">
        <f t="shared" si="3"/>
        <v>1</v>
      </c>
      <c r="K72" s="34">
        <v>4.67</v>
      </c>
      <c r="L72" s="44">
        <v>0.57999999999999996</v>
      </c>
      <c r="M72" s="31">
        <v>5</v>
      </c>
      <c r="N72" s="31">
        <v>5</v>
      </c>
      <c r="Y72" s="30"/>
    </row>
    <row r="73" spans="1:26" ht="15.75" thickBot="1">
      <c r="A73" s="68" t="s">
        <v>98</v>
      </c>
      <c r="B73" s="31">
        <v>0</v>
      </c>
      <c r="C73" s="31">
        <v>0</v>
      </c>
      <c r="D73" s="31">
        <v>0</v>
      </c>
      <c r="E73" s="31">
        <v>2</v>
      </c>
      <c r="F73" s="31">
        <v>2</v>
      </c>
      <c r="G73" s="31">
        <v>0</v>
      </c>
      <c r="H73" s="32">
        <v>4</v>
      </c>
      <c r="I73" s="33">
        <f t="shared" si="2"/>
        <v>0</v>
      </c>
      <c r="J73" s="33">
        <f t="shared" si="3"/>
        <v>1</v>
      </c>
      <c r="K73" s="34">
        <v>4.5</v>
      </c>
      <c r="L73" s="44">
        <v>0.57999999999999996</v>
      </c>
      <c r="M73" s="31">
        <v>5</v>
      </c>
      <c r="N73" s="31">
        <v>4</v>
      </c>
      <c r="Y73" s="30"/>
    </row>
    <row r="74" spans="1:26" s="49" customForma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47"/>
      <c r="M74" s="46"/>
      <c r="N74" s="48"/>
      <c r="O74"/>
      <c r="P74"/>
      <c r="Q74"/>
      <c r="R74"/>
      <c r="S74"/>
      <c r="T74"/>
      <c r="U74"/>
      <c r="V74"/>
      <c r="W74"/>
      <c r="X74"/>
      <c r="Y74" s="30"/>
      <c r="Z74"/>
    </row>
    <row r="75" spans="1:26" s="49" customFormat="1" ht="15.7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7"/>
      <c r="L75" s="47"/>
      <c r="M75" s="46"/>
      <c r="N75" s="48"/>
      <c r="O75"/>
      <c r="P75"/>
      <c r="Q75"/>
      <c r="R75"/>
      <c r="S75"/>
      <c r="T75"/>
      <c r="U75"/>
      <c r="V75"/>
      <c r="W75"/>
      <c r="X75"/>
      <c r="Y75" s="30"/>
      <c r="Z75"/>
    </row>
    <row r="76" spans="1:26">
      <c r="A76" s="26" t="s">
        <v>6</v>
      </c>
      <c r="B76" s="40"/>
      <c r="C76" s="40"/>
      <c r="D76" s="40"/>
      <c r="E76" s="40"/>
      <c r="F76" s="40"/>
      <c r="G76" s="40"/>
      <c r="H76" s="40"/>
      <c r="I76" s="40"/>
      <c r="J76" s="40"/>
      <c r="K76" s="41"/>
      <c r="L76" s="41"/>
      <c r="M76" s="40"/>
      <c r="N76" s="42"/>
    </row>
    <row r="77" spans="1:26" ht="35.25" customHeight="1" thickBot="1">
      <c r="A77" s="43" t="s">
        <v>99</v>
      </c>
      <c r="B77" s="78" t="s">
        <v>61</v>
      </c>
      <c r="C77" s="78"/>
      <c r="D77" s="78"/>
      <c r="E77" s="78"/>
      <c r="F77" s="78"/>
      <c r="G77" s="78"/>
      <c r="H77" s="78"/>
      <c r="I77" s="79" t="s">
        <v>62</v>
      </c>
      <c r="J77" s="79"/>
      <c r="K77" s="79" t="s">
        <v>63</v>
      </c>
      <c r="L77" s="79"/>
      <c r="M77" s="79"/>
      <c r="N77" s="79"/>
    </row>
    <row r="78" spans="1:26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10</v>
      </c>
      <c r="H78" s="29" t="s">
        <v>51</v>
      </c>
      <c r="I78" s="29" t="s">
        <v>64</v>
      </c>
      <c r="J78" s="29" t="s">
        <v>13</v>
      </c>
      <c r="K78" s="29" t="s">
        <v>14</v>
      </c>
      <c r="L78" s="29" t="s">
        <v>15</v>
      </c>
      <c r="M78" s="29" t="s">
        <v>16</v>
      </c>
      <c r="N78" s="29" t="s">
        <v>17</v>
      </c>
    </row>
    <row r="79" spans="1:26" ht="15.75" thickBot="1">
      <c r="A79" s="68" t="s">
        <v>100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2" t="e">
        <f t="shared" ref="I79:I84" si="4">(B79+C79)/(B79+C79+D79+E79+F79)</f>
        <v>#DIV/0!</v>
      </c>
      <c r="J79" s="32" t="e">
        <f t="shared" ref="J79:J84" si="5">(D79+E79+F79)/(B79+C79+D79+E79+F79)</f>
        <v>#DIV/0!</v>
      </c>
      <c r="K79" s="44" t="s">
        <v>78</v>
      </c>
      <c r="L79" s="44" t="s">
        <v>78</v>
      </c>
      <c r="M79" s="44" t="s">
        <v>78</v>
      </c>
      <c r="N79" s="44" t="s">
        <v>78</v>
      </c>
    </row>
    <row r="80" spans="1:26" ht="15.75" thickBot="1">
      <c r="A80" s="68" t="s">
        <v>101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2" t="e">
        <f t="shared" si="4"/>
        <v>#DIV/0!</v>
      </c>
      <c r="J80" s="32" t="e">
        <f t="shared" si="5"/>
        <v>#DIV/0!</v>
      </c>
      <c r="K80" s="44" t="s">
        <v>78</v>
      </c>
      <c r="L80" s="44" t="s">
        <v>78</v>
      </c>
      <c r="M80" s="44" t="s">
        <v>78</v>
      </c>
      <c r="N80" s="44" t="s">
        <v>78</v>
      </c>
    </row>
    <row r="81" spans="1:14" ht="15.75" thickBot="1">
      <c r="A81" s="68" t="s">
        <v>102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2" t="e">
        <f t="shared" si="4"/>
        <v>#DIV/0!</v>
      </c>
      <c r="J81" s="32" t="e">
        <f t="shared" si="5"/>
        <v>#DIV/0!</v>
      </c>
      <c r="K81" s="44" t="s">
        <v>78</v>
      </c>
      <c r="L81" s="44" t="s">
        <v>78</v>
      </c>
      <c r="M81" s="44" t="s">
        <v>78</v>
      </c>
      <c r="N81" s="44" t="s">
        <v>78</v>
      </c>
    </row>
    <row r="82" spans="1:14" ht="15.75" thickBot="1">
      <c r="A82" s="68" t="s">
        <v>103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2" t="e">
        <f t="shared" si="4"/>
        <v>#DIV/0!</v>
      </c>
      <c r="J82" s="32" t="e">
        <f t="shared" si="5"/>
        <v>#DIV/0!</v>
      </c>
      <c r="K82" s="44" t="s">
        <v>78</v>
      </c>
      <c r="L82" s="44" t="s">
        <v>78</v>
      </c>
      <c r="M82" s="44" t="s">
        <v>78</v>
      </c>
      <c r="N82" s="44" t="s">
        <v>78</v>
      </c>
    </row>
    <row r="83" spans="1:14" ht="15.75" thickBot="1">
      <c r="A83" s="68" t="s">
        <v>104</v>
      </c>
      <c r="B83" s="31"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2" t="e">
        <f t="shared" si="4"/>
        <v>#DIV/0!</v>
      </c>
      <c r="J83" s="32" t="e">
        <f t="shared" si="5"/>
        <v>#DIV/0!</v>
      </c>
      <c r="K83" s="44" t="s">
        <v>78</v>
      </c>
      <c r="L83" s="44" t="s">
        <v>78</v>
      </c>
      <c r="M83" s="44" t="s">
        <v>78</v>
      </c>
      <c r="N83" s="44" t="s">
        <v>78</v>
      </c>
    </row>
    <row r="84" spans="1:14" ht="15.75" thickBot="1">
      <c r="A84" s="68" t="s">
        <v>105</v>
      </c>
      <c r="B84" s="69">
        <v>0</v>
      </c>
      <c r="C84" s="69">
        <v>0</v>
      </c>
      <c r="D84" s="69">
        <v>0</v>
      </c>
      <c r="E84" s="69">
        <v>0</v>
      </c>
      <c r="F84" s="69">
        <v>0</v>
      </c>
      <c r="G84" s="69">
        <v>0</v>
      </c>
      <c r="H84" s="69">
        <v>0</v>
      </c>
      <c r="I84" s="70" t="e">
        <f t="shared" si="4"/>
        <v>#DIV/0!</v>
      </c>
      <c r="J84" s="70" t="e">
        <f t="shared" si="5"/>
        <v>#DIV/0!</v>
      </c>
      <c r="K84" s="71" t="s">
        <v>78</v>
      </c>
      <c r="L84" s="71" t="s">
        <v>78</v>
      </c>
      <c r="M84" s="71" t="s">
        <v>78</v>
      </c>
      <c r="N84" s="71" t="s">
        <v>78</v>
      </c>
    </row>
    <row r="85" spans="1:14" s="49" customFormat="1">
      <c r="A85" s="45"/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1"/>
      <c r="M85" s="50"/>
    </row>
    <row r="87" spans="1:14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</row>
    <row r="88" spans="1:14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</row>
    <row r="89" spans="1:14" s="52" customFormat="1" ht="15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</row>
    <row r="90" spans="1:14" s="52" customForma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</row>
    <row r="91" spans="1:14" s="52" customFormat="1" ht="15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</row>
    <row r="92" spans="1:14" s="52" customFormat="1" ht="15" customHeight="1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</row>
    <row r="93" spans="1:14" s="52" customFormat="1" ht="15" customHeight="1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</row>
    <row r="94" spans="1:14" s="52" customForma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</row>
    <row r="95" spans="1:14" s="53" customForma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</row>
    <row r="96" spans="1:14" s="53" customForma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</row>
    <row r="97" spans="1:14" s="53" customForma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</row>
    <row r="98" spans="1:14" s="54" customFormat="1" ht="15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</row>
    <row r="99" spans="1:14" s="54" customFormat="1" ht="15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</row>
    <row r="100" spans="1:14" s="54" customFormat="1" ht="15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</row>
    <row r="101" spans="1:14" s="54" customFormat="1" ht="15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</row>
    <row r="102" spans="1:14" s="54" customFormat="1" ht="15.75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</row>
    <row r="103" spans="1:14" s="54" customFormat="1" ht="15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</row>
    <row r="104" spans="1:14" s="54" customFormat="1" ht="15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</row>
    <row r="105" spans="1:14" s="55" customFormat="1" ht="15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</row>
    <row r="106" spans="1:14" s="55" customFormat="1" ht="15.75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</row>
    <row r="107" spans="1:14" s="55" customFormat="1" ht="18.75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</row>
    <row r="108" spans="1:14" s="55" customFormat="1" ht="15.75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</row>
    <row r="109" spans="1:14" s="55" customFormat="1" ht="18.75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</row>
    <row r="110" spans="1:14" s="55" customFormat="1" ht="18.75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</row>
    <row r="111" spans="1:14" s="55" customFormat="1" ht="10.5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</row>
    <row r="112" spans="1:14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</row>
    <row r="113" spans="1:14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</row>
    <row r="114" spans="1:14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</row>
    <row r="115" spans="1:14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</row>
    <row r="116" spans="1:14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4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</row>
    <row r="118" spans="1:14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</row>
    <row r="119" spans="1:14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</row>
    <row r="120" spans="1:14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</row>
    <row r="121" spans="1:14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</row>
    <row r="122" spans="1:14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</row>
    <row r="123" spans="1:14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</row>
    <row r="124" spans="1:14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</row>
    <row r="125" spans="1:14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</row>
    <row r="126" spans="1:14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</row>
    <row r="127" spans="1:14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</row>
    <row r="128" spans="1:14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</row>
    <row r="129" spans="1:16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</row>
    <row r="130" spans="1:16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</row>
    <row r="131" spans="1:16" ht="44.25" customHeight="1">
      <c r="A131" s="75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7"/>
    </row>
    <row r="132" spans="1:16" ht="98.25" customHeight="1">
      <c r="A132" s="72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4"/>
    </row>
    <row r="133" spans="1:16">
      <c r="A133" s="56" t="s">
        <v>106</v>
      </c>
      <c r="B133" s="57"/>
      <c r="C133" s="57"/>
    </row>
    <row r="134" spans="1:16">
      <c r="A134" s="56" t="s">
        <v>36</v>
      </c>
      <c r="B134" s="56">
        <v>11</v>
      </c>
      <c r="C134" s="56"/>
    </row>
    <row r="135" spans="1:16" ht="15.75" customHeight="1">
      <c r="A135" s="56" t="s">
        <v>37</v>
      </c>
      <c r="B135" s="56">
        <v>2</v>
      </c>
      <c r="C135" s="56"/>
      <c r="E135" t="s">
        <v>107</v>
      </c>
      <c r="O135" s="58"/>
    </row>
    <row r="136" spans="1:16">
      <c r="A136" s="56" t="s">
        <v>108</v>
      </c>
      <c r="B136" s="56" t="s">
        <v>36</v>
      </c>
      <c r="C136" s="56" t="s">
        <v>37</v>
      </c>
      <c r="E136" s="59" t="s">
        <v>109</v>
      </c>
      <c r="F136">
        <v>5</v>
      </c>
      <c r="O136" s="58"/>
    </row>
    <row r="137" spans="1:16" ht="15.75" customHeight="1">
      <c r="A137" s="56" t="s">
        <v>110</v>
      </c>
      <c r="B137" s="56">
        <v>4</v>
      </c>
      <c r="C137" s="56">
        <v>2</v>
      </c>
      <c r="E137" t="s">
        <v>111</v>
      </c>
      <c r="F137">
        <v>7</v>
      </c>
      <c r="O137" s="58"/>
      <c r="P137" s="60"/>
    </row>
    <row r="138" spans="1:16">
      <c r="A138" s="56" t="s">
        <v>112</v>
      </c>
      <c r="B138" s="56">
        <v>4</v>
      </c>
      <c r="C138" s="56"/>
      <c r="E138" t="s">
        <v>113</v>
      </c>
      <c r="O138" s="58"/>
      <c r="P138" s="60"/>
    </row>
    <row r="139" spans="1:16" ht="15.75" customHeight="1">
      <c r="A139" s="56" t="s">
        <v>40</v>
      </c>
      <c r="B139" s="56">
        <v>0</v>
      </c>
      <c r="C139" s="56"/>
      <c r="E139" t="s">
        <v>109</v>
      </c>
      <c r="O139" s="61"/>
      <c r="P139" s="60"/>
    </row>
    <row r="140" spans="1:16" ht="16.5" customHeight="1">
      <c r="A140" s="62" t="s">
        <v>41</v>
      </c>
      <c r="B140" s="63">
        <v>3</v>
      </c>
      <c r="C140" s="63"/>
      <c r="E140" t="s">
        <v>111</v>
      </c>
      <c r="F140">
        <v>11</v>
      </c>
      <c r="O140" s="61"/>
      <c r="P140" s="60"/>
    </row>
    <row r="141" spans="1:16" ht="16.5" customHeight="1">
      <c r="A141" s="62" t="s">
        <v>42</v>
      </c>
      <c r="B141" s="62"/>
      <c r="C141" s="62"/>
      <c r="O141" s="61"/>
      <c r="P141" s="64"/>
    </row>
    <row r="142" spans="1:16" ht="16.5" customHeight="1">
      <c r="A142" s="62" t="s">
        <v>43</v>
      </c>
      <c r="B142" s="63"/>
      <c r="C142" s="63"/>
      <c r="O142" s="61"/>
      <c r="P142" s="64"/>
    </row>
    <row r="143" spans="1:16" ht="16.5" customHeight="1">
      <c r="A143" s="62" t="s">
        <v>44</v>
      </c>
      <c r="B143" s="63"/>
      <c r="C143" s="63"/>
      <c r="O143" s="61"/>
      <c r="P143" s="64"/>
    </row>
    <row r="144" spans="1:16" ht="16.5" customHeight="1">
      <c r="A144" s="62" t="s">
        <v>45</v>
      </c>
      <c r="B144" s="63"/>
      <c r="C144" s="63"/>
      <c r="O144" s="61"/>
      <c r="P144" s="64"/>
    </row>
    <row r="145" spans="1:16" ht="16.5" customHeight="1">
      <c r="A145" s="62" t="s">
        <v>114</v>
      </c>
      <c r="B145" s="63"/>
      <c r="C145" s="63"/>
      <c r="P145" s="64"/>
    </row>
    <row r="146" spans="1:16" ht="15.75" customHeight="1">
      <c r="A146" s="27" t="s">
        <v>115</v>
      </c>
      <c r="L146" s="65"/>
      <c r="N146" s="58"/>
      <c r="P146" s="64"/>
    </row>
    <row r="147" spans="1:16" ht="15.75" customHeight="1">
      <c r="A147" s="52">
        <v>0</v>
      </c>
      <c r="B147">
        <v>1</v>
      </c>
      <c r="K147" s="30"/>
      <c r="L147" s="65"/>
      <c r="P147" s="60"/>
    </row>
    <row r="148" spans="1:16" ht="15.75" customHeight="1">
      <c r="A148" s="27" t="s">
        <v>116</v>
      </c>
      <c r="K148" s="30"/>
      <c r="L148" s="65"/>
      <c r="M148" s="66"/>
    </row>
    <row r="149" spans="1:16">
      <c r="A149" s="67" t="s">
        <v>117</v>
      </c>
      <c r="K149" s="30"/>
      <c r="L149" s="65"/>
      <c r="M149" s="66"/>
    </row>
    <row r="150" spans="1:16" ht="15.75" customHeight="1">
      <c r="A150" s="67" t="s">
        <v>118</v>
      </c>
      <c r="K150" s="30"/>
      <c r="L150" s="65"/>
      <c r="M150" s="66"/>
    </row>
    <row r="151" spans="1:16" ht="15.75" customHeight="1">
      <c r="A151" s="27" t="s">
        <v>119</v>
      </c>
      <c r="K151" s="30"/>
      <c r="L151" s="65"/>
      <c r="M151" s="66"/>
    </row>
    <row r="152" spans="1:16" ht="15.75" customHeight="1">
      <c r="A152" s="27" t="s">
        <v>110</v>
      </c>
      <c r="K152" s="30"/>
      <c r="M152" s="66"/>
    </row>
    <row r="153" spans="1:16">
      <c r="A153" s="27" t="s">
        <v>112</v>
      </c>
      <c r="B153">
        <v>3</v>
      </c>
      <c r="K153" s="30"/>
    </row>
    <row r="154" spans="1:16">
      <c r="A154" s="27" t="s">
        <v>40</v>
      </c>
      <c r="K154" s="30"/>
      <c r="L154" s="66"/>
    </row>
    <row r="155" spans="1:16" ht="15.75" customHeight="1">
      <c r="A155" s="27" t="s">
        <v>41</v>
      </c>
      <c r="K155" s="30"/>
      <c r="L155" s="66"/>
    </row>
    <row r="156" spans="1:16">
      <c r="A156" s="27" t="s">
        <v>120</v>
      </c>
      <c r="K156" s="30"/>
    </row>
    <row r="157" spans="1:16">
      <c r="A157" s="27" t="s">
        <v>121</v>
      </c>
      <c r="K157" s="30"/>
    </row>
    <row r="158" spans="1:16">
      <c r="A158" s="52">
        <v>0</v>
      </c>
      <c r="B158">
        <v>1</v>
      </c>
      <c r="K158" s="30"/>
    </row>
    <row r="159" spans="1:16">
      <c r="A159" s="27" t="s">
        <v>116</v>
      </c>
      <c r="K159" s="30"/>
    </row>
    <row r="160" spans="1:16">
      <c r="A160" s="27" t="s">
        <v>117</v>
      </c>
      <c r="K160" s="30"/>
    </row>
    <row r="161" spans="1:11">
      <c r="A161" s="27" t="s">
        <v>118</v>
      </c>
      <c r="K161" s="30"/>
    </row>
    <row r="162" spans="1:11">
      <c r="A162" s="27" t="s">
        <v>119</v>
      </c>
      <c r="B162">
        <v>1</v>
      </c>
      <c r="K162" s="30"/>
    </row>
    <row r="163" spans="1:11">
      <c r="A163" s="27" t="s">
        <v>110</v>
      </c>
      <c r="B163">
        <v>1</v>
      </c>
      <c r="K163" s="30"/>
    </row>
    <row r="164" spans="1:11">
      <c r="A164" s="27" t="s">
        <v>112</v>
      </c>
      <c r="B164">
        <v>1</v>
      </c>
      <c r="K164" s="30"/>
    </row>
    <row r="165" spans="1:11">
      <c r="A165" s="27" t="s">
        <v>40</v>
      </c>
      <c r="K165" s="30"/>
    </row>
    <row r="166" spans="1:11">
      <c r="A166" s="27" t="s">
        <v>41</v>
      </c>
      <c r="K166" s="30"/>
    </row>
    <row r="167" spans="1:11">
      <c r="A167" s="27" t="s">
        <v>120</v>
      </c>
      <c r="K167" s="30"/>
    </row>
    <row r="168" spans="1:11" ht="15.75" customHeight="1">
      <c r="K168" s="30"/>
    </row>
    <row r="169" spans="1:11" ht="15.75" customHeight="1">
      <c r="A169"/>
      <c r="K169" s="30"/>
    </row>
    <row r="181" spans="2:26" s="27" customFormat="1" ht="15.75" customHeight="1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</row>
  </sheetData>
  <mergeCells count="25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32:L132"/>
    <mergeCell ref="A131:L131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2"/>
  <sheetViews>
    <sheetView view="pageBreakPreview" topLeftCell="A44" zoomScaleNormal="100" zoomScaleSheetLayoutView="100" workbookViewId="0">
      <selection activeCell="A52" sqref="A52:N52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3"/>
    <col min="15" max="15" width="9.85546875" style="1" customWidth="1"/>
    <col min="16" max="16384" width="11.42578125" style="1"/>
  </cols>
  <sheetData>
    <row r="1" spans="1:14" ht="32.2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6.5">
      <c r="A2" s="1" t="s">
        <v>1</v>
      </c>
      <c r="B2" s="2"/>
    </row>
    <row r="3" spans="1:14" ht="16.5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4"/>
    </row>
    <row r="4" spans="1:14" ht="16.5">
      <c r="A4" s="98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  <c r="N4" s="5"/>
    </row>
    <row r="5" spans="1:14" ht="16.5">
      <c r="A5" s="98" t="s">
        <v>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0"/>
      <c r="N5" s="5"/>
    </row>
    <row r="6" spans="1:14" ht="16.5">
      <c r="A6" s="98" t="s">
        <v>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N6" s="5"/>
    </row>
    <row r="7" spans="1:14" ht="16.5">
      <c r="A7" s="98" t="s">
        <v>53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5"/>
    </row>
    <row r="8" spans="1:14" ht="16.5">
      <c r="A8" s="104" t="s">
        <v>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6"/>
    </row>
    <row r="9" spans="1:14" ht="16.5">
      <c r="A9" s="104" t="s">
        <v>54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6"/>
    </row>
    <row r="10" spans="1:14" ht="16.5">
      <c r="A10" s="107" t="s">
        <v>55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  <c r="N10" s="6"/>
    </row>
    <row r="11" spans="1:14" ht="22.5" customHeight="1">
      <c r="A11" s="21"/>
      <c r="B11" s="21"/>
      <c r="C11" s="21"/>
      <c r="D11" s="21"/>
    </row>
    <row r="12" spans="1:14" ht="24" customHeight="1">
      <c r="A12" s="21"/>
      <c r="B12" s="21"/>
      <c r="C12" s="21"/>
      <c r="D12" s="21"/>
    </row>
    <row r="13" spans="1:14" ht="34.5" customHeight="1">
      <c r="A13" s="21"/>
      <c r="B13" s="21"/>
      <c r="C13" s="21"/>
      <c r="D13" s="21"/>
    </row>
    <row r="14" spans="1:14" ht="34.5" customHeight="1">
      <c r="A14" s="21"/>
      <c r="B14" s="21"/>
      <c r="C14" s="21"/>
      <c r="D14" s="21"/>
    </row>
    <row r="15" spans="1:14" ht="34.5" customHeight="1">
      <c r="A15" s="21"/>
      <c r="B15" s="21"/>
      <c r="C15" s="21"/>
      <c r="D15" s="21"/>
    </row>
    <row r="16" spans="1:14" ht="34.5" customHeight="1">
      <c r="A16" s="21"/>
      <c r="B16" s="21"/>
      <c r="C16" s="21"/>
      <c r="D16" s="21"/>
    </row>
    <row r="17" spans="1:26" ht="34.5" customHeight="1">
      <c r="A17" s="21"/>
      <c r="B17" s="21"/>
      <c r="C17" s="21"/>
      <c r="D17" s="21"/>
    </row>
    <row r="18" spans="1:26" ht="34.5" customHeight="1">
      <c r="A18" s="21"/>
      <c r="B18" s="21"/>
      <c r="C18" s="21"/>
      <c r="D18" s="21"/>
    </row>
    <row r="19" spans="1:26" ht="34.5" customHeight="1">
      <c r="A19" s="21"/>
      <c r="B19" s="21"/>
      <c r="C19" s="21"/>
      <c r="D19" s="21"/>
    </row>
    <row r="20" spans="1:26" ht="34.5" customHeight="1">
      <c r="A20" s="21"/>
      <c r="B20" s="21"/>
      <c r="C20" s="21"/>
      <c r="D20" s="21"/>
    </row>
    <row r="21" spans="1:26" ht="34.5" customHeight="1">
      <c r="A21" s="21"/>
      <c r="B21" s="21"/>
      <c r="C21" s="21"/>
      <c r="D21" s="21"/>
    </row>
    <row r="22" spans="1:26" ht="34.5" customHeight="1">
      <c r="A22" s="21"/>
      <c r="B22" s="21"/>
      <c r="C22" s="21"/>
      <c r="D22" s="21"/>
    </row>
    <row r="23" spans="1:26" ht="34.5" customHeight="1">
      <c r="A23" s="21"/>
      <c r="B23" s="21"/>
      <c r="C23" s="21"/>
      <c r="D23" s="21"/>
    </row>
    <row r="24" spans="1:26" ht="34.5" customHeight="1">
      <c r="A24" s="21"/>
      <c r="B24" s="21"/>
      <c r="C24" s="21"/>
      <c r="D24" s="21"/>
    </row>
    <row r="25" spans="1:26" ht="34.5" customHeight="1">
      <c r="A25" s="21"/>
      <c r="B25" s="21"/>
      <c r="C25" s="21"/>
      <c r="D25" s="21"/>
    </row>
    <row r="26" spans="1:26" ht="34.5" customHeight="1">
      <c r="A26" s="21"/>
      <c r="B26" s="21"/>
      <c r="C26" s="21"/>
      <c r="D26" s="21"/>
    </row>
    <row r="27" spans="1:26" ht="34.5" customHeight="1">
      <c r="A27" s="21"/>
      <c r="B27" s="21"/>
      <c r="C27" s="21"/>
      <c r="D27" s="21"/>
      <c r="O27" s="7"/>
    </row>
    <row r="28" spans="1:26" ht="34.5" customHeight="1">
      <c r="A28" s="21"/>
      <c r="B28" s="21"/>
      <c r="C28" s="21"/>
      <c r="D28" s="21"/>
    </row>
    <row r="29" spans="1:26" ht="16.5" customHeight="1">
      <c r="A29" s="8" t="s">
        <v>6</v>
      </c>
    </row>
    <row r="30" spans="1:26" ht="33" customHeight="1" thickBot="1">
      <c r="A30" s="9"/>
      <c r="B30" s="110" t="s">
        <v>7</v>
      </c>
      <c r="C30" s="110"/>
      <c r="D30" s="110"/>
      <c r="E30" s="110"/>
      <c r="F30" s="110"/>
      <c r="G30" s="110"/>
      <c r="H30" s="110"/>
      <c r="I30" s="111" t="s">
        <v>8</v>
      </c>
      <c r="J30" s="111"/>
      <c r="K30" s="110" t="s">
        <v>9</v>
      </c>
      <c r="L30" s="110"/>
      <c r="M30" s="110"/>
      <c r="N30" s="110"/>
      <c r="Z30" s="7"/>
    </row>
    <row r="31" spans="1:26" ht="36.75" customHeight="1" thickBot="1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1" t="s">
        <v>10</v>
      </c>
      <c r="H31" s="11" t="s">
        <v>11</v>
      </c>
      <c r="I31" s="11" t="s">
        <v>12</v>
      </c>
      <c r="J31" s="11" t="s">
        <v>13</v>
      </c>
      <c r="K31" s="11" t="s">
        <v>14</v>
      </c>
      <c r="L31" s="11" t="s">
        <v>15</v>
      </c>
      <c r="M31" s="11" t="s">
        <v>16</v>
      </c>
      <c r="N31" s="12" t="s">
        <v>17</v>
      </c>
      <c r="Z31" s="7"/>
    </row>
    <row r="32" spans="1:26" ht="41.25" customHeight="1" thickBot="1">
      <c r="A32" s="13" t="s">
        <v>18</v>
      </c>
      <c r="B32" s="22">
        <v>0</v>
      </c>
      <c r="C32" s="22">
        <v>0</v>
      </c>
      <c r="D32" s="22">
        <v>3</v>
      </c>
      <c r="E32" s="22">
        <v>6</v>
      </c>
      <c r="F32" s="22">
        <v>2</v>
      </c>
      <c r="G32" s="22">
        <v>0</v>
      </c>
      <c r="H32" s="22">
        <v>11</v>
      </c>
      <c r="I32" s="14">
        <f t="shared" ref="I32:I48" si="0">(B32+C32)/(B32+C32+D32+E32+F32)</f>
        <v>0</v>
      </c>
      <c r="J32" s="14">
        <f t="shared" ref="J32:J48" si="1">(D32+E32+F32)/(B32+C32+D32+E32+F32)</f>
        <v>1</v>
      </c>
      <c r="K32" s="15">
        <v>3.91</v>
      </c>
      <c r="L32" s="15">
        <v>0.7</v>
      </c>
      <c r="M32" s="16">
        <v>4</v>
      </c>
      <c r="N32" s="17">
        <v>4</v>
      </c>
      <c r="Z32" s="7"/>
    </row>
    <row r="33" spans="1:26" ht="35.25" customHeight="1" thickBot="1">
      <c r="A33" s="13" t="s">
        <v>19</v>
      </c>
      <c r="B33" s="22">
        <v>0</v>
      </c>
      <c r="C33" s="22">
        <v>0</v>
      </c>
      <c r="D33" s="22">
        <v>3</v>
      </c>
      <c r="E33" s="22">
        <v>7</v>
      </c>
      <c r="F33" s="22">
        <v>1</v>
      </c>
      <c r="G33" s="22">
        <v>0</v>
      </c>
      <c r="H33" s="22">
        <v>11</v>
      </c>
      <c r="I33" s="14">
        <f t="shared" si="0"/>
        <v>0</v>
      </c>
      <c r="J33" s="14">
        <f t="shared" si="1"/>
        <v>1</v>
      </c>
      <c r="K33" s="15">
        <v>3.82</v>
      </c>
      <c r="L33" s="15">
        <v>0.6</v>
      </c>
      <c r="M33" s="16">
        <v>4</v>
      </c>
      <c r="N33" s="17">
        <v>4</v>
      </c>
      <c r="Z33" s="7"/>
    </row>
    <row r="34" spans="1:26" ht="35.25" customHeight="1" thickBot="1">
      <c r="A34" s="13" t="s">
        <v>20</v>
      </c>
      <c r="B34" s="22">
        <v>0</v>
      </c>
      <c r="C34" s="22">
        <v>1</v>
      </c>
      <c r="D34" s="22">
        <v>1</v>
      </c>
      <c r="E34" s="22">
        <v>3</v>
      </c>
      <c r="F34" s="22">
        <v>6</v>
      </c>
      <c r="G34" s="22">
        <v>0</v>
      </c>
      <c r="H34" s="22">
        <v>11</v>
      </c>
      <c r="I34" s="14">
        <f t="shared" si="0"/>
        <v>9.0909090909090912E-2</v>
      </c>
      <c r="J34" s="14">
        <f t="shared" si="1"/>
        <v>0.90909090909090906</v>
      </c>
      <c r="K34" s="15">
        <v>4.2699999999999996</v>
      </c>
      <c r="L34" s="15">
        <v>1.01</v>
      </c>
      <c r="M34" s="16">
        <v>5</v>
      </c>
      <c r="N34" s="17">
        <v>5</v>
      </c>
      <c r="Z34" s="7"/>
    </row>
    <row r="35" spans="1:26" ht="58.5" customHeight="1" thickBot="1">
      <c r="A35" s="13" t="s">
        <v>21</v>
      </c>
      <c r="B35" s="22">
        <v>0</v>
      </c>
      <c r="C35" s="22">
        <v>0</v>
      </c>
      <c r="D35" s="22">
        <v>0</v>
      </c>
      <c r="E35" s="22">
        <v>5</v>
      </c>
      <c r="F35" s="22">
        <v>6</v>
      </c>
      <c r="G35" s="22">
        <v>0</v>
      </c>
      <c r="H35" s="22">
        <v>11</v>
      </c>
      <c r="I35" s="14">
        <f t="shared" si="0"/>
        <v>0</v>
      </c>
      <c r="J35" s="14">
        <f t="shared" si="1"/>
        <v>1</v>
      </c>
      <c r="K35" s="15">
        <v>4.55</v>
      </c>
      <c r="L35" s="15">
        <v>0.52</v>
      </c>
      <c r="M35" s="16">
        <v>5</v>
      </c>
      <c r="N35" s="17">
        <v>5</v>
      </c>
      <c r="Z35" s="7"/>
    </row>
    <row r="36" spans="1:26" ht="58.5" customHeight="1" thickBot="1">
      <c r="A36" s="13" t="s">
        <v>22</v>
      </c>
      <c r="B36" s="22">
        <v>0</v>
      </c>
      <c r="C36" s="22">
        <v>0</v>
      </c>
      <c r="D36" s="22">
        <v>1</v>
      </c>
      <c r="E36" s="22">
        <v>4</v>
      </c>
      <c r="F36" s="22">
        <v>6</v>
      </c>
      <c r="G36" s="22">
        <v>0</v>
      </c>
      <c r="H36" s="22">
        <v>11</v>
      </c>
      <c r="I36" s="14">
        <f t="shared" si="0"/>
        <v>0</v>
      </c>
      <c r="J36" s="14">
        <f t="shared" si="1"/>
        <v>1</v>
      </c>
      <c r="K36" s="15">
        <v>4.45</v>
      </c>
      <c r="L36" s="15">
        <v>0.69</v>
      </c>
      <c r="M36" s="16">
        <v>5</v>
      </c>
      <c r="N36" s="17">
        <v>5</v>
      </c>
      <c r="Z36" s="7"/>
    </row>
    <row r="37" spans="1:26" ht="41.25" customHeight="1" thickBot="1">
      <c r="A37" s="13" t="s">
        <v>23</v>
      </c>
      <c r="B37" s="22">
        <v>0</v>
      </c>
      <c r="C37" s="22">
        <v>0</v>
      </c>
      <c r="D37" s="22">
        <v>0</v>
      </c>
      <c r="E37" s="22">
        <v>7</v>
      </c>
      <c r="F37" s="22">
        <v>4</v>
      </c>
      <c r="G37" s="22">
        <v>0</v>
      </c>
      <c r="H37" s="22">
        <v>11</v>
      </c>
      <c r="I37" s="14">
        <f t="shared" si="0"/>
        <v>0</v>
      </c>
      <c r="J37" s="14">
        <f t="shared" si="1"/>
        <v>1</v>
      </c>
      <c r="K37" s="15">
        <v>4.3600000000000003</v>
      </c>
      <c r="L37" s="15">
        <v>0.5</v>
      </c>
      <c r="M37" s="16">
        <v>4</v>
      </c>
      <c r="N37" s="17">
        <v>4</v>
      </c>
      <c r="Z37" s="7"/>
    </row>
    <row r="38" spans="1:26" ht="54" customHeight="1" thickBot="1">
      <c r="A38" s="13" t="s">
        <v>24</v>
      </c>
      <c r="B38" s="22">
        <v>0</v>
      </c>
      <c r="C38" s="22">
        <v>0</v>
      </c>
      <c r="D38" s="22">
        <v>0</v>
      </c>
      <c r="E38" s="22">
        <v>3</v>
      </c>
      <c r="F38" s="22">
        <v>8</v>
      </c>
      <c r="G38" s="22">
        <v>0</v>
      </c>
      <c r="H38" s="22">
        <v>11</v>
      </c>
      <c r="I38" s="14">
        <f t="shared" si="0"/>
        <v>0</v>
      </c>
      <c r="J38" s="14">
        <f t="shared" si="1"/>
        <v>1</v>
      </c>
      <c r="K38" s="15">
        <v>4.7300000000000004</v>
      </c>
      <c r="L38" s="15">
        <v>0.47</v>
      </c>
      <c r="M38" s="16">
        <v>5</v>
      </c>
      <c r="N38" s="17">
        <v>5</v>
      </c>
      <c r="Z38" s="7"/>
    </row>
    <row r="39" spans="1:26" ht="41.25" customHeight="1" thickBot="1">
      <c r="A39" s="13" t="s">
        <v>25</v>
      </c>
      <c r="B39" s="22">
        <v>1</v>
      </c>
      <c r="C39" s="22">
        <v>1</v>
      </c>
      <c r="D39" s="22">
        <v>1</v>
      </c>
      <c r="E39" s="22">
        <v>4</v>
      </c>
      <c r="F39" s="22">
        <v>4</v>
      </c>
      <c r="G39" s="22">
        <v>0</v>
      </c>
      <c r="H39" s="22">
        <v>11</v>
      </c>
      <c r="I39" s="14">
        <f t="shared" si="0"/>
        <v>0.18181818181818182</v>
      </c>
      <c r="J39" s="14">
        <f t="shared" si="1"/>
        <v>0.81818181818181823</v>
      </c>
      <c r="K39" s="15">
        <v>3.82</v>
      </c>
      <c r="L39" s="15">
        <v>1.33</v>
      </c>
      <c r="M39" s="16">
        <v>4</v>
      </c>
      <c r="N39" s="17">
        <v>4</v>
      </c>
      <c r="Z39" s="7"/>
    </row>
    <row r="40" spans="1:26" ht="41.25" customHeight="1" thickBot="1">
      <c r="A40" s="13" t="s">
        <v>26</v>
      </c>
      <c r="B40" s="22">
        <v>0</v>
      </c>
      <c r="C40" s="22">
        <v>0</v>
      </c>
      <c r="D40" s="22">
        <v>0</v>
      </c>
      <c r="E40" s="22">
        <v>3</v>
      </c>
      <c r="F40" s="22">
        <v>1</v>
      </c>
      <c r="G40" s="22">
        <v>7</v>
      </c>
      <c r="H40" s="22">
        <v>11</v>
      </c>
      <c r="I40" s="14">
        <f t="shared" si="0"/>
        <v>0</v>
      </c>
      <c r="J40" s="14">
        <f t="shared" si="1"/>
        <v>1</v>
      </c>
      <c r="K40" s="15">
        <v>4.25</v>
      </c>
      <c r="L40" s="15">
        <v>0.5</v>
      </c>
      <c r="M40" s="16">
        <v>4</v>
      </c>
      <c r="N40" s="17">
        <v>4</v>
      </c>
      <c r="Z40" s="7"/>
    </row>
    <row r="41" spans="1:26" ht="41.25" customHeight="1" thickBot="1">
      <c r="A41" s="13" t="s">
        <v>27</v>
      </c>
      <c r="B41" s="22">
        <v>0</v>
      </c>
      <c r="C41" s="22">
        <v>0</v>
      </c>
      <c r="D41" s="22">
        <v>0</v>
      </c>
      <c r="E41" s="22">
        <v>5</v>
      </c>
      <c r="F41" s="22">
        <v>2</v>
      </c>
      <c r="G41" s="22">
        <v>4</v>
      </c>
      <c r="H41" s="22">
        <v>11</v>
      </c>
      <c r="I41" s="14">
        <f t="shared" si="0"/>
        <v>0</v>
      </c>
      <c r="J41" s="14">
        <f t="shared" si="1"/>
        <v>1</v>
      </c>
      <c r="K41" s="15">
        <v>4.29</v>
      </c>
      <c r="L41" s="15">
        <v>0.49</v>
      </c>
      <c r="M41" s="16">
        <v>4</v>
      </c>
      <c r="N41" s="17">
        <v>4</v>
      </c>
      <c r="Z41" s="7"/>
    </row>
    <row r="42" spans="1:26" ht="54.75" customHeight="1" thickBot="1">
      <c r="A42" s="13" t="s">
        <v>28</v>
      </c>
      <c r="B42" s="22">
        <v>0</v>
      </c>
      <c r="C42" s="22">
        <v>0</v>
      </c>
      <c r="D42" s="22">
        <v>0</v>
      </c>
      <c r="E42" s="22">
        <v>4</v>
      </c>
      <c r="F42" s="22">
        <v>6</v>
      </c>
      <c r="G42" s="22">
        <v>1</v>
      </c>
      <c r="H42" s="22">
        <v>11</v>
      </c>
      <c r="I42" s="14">
        <f t="shared" si="0"/>
        <v>0</v>
      </c>
      <c r="J42" s="14">
        <f t="shared" si="1"/>
        <v>1</v>
      </c>
      <c r="K42" s="15">
        <v>4.5999999999999996</v>
      </c>
      <c r="L42" s="15">
        <v>0.52</v>
      </c>
      <c r="M42" s="16">
        <v>5</v>
      </c>
      <c r="N42" s="17">
        <v>5</v>
      </c>
      <c r="Z42" s="7"/>
    </row>
    <row r="43" spans="1:26" ht="41.25" customHeight="1" thickBot="1">
      <c r="A43" s="13" t="s">
        <v>29</v>
      </c>
      <c r="B43" s="22">
        <v>0</v>
      </c>
      <c r="C43" s="22">
        <v>0</v>
      </c>
      <c r="D43" s="22">
        <v>2</v>
      </c>
      <c r="E43" s="22">
        <v>4</v>
      </c>
      <c r="F43" s="22">
        <v>5</v>
      </c>
      <c r="G43" s="22">
        <v>0</v>
      </c>
      <c r="H43" s="22">
        <v>11</v>
      </c>
      <c r="I43" s="14">
        <f t="shared" si="0"/>
        <v>0</v>
      </c>
      <c r="J43" s="14">
        <f t="shared" si="1"/>
        <v>1</v>
      </c>
      <c r="K43" s="15">
        <v>4.2699999999999996</v>
      </c>
      <c r="L43" s="15">
        <v>0.79</v>
      </c>
      <c r="M43" s="16">
        <v>4</v>
      </c>
      <c r="N43" s="17">
        <v>5</v>
      </c>
      <c r="Z43" s="7"/>
    </row>
    <row r="44" spans="1:26" ht="41.25" customHeight="1" thickBot="1">
      <c r="A44" s="13" t="s">
        <v>30</v>
      </c>
      <c r="B44" s="22">
        <v>0</v>
      </c>
      <c r="C44" s="22">
        <v>1</v>
      </c>
      <c r="D44" s="22">
        <v>1</v>
      </c>
      <c r="E44" s="22">
        <v>5</v>
      </c>
      <c r="F44" s="22">
        <v>4</v>
      </c>
      <c r="G44" s="22">
        <v>0</v>
      </c>
      <c r="H44" s="22">
        <v>11</v>
      </c>
      <c r="I44" s="14">
        <f t="shared" si="0"/>
        <v>9.0909090909090912E-2</v>
      </c>
      <c r="J44" s="14">
        <f t="shared" si="1"/>
        <v>0.90909090909090906</v>
      </c>
      <c r="K44" s="15">
        <v>4.09</v>
      </c>
      <c r="L44" s="15">
        <v>0.94</v>
      </c>
      <c r="M44" s="16">
        <v>4</v>
      </c>
      <c r="N44" s="17">
        <v>4</v>
      </c>
      <c r="Z44" s="7"/>
    </row>
    <row r="45" spans="1:26" ht="41.25" customHeight="1" thickBot="1">
      <c r="A45" s="13" t="s">
        <v>31</v>
      </c>
      <c r="B45" s="22">
        <v>0</v>
      </c>
      <c r="C45" s="22">
        <v>0</v>
      </c>
      <c r="D45" s="22">
        <v>2</v>
      </c>
      <c r="E45" s="22">
        <v>4</v>
      </c>
      <c r="F45" s="22">
        <v>2</v>
      </c>
      <c r="G45" s="22">
        <v>3</v>
      </c>
      <c r="H45" s="22">
        <v>11</v>
      </c>
      <c r="I45" s="14">
        <f t="shared" si="0"/>
        <v>0</v>
      </c>
      <c r="J45" s="14">
        <f t="shared" si="1"/>
        <v>1</v>
      </c>
      <c r="K45" s="15">
        <v>4</v>
      </c>
      <c r="L45" s="15">
        <v>0.76</v>
      </c>
      <c r="M45" s="16">
        <v>4</v>
      </c>
      <c r="N45" s="17">
        <v>4</v>
      </c>
      <c r="Z45" s="7"/>
    </row>
    <row r="46" spans="1:26" ht="41.25" customHeight="1" thickBot="1">
      <c r="A46" s="13" t="s">
        <v>32</v>
      </c>
      <c r="B46" s="22">
        <v>0</v>
      </c>
      <c r="C46" s="22">
        <v>0</v>
      </c>
      <c r="D46" s="22">
        <v>1</v>
      </c>
      <c r="E46" s="22">
        <v>4</v>
      </c>
      <c r="F46" s="22">
        <v>6</v>
      </c>
      <c r="G46" s="22">
        <v>0</v>
      </c>
      <c r="H46" s="22">
        <v>11</v>
      </c>
      <c r="I46" s="14">
        <f t="shared" si="0"/>
        <v>0</v>
      </c>
      <c r="J46" s="14">
        <f t="shared" si="1"/>
        <v>1</v>
      </c>
      <c r="K46" s="15">
        <v>4.45</v>
      </c>
      <c r="L46" s="15">
        <v>0.69</v>
      </c>
      <c r="M46" s="16">
        <v>5</v>
      </c>
      <c r="N46" s="16">
        <v>5</v>
      </c>
      <c r="Z46" s="7"/>
    </row>
    <row r="47" spans="1:26" ht="41.25" customHeight="1" thickBot="1">
      <c r="A47" s="13" t="s">
        <v>33</v>
      </c>
      <c r="B47" s="22">
        <v>0</v>
      </c>
      <c r="C47" s="22">
        <v>0</v>
      </c>
      <c r="D47" s="22">
        <v>1</v>
      </c>
      <c r="E47" s="22">
        <v>5</v>
      </c>
      <c r="F47" s="22">
        <v>5</v>
      </c>
      <c r="G47" s="22">
        <v>0</v>
      </c>
      <c r="H47" s="22">
        <v>11</v>
      </c>
      <c r="I47" s="14">
        <f t="shared" si="0"/>
        <v>0</v>
      </c>
      <c r="J47" s="14">
        <f t="shared" si="1"/>
        <v>1</v>
      </c>
      <c r="K47" s="15">
        <v>4.3600000000000003</v>
      </c>
      <c r="L47" s="15">
        <v>0.67</v>
      </c>
      <c r="M47" s="16">
        <v>4</v>
      </c>
      <c r="N47" s="17">
        <v>4</v>
      </c>
      <c r="Z47" s="7"/>
    </row>
    <row r="48" spans="1:26" ht="41.25" customHeight="1">
      <c r="A48" s="13" t="s">
        <v>34</v>
      </c>
      <c r="B48" s="22">
        <v>0</v>
      </c>
      <c r="C48" s="22">
        <v>0</v>
      </c>
      <c r="D48" s="22">
        <v>1</v>
      </c>
      <c r="E48" s="22">
        <v>5</v>
      </c>
      <c r="F48" s="22">
        <v>5</v>
      </c>
      <c r="G48" s="22">
        <v>0</v>
      </c>
      <c r="H48" s="22">
        <v>11</v>
      </c>
      <c r="I48" s="14">
        <f t="shared" si="0"/>
        <v>0</v>
      </c>
      <c r="J48" s="14">
        <f t="shared" si="1"/>
        <v>1</v>
      </c>
      <c r="K48" s="15">
        <v>4.3600000000000003</v>
      </c>
      <c r="L48" s="15">
        <v>0.67</v>
      </c>
      <c r="M48" s="16">
        <v>4</v>
      </c>
      <c r="N48" s="17">
        <v>4</v>
      </c>
      <c r="Z48" s="7"/>
    </row>
    <row r="49" spans="1:26" ht="13.5" customHeight="1">
      <c r="Z49" s="7"/>
    </row>
    <row r="50" spans="1:26">
      <c r="Z50" s="7"/>
    </row>
    <row r="52" spans="1:26" ht="15.75">
      <c r="A52" s="112" t="s">
        <v>35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</row>
    <row r="53" spans="1:26" ht="15.7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</row>
    <row r="54" spans="1:26" ht="15.7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</row>
    <row r="55" spans="1:26" ht="15.75">
      <c r="A55" s="11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</row>
    <row r="56" spans="1:26" ht="15.75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8"/>
    </row>
    <row r="57" spans="1:26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9"/>
    </row>
    <row r="59" spans="1:26" ht="13.5" customHeight="1"/>
    <row r="61" spans="1:26">
      <c r="A61" s="1" t="s">
        <v>36</v>
      </c>
      <c r="B61" s="1">
        <v>10</v>
      </c>
    </row>
    <row r="62" spans="1:26" ht="13.5" customHeight="1">
      <c r="A62" s="1" t="s">
        <v>37</v>
      </c>
      <c r="B62" s="1">
        <v>1</v>
      </c>
      <c r="L62" s="23"/>
    </row>
    <row r="63" spans="1:26" ht="13.5" customHeight="1">
      <c r="L63" s="23"/>
    </row>
    <row r="64" spans="1:26" ht="13.5" customHeight="1">
      <c r="A64" s="1" t="s">
        <v>38</v>
      </c>
      <c r="L64" s="23"/>
    </row>
    <row r="65" spans="1:12">
      <c r="A65" s="1" t="s">
        <v>39</v>
      </c>
      <c r="L65" s="23"/>
    </row>
    <row r="66" spans="1:12" ht="13.5" customHeight="1">
      <c r="A66" s="1" t="s">
        <v>40</v>
      </c>
      <c r="L66" s="23"/>
    </row>
    <row r="67" spans="1:12" ht="13.5" customHeight="1">
      <c r="A67" s="1" t="s">
        <v>41</v>
      </c>
      <c r="B67" s="1">
        <v>1</v>
      </c>
      <c r="L67" s="23"/>
    </row>
    <row r="68" spans="1:12" ht="13.5" customHeight="1">
      <c r="A68" s="1" t="s">
        <v>42</v>
      </c>
      <c r="B68" s="1">
        <v>3</v>
      </c>
      <c r="L68" s="23"/>
    </row>
    <row r="69" spans="1:12" ht="13.5" customHeight="1">
      <c r="A69" s="1" t="s">
        <v>43</v>
      </c>
      <c r="B69" s="1">
        <v>5</v>
      </c>
    </row>
    <row r="70" spans="1:12" ht="13.5" customHeight="1">
      <c r="A70" s="1" t="s">
        <v>44</v>
      </c>
      <c r="B70" s="1">
        <v>2</v>
      </c>
    </row>
    <row r="71" spans="1:12" ht="13.5" customHeight="1">
      <c r="A71" s="1" t="s">
        <v>45</v>
      </c>
    </row>
    <row r="72" spans="1:12" ht="13.5" customHeight="1">
      <c r="A72" s="1" t="s">
        <v>46</v>
      </c>
    </row>
    <row r="73" spans="1:12">
      <c r="A73" s="1" t="s">
        <v>47</v>
      </c>
    </row>
    <row r="74" spans="1:12" ht="13.5" customHeight="1"/>
    <row r="76" spans="1:12">
      <c r="A76" s="1" t="s">
        <v>48</v>
      </c>
      <c r="B76" s="1">
        <v>11</v>
      </c>
    </row>
    <row r="77" spans="1:12">
      <c r="A77" s="1" t="s">
        <v>49</v>
      </c>
    </row>
    <row r="78" spans="1:12">
      <c r="A78" s="1" t="s">
        <v>50</v>
      </c>
    </row>
    <row r="102" spans="1:1" ht="18.75">
      <c r="A102" s="20"/>
    </row>
  </sheetData>
  <sheetProtection sheet="1" objects="1" scenarios="1"/>
  <mergeCells count="17">
    <mergeCell ref="A52:N52"/>
    <mergeCell ref="A53:N53"/>
    <mergeCell ref="A54:N54"/>
    <mergeCell ref="A55:N55"/>
    <mergeCell ref="A56:N56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3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2021-09-14T12:12:30Z</dcterms:modified>
</cp:coreProperties>
</file>