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295" activeTab="1"/>
  </bookViews>
  <sheets>
    <sheet name="Alumnos" sheetId="11" r:id="rId1"/>
    <sheet name="PDI" sheetId="9" r:id="rId2"/>
  </sheets>
  <definedNames>
    <definedName name="a" localSheetId="1">PDI!$A$1:$M$49</definedName>
    <definedName name="_xlnm.Print_Area" localSheetId="0">Alumnos!$A$1:$N$162</definedName>
    <definedName name="_xlnm.Print_Area" localSheetId="1">PDI!$A$1:$N$59</definedName>
    <definedName name="p" localSheetId="1">PDI!$A$1:$N$49,PDI!$A$52:$N$102</definedName>
    <definedName name="pp" localSheetId="1">PDI!$A$1:$N$48,PDI!$A$52:$N$102</definedName>
    <definedName name="ppp" localSheetId="1">PDI!$A$1:$N$48,PDI!$A$52:$N$102</definedName>
    <definedName name="Print_Area" localSheetId="0">Alumnos!$A$1:$N$100</definedName>
    <definedName name="Print_Area" localSheetId="1">PDI!$A$1:$N$48,PDI!$A$52:$N$102</definedName>
  </definedNames>
  <calcPr calcId="162913"/>
</workbook>
</file>

<file path=xl/calcChain.xml><?xml version="1.0" encoding="utf-8"?>
<calcChain xmlns="http://schemas.openxmlformats.org/spreadsheetml/2006/main">
  <c r="J92" i="11" l="1"/>
  <c r="I92" i="11"/>
  <c r="J91" i="11"/>
  <c r="I91" i="11"/>
  <c r="J90" i="11"/>
  <c r="I90" i="11"/>
  <c r="J89" i="11"/>
  <c r="I89" i="11"/>
  <c r="J84" i="11" l="1"/>
  <c r="I84" i="11"/>
  <c r="J83" i="11"/>
  <c r="I83" i="11"/>
  <c r="J82" i="11"/>
  <c r="I82" i="11"/>
  <c r="J81" i="11"/>
  <c r="I81" i="11"/>
  <c r="J80" i="11"/>
  <c r="I80" i="11"/>
  <c r="J79" i="11"/>
  <c r="I79" i="11"/>
  <c r="J73" i="11"/>
  <c r="I73" i="11"/>
  <c r="J72" i="11"/>
  <c r="I72" i="11"/>
  <c r="J71" i="11"/>
  <c r="I71" i="11"/>
  <c r="J70" i="11"/>
  <c r="I70" i="11"/>
  <c r="J69" i="11"/>
  <c r="I69" i="11"/>
  <c r="J68" i="11"/>
  <c r="I68" i="11"/>
  <c r="J67" i="11"/>
  <c r="I67" i="11"/>
  <c r="J66" i="11"/>
  <c r="I66" i="11"/>
  <c r="J65" i="11"/>
  <c r="I65" i="11"/>
  <c r="J64" i="11"/>
  <c r="I64" i="11"/>
  <c r="J63" i="11"/>
  <c r="I63" i="11"/>
  <c r="J62" i="11"/>
  <c r="I62" i="11"/>
  <c r="J61" i="11"/>
  <c r="I61" i="11"/>
  <c r="J60" i="11"/>
  <c r="I60" i="11"/>
  <c r="J54" i="11"/>
  <c r="I54" i="11"/>
  <c r="J53" i="11"/>
  <c r="I53" i="11"/>
  <c r="J52" i="11"/>
  <c r="I52" i="11"/>
  <c r="J51" i="11"/>
  <c r="I51" i="11"/>
  <c r="J50" i="11"/>
  <c r="I50" i="11"/>
  <c r="J49" i="11"/>
  <c r="I49" i="11"/>
  <c r="J48" i="11"/>
  <c r="I48" i="11"/>
  <c r="J47" i="11"/>
  <c r="I47" i="11"/>
  <c r="J46" i="11"/>
  <c r="I46" i="11"/>
  <c r="J45" i="11"/>
  <c r="I45" i="11"/>
  <c r="J44" i="11"/>
  <c r="I44" i="11"/>
  <c r="J43" i="11"/>
  <c r="I43" i="11"/>
  <c r="J42" i="11"/>
  <c r="I42" i="11"/>
  <c r="J41" i="11"/>
  <c r="I41" i="11"/>
  <c r="J40" i="11"/>
  <c r="I40" i="11"/>
  <c r="J39" i="11"/>
  <c r="I39" i="11"/>
  <c r="J38" i="11"/>
  <c r="I38" i="11"/>
  <c r="J37" i="11"/>
  <c r="I37" i="11"/>
  <c r="J48" i="9" l="1"/>
  <c r="I48" i="9"/>
  <c r="J47" i="9"/>
  <c r="I47" i="9"/>
  <c r="J46" i="9"/>
  <c r="I46" i="9"/>
  <c r="J45" i="9"/>
  <c r="I45" i="9"/>
  <c r="J44" i="9"/>
  <c r="I44" i="9"/>
  <c r="J43" i="9"/>
  <c r="I43" i="9"/>
  <c r="J42" i="9"/>
  <c r="I42" i="9"/>
  <c r="J41" i="9"/>
  <c r="I41" i="9"/>
  <c r="J40" i="9"/>
  <c r="I40" i="9"/>
  <c r="J39" i="9"/>
  <c r="I39" i="9"/>
  <c r="J38" i="9"/>
  <c r="I38" i="9"/>
  <c r="J37" i="9"/>
  <c r="I37" i="9"/>
  <c r="J36" i="9"/>
  <c r="I36" i="9"/>
  <c r="J35" i="9"/>
  <c r="I35" i="9"/>
  <c r="J34" i="9"/>
  <c r="I34" i="9"/>
  <c r="J33" i="9"/>
  <c r="I33" i="9"/>
  <c r="J32" i="9"/>
  <c r="I32" i="9"/>
</calcChain>
</file>

<file path=xl/sharedStrings.xml><?xml version="1.0" encoding="utf-8"?>
<sst xmlns="http://schemas.openxmlformats.org/spreadsheetml/2006/main" count="210" uniqueCount="134">
  <si>
    <t xml:space="preserve">INFORME DE RESULTADOS DE LA ENCUESTA A PDI DEL MÁSTER UNIVERSITARIO EN INGENIERÍA INFORMÁTICA </t>
  </si>
  <si>
    <t>y</t>
  </si>
  <si>
    <t>Ficha técnica: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</si>
  <si>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</si>
  <si>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t>Ttipo de muestreo: aleatorio simple</t>
  </si>
  <si>
    <t>Método de entrevista: encuesta realizada a través de la plataforma de encuestas on-line de la Universidad de Jaén</t>
  </si>
  <si>
    <t>Resultados detallados por preguntas:</t>
  </si>
  <si>
    <t>Frecuencias absolutas</t>
  </si>
  <si>
    <t>Frecuencias por nivel de satisfacción</t>
  </si>
  <si>
    <t>Medidas Estadísticas</t>
  </si>
  <si>
    <t>ns/nc</t>
  </si>
  <si>
    <t>TOTAL</t>
  </si>
  <si>
    <t>% Insatisfacción</t>
  </si>
  <si>
    <t>% Satisfacción</t>
  </si>
  <si>
    <t>Media</t>
  </si>
  <si>
    <t>Desviación típica</t>
  </si>
  <si>
    <t>Mediana</t>
  </si>
  <si>
    <t>Moda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</si>
  <si>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</si>
  <si>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</si>
  <si>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t>3. El interés, participación y motivación mostrados por el grupo de estudiantes.</t>
  </si>
  <si>
    <t xml:space="preserve">4. Los resultados alcanzados en cuanto a la consecución de los objetivos y las competencias previstas por parte de los estudiantes : </t>
  </si>
  <si>
    <t>5. La satisfacción general con el grupo de estudiantes :</t>
  </si>
  <si>
    <t xml:space="preserve">6. La distribución en el Plan de Estudios entre créditos teóricos y prácticos : </t>
  </si>
  <si>
    <t xml:space="preserve">7. El tamaño de los grupos para su adaptación a las nuevas metodologías de enseñanza-aprendizaje : </t>
  </si>
  <si>
    <t xml:space="preserve">8. La adecuación de los horarios : </t>
  </si>
  <si>
    <t xml:space="preserve">9. La oferta de programas de movilidad : </t>
  </si>
  <si>
    <t xml:space="preserve">10. La oferta de prácticas externas del Máster : </t>
  </si>
  <si>
    <t xml:space="preserve">11. La disponibilidad, accesibilidad y utilidad de la información existente sobre el Máster (página WEB y otros medios de difusión) : </t>
  </si>
  <si>
    <t xml:space="preserve">12. El equipamiento de las aulas disponibles para el Máster : </t>
  </si>
  <si>
    <t xml:space="preserve">13. Las infraestructuras e instalaciones para el desarrollo del Máster : </t>
  </si>
  <si>
    <t xml:space="preserve">14. El sistema existente para dar respuesta a las sugerencias y reclamaciones : </t>
  </si>
  <si>
    <t xml:space="preserve">15. La gestión desarrollada por el equipo que coordina el Máster : </t>
  </si>
  <si>
    <t xml:space="preserve">16. El cumplimiento de las expectativas con respecto al Máster : </t>
  </si>
  <si>
    <t>17. En general, el grado de satisfacción con el Máster:</t>
  </si>
  <si>
    <t>OBSERVACIONES:</t>
  </si>
  <si>
    <t>Hombre</t>
  </si>
  <si>
    <t>Mujer</t>
  </si>
  <si>
    <t>Edad</t>
  </si>
  <si>
    <t>&lt;30</t>
  </si>
  <si>
    <t>30-34</t>
  </si>
  <si>
    <t>35-39</t>
  </si>
  <si>
    <t>40-44</t>
  </si>
  <si>
    <t>45-49</t>
  </si>
  <si>
    <t>50-54</t>
  </si>
  <si>
    <t>55-59</t>
  </si>
  <si>
    <t>60-64</t>
  </si>
  <si>
    <t>&gt;=65</t>
  </si>
  <si>
    <t>A Tiermpo Completo</t>
  </si>
  <si>
    <t>Profesional Externo</t>
  </si>
  <si>
    <t>A Tiempo Parcial</t>
  </si>
  <si>
    <t>Total</t>
  </si>
  <si>
    <t>INFORME DE RESULTADOS DE LA ENCUESTA A ALUMNOS DEL MÁSTER UNIVERSITARIO EN INGENIERÍA INFORMÁTICA</t>
  </si>
  <si>
    <t>Máster Universitario en Ingeniería Informática</t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</si>
  <si>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</si>
  <si>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t>Frecuencias</t>
  </si>
  <si>
    <t>Porcentaje por nivel de satisfacción</t>
  </si>
  <si>
    <t>Medias Estadísticas</t>
  </si>
  <si>
    <t>% Insatistación</t>
  </si>
  <si>
    <t>Los sistemas de orientación y acogida al entrar en la Universidad para facilitar su incorporación al Máster. :</t>
  </si>
  <si>
    <t>La distribución temporal y coordinación de módulos y/o materias a lo largo del Máster (ordenación de las materias entre los cursos). :</t>
  </si>
  <si>
    <t>La adecuación de los horarios y turnos. :</t>
  </si>
  <si>
    <t>La distribución teórica-práctica (proporción entre conocimientos teóricos y prácticos). :</t>
  </si>
  <si>
    <t>La variedad y adecuación de la metodología utilizada. :</t>
  </si>
  <si>
    <t>La oferta de programas de movilidad para los/as estudiantes. :</t>
  </si>
  <si>
    <t>La oferta de prácticas externas. :</t>
  </si>
  <si>
    <t>'La disponibilidad, accesibilidad y utilidad de la información existente sobre el Máster (página web del Máster y otros medios de difusión).' :</t>
  </si>
  <si>
    <t>La profesionalidad del Personal de Administración y Servicios del Máster. :</t>
  </si>
  <si>
    <t>La labor del profesorado del Máster. :</t>
  </si>
  <si>
    <t>La gestión desarrollada por el equipo que coordina el Máster. :</t>
  </si>
  <si>
    <t>Las infraestructuras e instalaciones para el desarrollo del Máster. :</t>
  </si>
  <si>
    <t>Los resultados alcanzados en cuanto a la consecución de los objetivos y las competencias previstas. :</t>
  </si>
  <si>
    <t>El sistema existente para dar respuesta a las sugerencias y reclamaciones. :</t>
  </si>
  <si>
    <t>El cumplimiento de las expectativas con respecto al Máster. :</t>
  </si>
  <si>
    <t>La coordinación entre las materias/asignaturas de un mismo módulo. :</t>
  </si>
  <si>
    <t>La coordinación entre las materias de un mismo curso. :</t>
  </si>
  <si>
    <t>'En general, el grado de satisfacción con el Máster.' :</t>
  </si>
  <si>
    <t>Relativas a las PRÁCTICAS:</t>
  </si>
  <si>
    <t>El ambiente de trabajo. :</t>
  </si>
  <si>
    <t>Las instalaciones del Centro y las condiciones de seguridad e higiene. :</t>
  </si>
  <si>
    <t>La ayuda recibida por parte de mis compañeros/as para realizar mi trabajo. :</t>
  </si>
  <si>
    <t>La disponibilidad de material para realizar mi trabajo. :</t>
  </si>
  <si>
    <t>La necesidad de manejar otro idioma. :</t>
  </si>
  <si>
    <t>El horario de trabajo. :</t>
  </si>
  <si>
    <t>El interés por mi trabajo del tutor asignado por el Centro. :</t>
  </si>
  <si>
    <t>El funcionamiento general del Centro. :</t>
  </si>
  <si>
    <t>El cumplimiento de mis expectativas. :</t>
  </si>
  <si>
    <t>El asesoramiento por parte de mi tutor académico. :</t>
  </si>
  <si>
    <t>La labores realizadas a lo largo de las prácticas en el Centro. :</t>
  </si>
  <si>
    <t>La duración de las prácticas. :</t>
  </si>
  <si>
    <t>Volvería a realizar prácticas en el mismo Centro. :</t>
  </si>
  <si>
    <t>'En general, el grado de satisfacción con las prácticas realizadas' :</t>
  </si>
  <si>
    <t>Relativas a la MOVILIDAD:</t>
  </si>
  <si>
    <t>La atención y recepción por parte de la Universidad de acogida. :</t>
  </si>
  <si>
    <t>La facilidad de los trámites en la Universidad de acogida. :</t>
  </si>
  <si>
    <t>La coordinación entre la Universidad de origen y la de acogida. :</t>
  </si>
  <si>
    <t>El tutor académico de mi Universidad de origen. :</t>
  </si>
  <si>
    <t>El tutor académico de la Universidad de acogida. :</t>
  </si>
  <si>
    <t>'En general, el grado de satisfacción con el programa de movilidad.' :</t>
  </si>
  <si>
    <t>Preguntas tipo texto:(respuestas literales):</t>
  </si>
  <si>
    <t>Sexo:</t>
  </si>
  <si>
    <t>Prácticas Externas</t>
  </si>
  <si>
    <t>Edad:</t>
  </si>
  <si>
    <t xml:space="preserve">si </t>
  </si>
  <si>
    <t>20-24</t>
  </si>
  <si>
    <t>no</t>
  </si>
  <si>
    <t>25-29</t>
  </si>
  <si>
    <t>Movilidad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</si>
  <si>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</si>
  <si>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</si>
  <si>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</si>
  <si>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</si>
  <si>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</si>
  <si>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</si>
  <si>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</si>
  <si>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</si>
  <si>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t>Fecha encuesta: abril-mayo 2018</t>
  </si>
  <si>
    <r>
      <t>Porcentaje de encuestas recogidas sobre alumnos localizables (con e-mail): 14</t>
    </r>
    <r>
      <rPr>
        <b/>
        <sz val="11"/>
        <color rgb="FF000000"/>
        <rFont val="Calibri"/>
        <family val="2"/>
      </rPr>
      <t>/ 26= 53,84%</t>
    </r>
  </si>
  <si>
    <t>Tamaño Muestral:21; calculado para un error de muestreo del (+)(-)10% y un nivel de confianza del 90%</t>
  </si>
  <si>
    <t>Nº de encuestas recogidas: 14/ Nº encuestas necesarias: 21</t>
  </si>
  <si>
    <t>Grado de conocimiento de las actividades de orientación académica organizadas para los alumnos de máster. :</t>
  </si>
  <si>
    <t>Grado de satisfacción con la orientación académica proporcionada por el coordinador y/o los profesores de este máster. :</t>
  </si>
  <si>
    <t>Grado de satisfacción con las actividades de orientación profesional organizadas por parte del coordinador y/o profesorado de este máster. :</t>
  </si>
  <si>
    <t>Grado de satisfacción con las actividades de orientación profesional organizadas por parte de la Dirección del Centro. :</t>
  </si>
  <si>
    <t>a Indique el máster en el que ha estado matriculado/a: = Máster Universitario en Ingeniería Informática</t>
  </si>
  <si>
    <t>Relativas a la orientación académica y profesional:</t>
  </si>
  <si>
    <t>Tabla cruzada DATOS DE SEGMENTACIÓN</t>
  </si>
  <si>
    <t>Edad:*Sexo:a</t>
  </si>
  <si>
    <t xml:space="preserve">Recuento </t>
  </si>
  <si>
    <t>DATOS DE SEGMENTACIÓN</t>
  </si>
  <si>
    <r>
      <t>Porcentaje de encuestas recogidas sobre tutores localizables (con e-mail): 14</t>
    </r>
    <r>
      <rPr>
        <b/>
        <sz val="11"/>
        <color rgb="FF000000"/>
        <rFont val="Calibri"/>
        <family val="2"/>
      </rPr>
      <t>/ 38 = 36,84%</t>
    </r>
  </si>
  <si>
    <t>Tamaño Muestral: 27; calculado para un error de muestreo del (+)(-)10% y un nivel de confianza del 90%</t>
  </si>
  <si>
    <t>Nº de encuestas recogidas: 14/ Nº encuestas necesarias: 27</t>
  </si>
  <si>
    <t>Fecha encuesta: mayo-junio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</si>
</sst>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#.00"/>
    <numFmt numFmtId="165" formatCode="###0"/>
    <numFmt numFmtId="166" formatCode="###0.00"/>
    <numFmt numFmtId="167" formatCode="####"/>
  </numFmts>
  <fonts count="25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13"/>
      <color indexed="8"/>
      <name val="Arial Bold"/>
    </font>
    <font>
      <sz val="13"/>
      <color indexed="8"/>
      <name val="Arial Bold"/>
    </font>
    <font>
      <b/>
      <sz val="11"/>
      <color rgb="FF000000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i/>
      <sz val="11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56">
    <xf numFmtId="0" fontId="0" fillId="0" borderId="0" xfId="0"/>
    <xf numFmtId="0" fontId="3" fillId="0" borderId="0" xfId="1"/>
    <xf numFmtId="0" fontId="4" fillId="0" borderId="0" xfId="1" applyFont="1"/>
    <xf numFmtId="49" fontId="3" fillId="0" borderId="0" xfId="1" applyNumberFormat="1"/>
    <xf numFmtId="49" fontId="4" fillId="0" borderId="0" xfId="1" applyNumberFormat="1" applyFont="1" applyFill="1" applyBorder="1" applyAlignment="1">
      <alignment horizontal="center"/>
    </xf>
    <xf numFmtId="49" fontId="4" fillId="0" borderId="0" xfId="1" applyNumberFormat="1" applyFont="1" applyFill="1" applyBorder="1" applyAlignment="1">
      <alignment horizontal="left"/>
    </xf>
    <xf numFmtId="49" fontId="4" fillId="0" borderId="0" xfId="1" applyNumberFormat="1" applyFont="1" applyFill="1" applyBorder="1" applyAlignment="1">
      <alignment horizontal="left" wrapText="1"/>
    </xf>
    <xf numFmtId="0" fontId="3" fillId="0" borderId="0" xfId="1" applyAlignment="1">
      <alignment horizontal="center"/>
    </xf>
    <xf numFmtId="0" fontId="1" fillId="0" borderId="0" xfId="1" applyFont="1" applyAlignment="1">
      <alignment wrapText="1"/>
    </xf>
    <xf numFmtId="0" fontId="3" fillId="0" borderId="0" xfId="1" applyAlignment="1">
      <alignment wrapText="1"/>
    </xf>
    <xf numFmtId="0" fontId="3" fillId="0" borderId="10" xfId="1" applyFont="1" applyBorder="1" applyAlignment="1">
      <alignment horizontal="center" vertical="center" wrapText="1"/>
    </xf>
    <xf numFmtId="0" fontId="7" fillId="4" borderId="9" xfId="1" applyFont="1" applyFill="1" applyBorder="1" applyAlignment="1">
      <alignment horizontal="center" vertical="center" wrapText="1"/>
    </xf>
    <xf numFmtId="49" fontId="7" fillId="4" borderId="9" xfId="1" applyNumberFormat="1" applyFont="1" applyFill="1" applyBorder="1" applyAlignment="1">
      <alignment horizontal="center" vertical="center" wrapText="1"/>
    </xf>
    <xf numFmtId="0" fontId="7" fillId="4" borderId="11" xfId="1" applyFont="1" applyFill="1" applyBorder="1" applyAlignment="1">
      <alignment horizontal="left" vertical="center" wrapText="1"/>
    </xf>
    <xf numFmtId="10" fontId="8" fillId="0" borderId="9" xfId="4" applyNumberFormat="1" applyFont="1" applyBorder="1" applyAlignment="1">
      <alignment horizontal="center" vertical="center"/>
    </xf>
    <xf numFmtId="166" fontId="8" fillId="0" borderId="9" xfId="1" applyNumberFormat="1" applyFont="1" applyBorder="1" applyAlignment="1">
      <alignment horizontal="center" vertical="center"/>
    </xf>
    <xf numFmtId="165" fontId="8" fillId="0" borderId="9" xfId="1" applyNumberFormat="1" applyFont="1" applyBorder="1" applyAlignment="1">
      <alignment horizontal="center" vertical="center"/>
    </xf>
    <xf numFmtId="167" fontId="8" fillId="0" borderId="9" xfId="1" applyNumberFormat="1" applyFont="1" applyBorder="1" applyAlignment="1">
      <alignment horizontal="center" vertical="center"/>
    </xf>
    <xf numFmtId="0" fontId="9" fillId="0" borderId="0" xfId="1" applyFont="1" applyFill="1" applyAlignment="1">
      <alignment horizontal="center"/>
    </xf>
    <xf numFmtId="49" fontId="9" fillId="0" borderId="0" xfId="1" applyNumberFormat="1" applyFont="1" applyFill="1" applyAlignment="1">
      <alignment horizontal="center"/>
    </xf>
    <xf numFmtId="0" fontId="11" fillId="0" borderId="0" xfId="1" applyFont="1"/>
    <xf numFmtId="0" fontId="4" fillId="0" borderId="0" xfId="1" applyFont="1" applyFill="1" applyBorder="1" applyAlignment="1">
      <alignment horizontal="left" wrapText="1"/>
    </xf>
    <xf numFmtId="165" fontId="8" fillId="0" borderId="9" xfId="6" applyNumberFormat="1" applyFont="1" applyBorder="1" applyAlignment="1">
      <alignment horizontal="center" vertical="center"/>
    </xf>
    <xf numFmtId="0" fontId="3" fillId="0" borderId="0" xfId="7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3" fillId="0" borderId="0" xfId="8"/>
    <xf numFmtId="165" fontId="16" fillId="0" borderId="9" xfId="9" applyNumberFormat="1" applyFont="1" applyBorder="1" applyAlignment="1">
      <alignment horizontal="center" vertical="center"/>
    </xf>
    <xf numFmtId="165" fontId="16" fillId="0" borderId="9" xfId="0" applyNumberFormat="1" applyFont="1" applyBorder="1" applyAlignment="1">
      <alignment horizontal="center" vertical="center"/>
    </xf>
    <xf numFmtId="9" fontId="16" fillId="0" borderId="9" xfId="5" applyFont="1" applyBorder="1" applyAlignment="1">
      <alignment horizontal="center" vertical="center"/>
    </xf>
    <xf numFmtId="164" fontId="16" fillId="0" borderId="9" xfId="9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9" fontId="8" fillId="0" borderId="0" xfId="5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5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7" borderId="0" xfId="0" applyFont="1" applyFill="1" applyAlignment="1">
      <alignment wrapText="1"/>
    </xf>
    <xf numFmtId="0" fontId="16" fillId="0" borderId="9" xfId="9" applyFont="1" applyBorder="1" applyAlignment="1">
      <alignment horizontal="center" vertical="center" wrapText="1"/>
    </xf>
    <xf numFmtId="0" fontId="7" fillId="8" borderId="0" xfId="0" applyFont="1" applyFill="1" applyBorder="1" applyAlignment="1">
      <alignment horizontal="left" vertical="center" wrapText="1"/>
    </xf>
    <xf numFmtId="165" fontId="8" fillId="8" borderId="0" xfId="0" applyNumberFormat="1" applyFont="1" applyFill="1" applyBorder="1" applyAlignment="1">
      <alignment horizontal="center" vertical="center"/>
    </xf>
    <xf numFmtId="164" fontId="8" fillId="8" borderId="0" xfId="0" applyNumberFormat="1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/>
    <xf numFmtId="165" fontId="8" fillId="8" borderId="0" xfId="0" applyNumberFormat="1" applyFont="1" applyFill="1" applyBorder="1" applyAlignment="1">
      <alignment horizontal="right" vertical="center"/>
    </xf>
    <xf numFmtId="164" fontId="8" fillId="8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/>
    <xf numFmtId="0" fontId="9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22" fillId="0" borderId="0" xfId="11" applyFont="1" applyBorder="1" applyAlignment="1">
      <alignment vertical="top" wrapText="1"/>
    </xf>
    <xf numFmtId="0" fontId="23" fillId="0" borderId="0" xfId="11" applyFont="1" applyBorder="1" applyAlignment="1">
      <alignment vertical="top" wrapText="1"/>
    </xf>
    <xf numFmtId="0" fontId="3" fillId="0" borderId="0" xfId="12"/>
    <xf numFmtId="0" fontId="22" fillId="0" borderId="0" xfId="11" applyFont="1" applyFill="1" applyBorder="1" applyAlignment="1">
      <alignment vertical="top" wrapText="1"/>
    </xf>
    <xf numFmtId="0" fontId="3" fillId="0" borderId="0" xfId="13"/>
    <xf numFmtId="0" fontId="3" fillId="0" borderId="0" xfId="14"/>
    <xf numFmtId="0" fontId="24" fillId="0" borderId="0" xfId="0" applyFont="1" applyAlignment="1">
      <alignment wrapText="1"/>
    </xf>
    <xf numFmtId="0" fontId="24" fillId="0" borderId="0" xfId="0" applyFont="1"/>
    <xf numFmtId="0" fontId="3" fillId="0" borderId="0" xfId="15"/>
    <xf numFmtId="0" fontId="3" fillId="0" borderId="0" xfId="16"/>
    <xf numFmtId="0" fontId="3" fillId="0" borderId="0" xfId="17"/>
    <xf numFmtId="49" fontId="0" fillId="0" borderId="0" xfId="0" applyNumberFormat="1" applyAlignment="1">
      <alignment wrapText="1"/>
    </xf>
    <xf numFmtId="0" fontId="7" fillId="6" borderId="16" xfId="0" applyFont="1" applyFill="1" applyBorder="1" applyAlignment="1">
      <alignment horizontal="left" vertical="center" wrapText="1"/>
    </xf>
    <xf numFmtId="165" fontId="16" fillId="0" borderId="17" xfId="9" applyNumberFormat="1" applyFont="1" applyBorder="1" applyAlignment="1">
      <alignment horizontal="center" vertical="center"/>
    </xf>
    <xf numFmtId="165" fontId="16" fillId="0" borderId="17" xfId="0" applyNumberFormat="1" applyFont="1" applyBorder="1" applyAlignment="1">
      <alignment horizontal="center" vertical="center"/>
    </xf>
    <xf numFmtId="0" fontId="16" fillId="0" borderId="17" xfId="9" applyFont="1" applyBorder="1" applyAlignment="1">
      <alignment horizontal="center" vertical="center" wrapText="1"/>
    </xf>
    <xf numFmtId="0" fontId="17" fillId="0" borderId="19" xfId="1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7" fillId="6" borderId="24" xfId="0" applyFont="1" applyFill="1" applyBorder="1" applyAlignment="1">
      <alignment horizontal="left" vertical="center" wrapText="1"/>
    </xf>
    <xf numFmtId="165" fontId="8" fillId="8" borderId="9" xfId="0" applyNumberFormat="1" applyFont="1" applyFill="1" applyBorder="1" applyAlignment="1">
      <alignment vertical="center"/>
    </xf>
    <xf numFmtId="9" fontId="8" fillId="8" borderId="9" xfId="5" applyFont="1" applyFill="1" applyBorder="1" applyAlignment="1">
      <alignment vertical="center"/>
    </xf>
    <xf numFmtId="9" fontId="8" fillId="8" borderId="9" xfId="5" applyFont="1" applyFill="1" applyBorder="1" applyAlignment="1">
      <alignment horizontal="right" vertical="center"/>
    </xf>
    <xf numFmtId="164" fontId="8" fillId="8" borderId="9" xfId="0" applyNumberFormat="1" applyFont="1" applyFill="1" applyBorder="1" applyAlignment="1">
      <alignment horizontal="right" vertical="center"/>
    </xf>
    <xf numFmtId="165" fontId="8" fillId="8" borderId="9" xfId="0" applyNumberFormat="1" applyFont="1" applyFill="1" applyBorder="1" applyAlignment="1">
      <alignment horizontal="right" vertical="center"/>
    </xf>
    <xf numFmtId="0" fontId="0" fillId="8" borderId="9" xfId="0" applyFill="1" applyBorder="1"/>
    <xf numFmtId="0" fontId="7" fillId="6" borderId="0" xfId="0" applyFont="1" applyFill="1" applyBorder="1" applyAlignment="1">
      <alignment horizontal="left" vertical="center" wrapText="1"/>
    </xf>
    <xf numFmtId="165" fontId="16" fillId="0" borderId="0" xfId="9" applyNumberFormat="1" applyFont="1" applyBorder="1" applyAlignment="1">
      <alignment horizontal="center" vertical="center"/>
    </xf>
    <xf numFmtId="165" fontId="16" fillId="0" borderId="0" xfId="0" applyNumberFormat="1" applyFont="1" applyBorder="1" applyAlignment="1">
      <alignment horizontal="center" vertical="center"/>
    </xf>
    <xf numFmtId="0" fontId="16" fillId="0" borderId="0" xfId="9" applyFont="1" applyBorder="1" applyAlignment="1">
      <alignment horizontal="center" vertical="center" wrapText="1"/>
    </xf>
    <xf numFmtId="0" fontId="21" fillId="0" borderId="21" xfId="0" applyFont="1" applyBorder="1" applyAlignment="1">
      <alignment horizontal="left" wrapText="1"/>
    </xf>
    <xf numFmtId="0" fontId="21" fillId="0" borderId="22" xfId="0" applyFont="1" applyBorder="1" applyAlignment="1">
      <alignment horizontal="left" wrapText="1"/>
    </xf>
    <xf numFmtId="0" fontId="21" fillId="0" borderId="23" xfId="0" applyFont="1" applyBorder="1" applyAlignment="1">
      <alignment horizontal="left" wrapText="1"/>
    </xf>
    <xf numFmtId="165" fontId="8" fillId="8" borderId="9" xfId="0" applyNumberFormat="1" applyFont="1" applyFill="1" applyBorder="1" applyAlignment="1">
      <alignment horizontal="center" vertical="center"/>
    </xf>
    <xf numFmtId="164" fontId="8" fillId="8" borderId="9" xfId="0" applyNumberFormat="1" applyFont="1" applyFill="1" applyBorder="1" applyAlignment="1">
      <alignment horizontal="center" vertical="center"/>
    </xf>
    <xf numFmtId="0" fontId="17" fillId="0" borderId="17" xfId="1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7" fillId="6" borderId="17" xfId="0" applyFont="1" applyFill="1" applyBorder="1" applyAlignment="1">
      <alignment horizontal="left" vertical="center" wrapText="1"/>
    </xf>
    <xf numFmtId="0" fontId="19" fillId="0" borderId="17" xfId="1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wrapText="1"/>
    </xf>
    <xf numFmtId="0" fontId="20" fillId="0" borderId="22" xfId="0" applyFont="1" applyBorder="1" applyAlignment="1">
      <alignment horizontal="left" wrapText="1"/>
    </xf>
    <xf numFmtId="0" fontId="20" fillId="0" borderId="23" xfId="0" applyFont="1" applyBorder="1" applyAlignment="1">
      <alignment horizontal="left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9" fillId="0" borderId="21" xfId="1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7" fillId="6" borderId="18" xfId="0" applyFont="1" applyFill="1" applyBorder="1" applyAlignment="1">
      <alignment horizontal="left" vertical="center" wrapText="1"/>
    </xf>
    <xf numFmtId="0" fontId="7" fillId="6" borderId="19" xfId="0" applyFont="1" applyFill="1" applyBorder="1" applyAlignment="1">
      <alignment horizontal="left" vertical="center" wrapText="1"/>
    </xf>
    <xf numFmtId="0" fontId="7" fillId="6" borderId="20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7" fillId="0" borderId="0" xfId="1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4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left"/>
    </xf>
    <xf numFmtId="0" fontId="1" fillId="2" borderId="4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left" wrapText="1"/>
    </xf>
    <xf numFmtId="0" fontId="4" fillId="0" borderId="0" xfId="1" applyFont="1" applyFill="1" applyBorder="1" applyAlignment="1">
      <alignment horizontal="left" wrapText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0" fontId="4" fillId="0" borderId="7" xfId="1" applyFont="1" applyFill="1" applyBorder="1" applyAlignment="1">
      <alignment horizontal="left" wrapText="1"/>
    </xf>
    <xf numFmtId="0" fontId="4" fillId="0" borderId="8" xfId="1" applyFont="1" applyFill="1" applyBorder="1" applyAlignment="1">
      <alignment horizontal="left" wrapText="1"/>
    </xf>
    <xf numFmtId="0" fontId="1" fillId="3" borderId="9" xfId="1" applyFont="1" applyFill="1" applyBorder="1" applyAlignment="1">
      <alignment horizontal="center"/>
    </xf>
    <xf numFmtId="0" fontId="1" fillId="3" borderId="9" xfId="1" applyFont="1" applyFill="1" applyBorder="1" applyAlignment="1">
      <alignment horizontal="center" wrapText="1"/>
    </xf>
    <xf numFmtId="0" fontId="9" fillId="4" borderId="0" xfId="1" applyFont="1" applyFill="1" applyAlignment="1">
      <alignment horizontal="left"/>
    </xf>
    <xf numFmtId="0" fontId="10" fillId="0" borderId="1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left" wrapText="1"/>
    </xf>
    <xf numFmtId="0" fontId="10" fillId="0" borderId="3" xfId="1" applyFont="1" applyFill="1" applyBorder="1" applyAlignment="1">
      <alignment horizontal="left" wrapText="1"/>
    </xf>
  </cellXfs>
  <cellStyles count="18">
    <cellStyle name="Normal" xfId="0" builtinId="0"/>
    <cellStyle name="Normal 2" xfId="1"/>
    <cellStyle name="Normal 3" xfId="2"/>
    <cellStyle name="Normal 4" xfId="3"/>
    <cellStyle name="Normal_Avances en seguridad alimentos" xfId="9"/>
    <cellStyle name="Normal_Biotecnologia y Biomedicina 2" xfId="16"/>
    <cellStyle name="Normal_Gerontología Social_1" xfId="13"/>
    <cellStyle name="Normal_Hoja1" xfId="11"/>
    <cellStyle name="Normal_Hoja1_1" xfId="10"/>
    <cellStyle name="Normal_Ing. Informática 2" xfId="7"/>
    <cellStyle name="Normal_Ingeniería industrial" xfId="8"/>
    <cellStyle name="Normal_Oliva 2" xfId="6"/>
    <cellStyle name="Normal_Profesorado de Educación" xfId="15"/>
    <cellStyle name="Normal_Psicologia general sanitaria" xfId="17"/>
    <cellStyle name="Normal_Sostenibilidad" xfId="12"/>
    <cellStyle name="Normal_Tecno Geoespaciales 2" xfId="14"/>
    <cellStyle name="Porcentaje" xfId="5" builtinId="5"/>
    <cellStyle name="Porcentaje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03E3-4C20-AA56-01D8CE8DE102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03E3-4C20-AA56-01D8CE8DE10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Alumnos!$A$164:$A$165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Alumnos!$B$164:$B$165</c:f>
              <c:numCache>
                <c:formatCode>General</c:formatCode>
                <c:ptCount val="2"/>
                <c:pt idx="0">
                  <c:v>11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E3-4C20-AA56-01D8CE8DE10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Distrubución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Alumnos!$B$166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Alumnos!$A$167:$A$175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Alumnos!$B$167:$B$175</c:f>
              <c:numCache>
                <c:formatCode>General</c:formatCode>
                <c:ptCount val="9"/>
                <c:pt idx="0">
                  <c:v>4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D9-4226-9903-8FAE31FA33F5}"/>
            </c:ext>
          </c:extLst>
        </c:ser>
        <c:ser>
          <c:idx val="2"/>
          <c:order val="1"/>
          <c:tx>
            <c:strRef>
              <c:f>Alumnos!$C$166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Alumnos!$A$167:$A$175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Alumnos!$C$167:$C$175</c:f>
              <c:numCache>
                <c:formatCode>General</c:formatCode>
                <c:ptCount val="9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D9-4226-9903-8FAE31FA3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47048960"/>
        <c:axId val="547049744"/>
      </c:barChart>
      <c:catAx>
        <c:axId val="547048960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547049744"/>
        <c:crosses val="autoZero"/>
        <c:auto val="1"/>
        <c:lblAlgn val="ctr"/>
        <c:lblOffset val="100"/>
        <c:tickLblSkip val="1"/>
        <c:noMultiLvlLbl val="0"/>
      </c:catAx>
      <c:valAx>
        <c:axId val="547049744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54704896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Alumnos!$E$166:$E$167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Alumnos!$E$166:$E$167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Alumnos!$F$166:$F$167</c:f>
              <c:numCache>
                <c:formatCode>General</c:formatCode>
                <c:ptCount val="2"/>
                <c:pt idx="0">
                  <c:v>6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7D-4DBA-9298-8A51578C22F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Alumnos!$E$169:$E$170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explosion val="14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Alumnos!$E$169:$E$170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Alumnos!$F$169:$F$170</c:f>
              <c:numCache>
                <c:formatCode>General</c:formatCode>
                <c:ptCount val="2"/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5C-491E-ACDC-283E84E9E7B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de las prácticas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Alumnos!$A$177:$A$186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Alumnos!$B$177:$B$186</c:f>
              <c:numCache>
                <c:formatCode>General</c:formatCode>
                <c:ptCount val="10"/>
                <c:pt idx="3">
                  <c:v>1</c:v>
                </c:pt>
                <c:pt idx="4">
                  <c:v>1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BF-4F04-A935-EBF53BF6719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las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Alumnos!$A$187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7A-4806-B723-F93F673605E9}"/>
                </c:ext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7A-4806-B723-F93F673605E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Alumnos!$A$188:$A$197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Alumnos!$B$188:$B$197</c:f>
              <c:numCache>
                <c:formatCode>General</c:formatCode>
                <c:ptCount val="10"/>
                <c:pt idx="3">
                  <c:v>2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7A-4806-B723-F93F673605E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BC46-46A9-80C0-2253DF8B1752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C46-46A9-80C0-2253DF8B175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PDI!$A$61:$A$62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PDI!$B$61:$B$62</c:f>
              <c:numCache>
                <c:formatCode>General</c:formatCode>
                <c:ptCount val="2"/>
                <c:pt idx="0">
                  <c:v>12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46-46A9-80C0-2253DF8B17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1"/>
          <c:order val="0"/>
          <c:cat>
            <c:strRef>
              <c:f>PDI!$A$65:$A$73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PDI!$B$65:$B$73</c:f>
              <c:numCache>
                <c:formatCode>General</c:formatCode>
                <c:ptCount val="9"/>
                <c:pt idx="2">
                  <c:v>5</c:v>
                </c:pt>
                <c:pt idx="4">
                  <c:v>7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82-4E99-A396-1704C985C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390000"/>
        <c:axId val="495132856"/>
        <c:axId val="0"/>
      </c:area3DChart>
      <c:dateAx>
        <c:axId val="22839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95132856"/>
        <c:crosses val="autoZero"/>
        <c:auto val="0"/>
        <c:lblOffset val="100"/>
        <c:baseTimeUnit val="days"/>
      </c:dateAx>
      <c:valAx>
        <c:axId val="495132856"/>
        <c:scaling>
          <c:orientation val="minMax"/>
          <c:max val="10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228390000"/>
        <c:crosses val="autoZero"/>
        <c:crossBetween val="midCat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PDI!$B$76:$B$78</c:f>
              <c:strCache>
                <c:ptCount val="3"/>
                <c:pt idx="0">
                  <c:v>14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CC-467C-BFD0-C93DB7FD7C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PDI!$A$76:$A$78</c:f>
              <c:strCache>
                <c:ptCount val="3"/>
                <c:pt idx="0">
                  <c:v>A Tiermpo Completo</c:v>
                </c:pt>
                <c:pt idx="1">
                  <c:v>Profesional Externo</c:v>
                </c:pt>
                <c:pt idx="2">
                  <c:v>A Tiempo Parcial</c:v>
                </c:pt>
              </c:strCache>
            </c:strRef>
          </c:cat>
          <c:val>
            <c:numRef>
              <c:f>PDI!$B$76:$B$78</c:f>
              <c:numCache>
                <c:formatCode>General</c:formatCode>
                <c:ptCount val="3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CC-467C-BFD0-C93DB7FD7CF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13</xdr:row>
      <xdr:rowOff>197470</xdr:rowOff>
    </xdr:from>
    <xdr:to>
      <xdr:col>1</xdr:col>
      <xdr:colOff>650487</xdr:colOff>
      <xdr:row>30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13</xdr:row>
      <xdr:rowOff>174238</xdr:rowOff>
    </xdr:from>
    <xdr:to>
      <xdr:col>13</xdr:col>
      <xdr:colOff>360091</xdr:colOff>
      <xdr:row>30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93</xdr:row>
      <xdr:rowOff>104542</xdr:rowOff>
    </xdr:from>
    <xdr:to>
      <xdr:col>3</xdr:col>
      <xdr:colOff>157756</xdr:colOff>
      <xdr:row>113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93</xdr:row>
      <xdr:rowOff>69695</xdr:rowOff>
    </xdr:from>
    <xdr:to>
      <xdr:col>13</xdr:col>
      <xdr:colOff>250682</xdr:colOff>
      <xdr:row>113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114</xdr:row>
      <xdr:rowOff>116158</xdr:rowOff>
    </xdr:from>
    <xdr:to>
      <xdr:col>3</xdr:col>
      <xdr:colOff>262299</xdr:colOff>
      <xdr:row>134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114</xdr:row>
      <xdr:rowOff>46463</xdr:rowOff>
    </xdr:from>
    <xdr:to>
      <xdr:col>12</xdr:col>
      <xdr:colOff>174238</xdr:colOff>
      <xdr:row>135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Z211"/>
  <sheetViews>
    <sheetView view="pageBreakPreview" zoomScaleNormal="100" zoomScaleSheetLayoutView="100" workbookViewId="0">
      <selection activeCell="A139" sqref="A139:L160"/>
    </sheetView>
  </sheetViews>
  <sheetFormatPr baseColWidth="10" defaultRowHeight="15"/>
  <cols>
    <col min="1" max="1" width="91.7109375" style="27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</cols>
  <sheetData>
    <row r="1" spans="1:14">
      <c r="A1" s="124" t="s">
        <v>52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ht="16.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24"/>
    </row>
    <row r="4" spans="1:14" ht="20.25">
      <c r="A4" s="127" t="s">
        <v>53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4" ht="16.5">
      <c r="A5" s="128" t="s">
        <v>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4" ht="16.5">
      <c r="A6" s="129" t="s">
        <v>54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1"/>
    </row>
    <row r="7" spans="1:14" ht="16.5">
      <c r="A7" s="129" t="s">
        <v>118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1"/>
    </row>
    <row r="8" spans="1:14" ht="16.5">
      <c r="A8" s="129" t="s">
        <v>4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1"/>
    </row>
    <row r="9" spans="1:14" ht="16.5">
      <c r="A9" s="129" t="s">
        <v>116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1"/>
    </row>
    <row r="10" spans="1:14" ht="16.5">
      <c r="A10" s="132" t="s">
        <v>5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4"/>
    </row>
    <row r="11" spans="1:14" ht="16.5">
      <c r="A11" s="132" t="s">
        <v>119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4"/>
    </row>
    <row r="12" spans="1:14" ht="16.5">
      <c r="A12" s="121" t="s">
        <v>117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3"/>
    </row>
    <row r="14" spans="1:14" ht="16.5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14" ht="16.5">
      <c r="A15" s="25"/>
      <c r="B15" s="25"/>
      <c r="C15" s="25"/>
      <c r="D15" s="25"/>
      <c r="E15" s="25"/>
      <c r="F15" s="25"/>
      <c r="G15" s="25"/>
      <c r="H15" s="25"/>
      <c r="I15" s="25"/>
      <c r="J15" s="25"/>
    </row>
    <row r="33" spans="1:25">
      <c r="A33" s="26" t="s">
        <v>6</v>
      </c>
    </row>
    <row r="35" spans="1:25" ht="30" customHeight="1" thickBot="1">
      <c r="B35" s="115" t="s">
        <v>55</v>
      </c>
      <c r="C35" s="115"/>
      <c r="D35" s="115"/>
      <c r="E35" s="115"/>
      <c r="F35" s="115"/>
      <c r="G35" s="115"/>
      <c r="H35" s="115"/>
      <c r="I35" s="116" t="s">
        <v>56</v>
      </c>
      <c r="J35" s="116"/>
      <c r="K35" s="116" t="s">
        <v>57</v>
      </c>
      <c r="L35" s="116"/>
      <c r="M35" s="116"/>
      <c r="N35" s="116"/>
    </row>
    <row r="36" spans="1:25" ht="25.5">
      <c r="A36" s="28"/>
      <c r="B36" s="29">
        <v>1</v>
      </c>
      <c r="C36" s="29">
        <v>2</v>
      </c>
      <c r="D36" s="29">
        <v>3</v>
      </c>
      <c r="E36" s="29">
        <v>4</v>
      </c>
      <c r="F36" s="29">
        <v>5</v>
      </c>
      <c r="G36" s="29" t="s">
        <v>10</v>
      </c>
      <c r="H36" s="29" t="s">
        <v>51</v>
      </c>
      <c r="I36" s="29" t="s">
        <v>58</v>
      </c>
      <c r="J36" s="29" t="s">
        <v>13</v>
      </c>
      <c r="K36" s="29" t="s">
        <v>14</v>
      </c>
      <c r="L36" s="29" t="s">
        <v>15</v>
      </c>
      <c r="M36" s="29" t="s">
        <v>16</v>
      </c>
      <c r="N36" s="29" t="s">
        <v>17</v>
      </c>
      <c r="Y36" s="30"/>
    </row>
    <row r="37" spans="1:25" ht="34.5" customHeight="1" thickBot="1">
      <c r="A37" s="73" t="s">
        <v>59</v>
      </c>
      <c r="B37" s="31">
        <v>2</v>
      </c>
      <c r="C37" s="31">
        <v>1</v>
      </c>
      <c r="D37" s="31">
        <v>2</v>
      </c>
      <c r="E37" s="31">
        <v>4</v>
      </c>
      <c r="F37" s="31">
        <v>4</v>
      </c>
      <c r="G37" s="31">
        <v>1</v>
      </c>
      <c r="H37" s="32">
        <v>14</v>
      </c>
      <c r="I37" s="33">
        <f t="shared" ref="I37:I54" si="0">(B37+C37)/(B37+C37+D37+E37+F37)</f>
        <v>0.23076923076923078</v>
      </c>
      <c r="J37" s="33">
        <f t="shared" ref="J37:J54" si="1">(D37+E37+F37)/(B37+C37+D37+E37+F37)</f>
        <v>0.76923076923076927</v>
      </c>
      <c r="K37" s="34">
        <v>3.54</v>
      </c>
      <c r="L37" s="34">
        <v>1.45</v>
      </c>
      <c r="M37" s="31">
        <v>4</v>
      </c>
      <c r="N37" s="31">
        <v>4</v>
      </c>
      <c r="Y37" s="30"/>
    </row>
    <row r="38" spans="1:25" ht="26.25" thickBot="1">
      <c r="A38" s="73" t="s">
        <v>60</v>
      </c>
      <c r="B38" s="31">
        <v>4</v>
      </c>
      <c r="C38" s="31">
        <v>2</v>
      </c>
      <c r="D38" s="31">
        <v>1</v>
      </c>
      <c r="E38" s="31">
        <v>3</v>
      </c>
      <c r="F38" s="31">
        <v>3</v>
      </c>
      <c r="G38" s="31">
        <v>1</v>
      </c>
      <c r="H38" s="32">
        <v>14</v>
      </c>
      <c r="I38" s="33">
        <f t="shared" si="0"/>
        <v>0.46153846153846156</v>
      </c>
      <c r="J38" s="33">
        <f t="shared" si="1"/>
        <v>0.53846153846153844</v>
      </c>
      <c r="K38" s="34">
        <v>2.92</v>
      </c>
      <c r="L38" s="34">
        <v>1.66</v>
      </c>
      <c r="M38" s="31">
        <v>3</v>
      </c>
      <c r="N38" s="31">
        <v>1</v>
      </c>
      <c r="Y38" s="30"/>
    </row>
    <row r="39" spans="1:25" ht="15.75" thickBot="1">
      <c r="A39" s="73" t="s">
        <v>61</v>
      </c>
      <c r="B39" s="31">
        <v>2</v>
      </c>
      <c r="C39" s="31">
        <v>0</v>
      </c>
      <c r="D39" s="31">
        <v>2</v>
      </c>
      <c r="E39" s="31">
        <v>5</v>
      </c>
      <c r="F39" s="31">
        <v>4</v>
      </c>
      <c r="G39" s="31">
        <v>1</v>
      </c>
      <c r="H39" s="32">
        <v>14</v>
      </c>
      <c r="I39" s="33">
        <f t="shared" si="0"/>
        <v>0.15384615384615385</v>
      </c>
      <c r="J39" s="33">
        <f t="shared" si="1"/>
        <v>0.84615384615384615</v>
      </c>
      <c r="K39" s="34">
        <v>3.69</v>
      </c>
      <c r="L39" s="34">
        <v>1.38</v>
      </c>
      <c r="M39" s="31">
        <v>4</v>
      </c>
      <c r="N39" s="31">
        <v>4</v>
      </c>
      <c r="Y39" s="30"/>
    </row>
    <row r="40" spans="1:25" ht="15.75" thickBot="1">
      <c r="A40" s="73" t="s">
        <v>62</v>
      </c>
      <c r="B40" s="31">
        <v>2</v>
      </c>
      <c r="C40" s="31">
        <v>1</v>
      </c>
      <c r="D40" s="31">
        <v>5</v>
      </c>
      <c r="E40" s="31">
        <v>3</v>
      </c>
      <c r="F40" s="31">
        <v>1</v>
      </c>
      <c r="G40" s="31">
        <v>2</v>
      </c>
      <c r="H40" s="32">
        <v>14</v>
      </c>
      <c r="I40" s="33">
        <f t="shared" si="0"/>
        <v>0.25</v>
      </c>
      <c r="J40" s="33">
        <f t="shared" si="1"/>
        <v>0.75</v>
      </c>
      <c r="K40" s="34">
        <v>3</v>
      </c>
      <c r="L40" s="34">
        <v>1.21</v>
      </c>
      <c r="M40" s="31">
        <v>3</v>
      </c>
      <c r="N40" s="31">
        <v>3</v>
      </c>
      <c r="Y40" s="30"/>
    </row>
    <row r="41" spans="1:25" ht="15.75" thickBot="1">
      <c r="A41" s="73" t="s">
        <v>63</v>
      </c>
      <c r="B41" s="31">
        <v>3</v>
      </c>
      <c r="C41" s="31">
        <v>0</v>
      </c>
      <c r="D41" s="31">
        <v>1</v>
      </c>
      <c r="E41" s="31">
        <v>7</v>
      </c>
      <c r="F41" s="31">
        <v>2</v>
      </c>
      <c r="G41" s="31">
        <v>1</v>
      </c>
      <c r="H41" s="32">
        <v>14</v>
      </c>
      <c r="I41" s="33">
        <f t="shared" si="0"/>
        <v>0.23076923076923078</v>
      </c>
      <c r="J41" s="33">
        <f t="shared" si="1"/>
        <v>0.76923076923076927</v>
      </c>
      <c r="K41" s="34">
        <v>3.38</v>
      </c>
      <c r="L41" s="34">
        <v>1.45</v>
      </c>
      <c r="M41" s="31">
        <v>4</v>
      </c>
      <c r="N41" s="31">
        <v>4</v>
      </c>
      <c r="Y41" s="30"/>
    </row>
    <row r="42" spans="1:25" ht="15.75" thickBot="1">
      <c r="A42" s="73" t="s">
        <v>64</v>
      </c>
      <c r="B42" s="31">
        <v>2</v>
      </c>
      <c r="C42" s="31">
        <v>1</v>
      </c>
      <c r="D42" s="31">
        <v>1</v>
      </c>
      <c r="E42" s="31">
        <v>2</v>
      </c>
      <c r="F42" s="31">
        <v>1</v>
      </c>
      <c r="G42" s="31">
        <v>7</v>
      </c>
      <c r="H42" s="32">
        <v>14</v>
      </c>
      <c r="I42" s="33">
        <f t="shared" si="0"/>
        <v>0.42857142857142855</v>
      </c>
      <c r="J42" s="33">
        <f t="shared" si="1"/>
        <v>0.5714285714285714</v>
      </c>
      <c r="K42" s="34">
        <v>2.86</v>
      </c>
      <c r="L42" s="34">
        <v>1.57</v>
      </c>
      <c r="M42" s="31">
        <v>3</v>
      </c>
      <c r="N42" s="31">
        <v>1</v>
      </c>
      <c r="Y42" s="30"/>
    </row>
    <row r="43" spans="1:25" ht="15.75" thickBot="1">
      <c r="A43" s="73" t="s">
        <v>65</v>
      </c>
      <c r="B43" s="31">
        <v>3</v>
      </c>
      <c r="C43" s="31">
        <v>0</v>
      </c>
      <c r="D43" s="31">
        <v>1</v>
      </c>
      <c r="E43" s="31">
        <v>3</v>
      </c>
      <c r="F43" s="31">
        <v>3</v>
      </c>
      <c r="G43" s="31">
        <v>4</v>
      </c>
      <c r="H43" s="32">
        <v>14</v>
      </c>
      <c r="I43" s="33">
        <f t="shared" si="0"/>
        <v>0.3</v>
      </c>
      <c r="J43" s="33">
        <f t="shared" si="1"/>
        <v>0.7</v>
      </c>
      <c r="K43" s="34">
        <v>3.3</v>
      </c>
      <c r="L43" s="34">
        <v>1.7</v>
      </c>
      <c r="M43" s="31">
        <v>4</v>
      </c>
      <c r="N43" s="31">
        <v>1</v>
      </c>
      <c r="Y43" s="30"/>
    </row>
    <row r="44" spans="1:25" ht="26.25" thickBot="1">
      <c r="A44" s="73" t="s">
        <v>66</v>
      </c>
      <c r="B44" s="31">
        <v>2</v>
      </c>
      <c r="C44" s="31">
        <v>1</v>
      </c>
      <c r="D44" s="31">
        <v>4</v>
      </c>
      <c r="E44" s="31">
        <v>2</v>
      </c>
      <c r="F44" s="31">
        <v>3</v>
      </c>
      <c r="G44" s="31">
        <v>2</v>
      </c>
      <c r="H44" s="32">
        <v>14</v>
      </c>
      <c r="I44" s="33">
        <f t="shared" si="0"/>
        <v>0.25</v>
      </c>
      <c r="J44" s="33">
        <f t="shared" si="1"/>
        <v>0.75</v>
      </c>
      <c r="K44" s="34">
        <v>3.25</v>
      </c>
      <c r="L44" s="34">
        <v>1.42</v>
      </c>
      <c r="M44" s="31">
        <v>3</v>
      </c>
      <c r="N44" s="31">
        <v>3</v>
      </c>
      <c r="Y44" s="30"/>
    </row>
    <row r="45" spans="1:25" ht="15.75" thickBot="1">
      <c r="A45" s="73" t="s">
        <v>67</v>
      </c>
      <c r="B45" s="31">
        <v>2</v>
      </c>
      <c r="C45" s="31">
        <v>1</v>
      </c>
      <c r="D45" s="31">
        <v>2</v>
      </c>
      <c r="E45" s="31">
        <v>3</v>
      </c>
      <c r="F45" s="31">
        <v>3</v>
      </c>
      <c r="G45" s="31">
        <v>3</v>
      </c>
      <c r="H45" s="32">
        <v>14</v>
      </c>
      <c r="I45" s="33">
        <f t="shared" si="0"/>
        <v>0.27272727272727271</v>
      </c>
      <c r="J45" s="33">
        <f t="shared" si="1"/>
        <v>0.72727272727272729</v>
      </c>
      <c r="K45" s="34">
        <v>3.36</v>
      </c>
      <c r="L45" s="34">
        <v>1.5</v>
      </c>
      <c r="M45" s="31">
        <v>4</v>
      </c>
      <c r="N45" s="31">
        <v>4</v>
      </c>
      <c r="Y45" s="30"/>
    </row>
    <row r="46" spans="1:25" ht="15.75" thickBot="1">
      <c r="A46" s="73" t="s">
        <v>68</v>
      </c>
      <c r="B46" s="31">
        <v>1</v>
      </c>
      <c r="C46" s="31">
        <v>1</v>
      </c>
      <c r="D46" s="31">
        <v>1</v>
      </c>
      <c r="E46" s="31">
        <v>8</v>
      </c>
      <c r="F46" s="31">
        <v>2</v>
      </c>
      <c r="G46" s="31">
        <v>1</v>
      </c>
      <c r="H46" s="32">
        <v>14</v>
      </c>
      <c r="I46" s="33">
        <f t="shared" si="0"/>
        <v>0.15384615384615385</v>
      </c>
      <c r="J46" s="33">
        <f t="shared" si="1"/>
        <v>0.84615384615384615</v>
      </c>
      <c r="K46" s="34">
        <v>3.69</v>
      </c>
      <c r="L46" s="34">
        <v>1.1100000000000001</v>
      </c>
      <c r="M46" s="31">
        <v>4</v>
      </c>
      <c r="N46" s="31">
        <v>4</v>
      </c>
      <c r="Y46" s="30"/>
    </row>
    <row r="47" spans="1:25" ht="15.75" thickBot="1">
      <c r="A47" s="73" t="s">
        <v>69</v>
      </c>
      <c r="B47" s="31">
        <v>3</v>
      </c>
      <c r="C47" s="31">
        <v>2</v>
      </c>
      <c r="D47" s="31">
        <v>1</v>
      </c>
      <c r="E47" s="31">
        <v>4</v>
      </c>
      <c r="F47" s="31">
        <v>3</v>
      </c>
      <c r="G47" s="31">
        <v>1</v>
      </c>
      <c r="H47" s="32">
        <v>14</v>
      </c>
      <c r="I47" s="33">
        <f t="shared" si="0"/>
        <v>0.38461538461538464</v>
      </c>
      <c r="J47" s="33">
        <f t="shared" si="1"/>
        <v>0.61538461538461542</v>
      </c>
      <c r="K47" s="34">
        <v>3.15</v>
      </c>
      <c r="L47" s="34">
        <v>1.57</v>
      </c>
      <c r="M47" s="31">
        <v>4</v>
      </c>
      <c r="N47" s="31">
        <v>4</v>
      </c>
      <c r="Y47" s="30"/>
    </row>
    <row r="48" spans="1:25" ht="15.75" thickBot="1">
      <c r="A48" s="73" t="s">
        <v>70</v>
      </c>
      <c r="B48" s="31">
        <v>1</v>
      </c>
      <c r="C48" s="31">
        <v>2</v>
      </c>
      <c r="D48" s="31">
        <v>0</v>
      </c>
      <c r="E48" s="31">
        <v>2</v>
      </c>
      <c r="F48" s="31">
        <v>8</v>
      </c>
      <c r="G48" s="31">
        <v>1</v>
      </c>
      <c r="H48" s="32">
        <v>14</v>
      </c>
      <c r="I48" s="33">
        <f t="shared" si="0"/>
        <v>0.23076923076923078</v>
      </c>
      <c r="J48" s="33">
        <f t="shared" si="1"/>
        <v>0.76923076923076927</v>
      </c>
      <c r="K48" s="34">
        <v>4.08</v>
      </c>
      <c r="L48" s="34">
        <v>1.44</v>
      </c>
      <c r="M48" s="31">
        <v>5</v>
      </c>
      <c r="N48" s="31">
        <v>5</v>
      </c>
      <c r="Y48" s="30"/>
    </row>
    <row r="49" spans="1:26" ht="42.75" customHeight="1" thickBot="1">
      <c r="A49" s="73" t="s">
        <v>71</v>
      </c>
      <c r="B49" s="31">
        <v>2</v>
      </c>
      <c r="C49" s="31">
        <v>0</v>
      </c>
      <c r="D49" s="31">
        <v>2</v>
      </c>
      <c r="E49" s="31">
        <v>6</v>
      </c>
      <c r="F49" s="31">
        <v>3</v>
      </c>
      <c r="G49" s="31">
        <v>1</v>
      </c>
      <c r="H49" s="32">
        <v>14</v>
      </c>
      <c r="I49" s="33">
        <f t="shared" si="0"/>
        <v>0.15384615384615385</v>
      </c>
      <c r="J49" s="33">
        <f t="shared" si="1"/>
        <v>0.84615384615384615</v>
      </c>
      <c r="K49" s="34">
        <v>3.62</v>
      </c>
      <c r="L49" s="34">
        <v>1.33</v>
      </c>
      <c r="M49" s="31">
        <v>4</v>
      </c>
      <c r="N49" s="31">
        <v>4</v>
      </c>
      <c r="Y49" s="30"/>
    </row>
    <row r="50" spans="1:26" ht="15.75" thickBot="1">
      <c r="A50" s="73" t="s">
        <v>72</v>
      </c>
      <c r="B50" s="31">
        <v>2</v>
      </c>
      <c r="C50" s="31">
        <v>0</v>
      </c>
      <c r="D50" s="31">
        <v>2</v>
      </c>
      <c r="E50" s="31">
        <v>2</v>
      </c>
      <c r="F50" s="31">
        <v>3</v>
      </c>
      <c r="G50" s="31">
        <v>5</v>
      </c>
      <c r="H50" s="32">
        <v>14</v>
      </c>
      <c r="I50" s="33">
        <f t="shared" si="0"/>
        <v>0.22222222222222221</v>
      </c>
      <c r="J50" s="33">
        <f t="shared" si="1"/>
        <v>0.77777777777777779</v>
      </c>
      <c r="K50" s="34">
        <v>3.44</v>
      </c>
      <c r="L50" s="34">
        <v>1.59</v>
      </c>
      <c r="M50" s="31">
        <v>4</v>
      </c>
      <c r="N50" s="31">
        <v>5</v>
      </c>
      <c r="Y50" s="30"/>
    </row>
    <row r="51" spans="1:26" ht="15.75" thickBot="1">
      <c r="A51" s="73" t="s">
        <v>73</v>
      </c>
      <c r="B51" s="31">
        <v>2</v>
      </c>
      <c r="C51" s="31">
        <v>0</v>
      </c>
      <c r="D51" s="31">
        <v>2</v>
      </c>
      <c r="E51" s="31">
        <v>6</v>
      </c>
      <c r="F51" s="31">
        <v>3</v>
      </c>
      <c r="G51" s="31">
        <v>1</v>
      </c>
      <c r="H51" s="32">
        <v>14</v>
      </c>
      <c r="I51" s="33">
        <f t="shared" si="0"/>
        <v>0.15384615384615385</v>
      </c>
      <c r="J51" s="33">
        <f t="shared" si="1"/>
        <v>0.84615384615384615</v>
      </c>
      <c r="K51" s="34">
        <v>3.62</v>
      </c>
      <c r="L51" s="34">
        <v>1.33</v>
      </c>
      <c r="M51" s="31">
        <v>4</v>
      </c>
      <c r="N51" s="31">
        <v>4</v>
      </c>
      <c r="Y51" s="30"/>
    </row>
    <row r="52" spans="1:26" ht="15.75" thickBot="1">
      <c r="A52" s="73" t="s">
        <v>74</v>
      </c>
      <c r="B52" s="31">
        <v>3</v>
      </c>
      <c r="C52" s="31">
        <v>1</v>
      </c>
      <c r="D52" s="31">
        <v>6</v>
      </c>
      <c r="E52" s="31">
        <v>1</v>
      </c>
      <c r="F52" s="31">
        <v>2</v>
      </c>
      <c r="G52" s="31">
        <v>1</v>
      </c>
      <c r="H52" s="32">
        <v>14</v>
      </c>
      <c r="I52" s="33">
        <f t="shared" si="0"/>
        <v>0.30769230769230771</v>
      </c>
      <c r="J52" s="33">
        <f t="shared" si="1"/>
        <v>0.69230769230769229</v>
      </c>
      <c r="K52" s="34">
        <v>2.85</v>
      </c>
      <c r="L52" s="34">
        <v>1.34</v>
      </c>
      <c r="M52" s="31">
        <v>3</v>
      </c>
      <c r="N52" s="31">
        <v>3</v>
      </c>
      <c r="Y52" s="30"/>
    </row>
    <row r="53" spans="1:26" ht="15.75" thickBot="1">
      <c r="A53" s="73" t="s">
        <v>75</v>
      </c>
      <c r="B53" s="31">
        <v>3</v>
      </c>
      <c r="C53" s="31">
        <v>2</v>
      </c>
      <c r="D53" s="31">
        <v>3</v>
      </c>
      <c r="E53" s="31">
        <v>2</v>
      </c>
      <c r="F53" s="31">
        <v>3</v>
      </c>
      <c r="G53" s="31">
        <v>1</v>
      </c>
      <c r="H53" s="32">
        <v>14</v>
      </c>
      <c r="I53" s="33">
        <f t="shared" si="0"/>
        <v>0.38461538461538464</v>
      </c>
      <c r="J53" s="33">
        <f t="shared" si="1"/>
        <v>0.61538461538461542</v>
      </c>
      <c r="K53" s="34">
        <v>3</v>
      </c>
      <c r="L53" s="34">
        <v>1.53</v>
      </c>
      <c r="M53" s="31">
        <v>3</v>
      </c>
      <c r="N53" s="31">
        <v>1</v>
      </c>
      <c r="Y53" s="30"/>
    </row>
    <row r="54" spans="1:26" ht="15.75" thickBot="1">
      <c r="A54" s="73" t="s">
        <v>76</v>
      </c>
      <c r="B54" s="31">
        <v>2</v>
      </c>
      <c r="C54" s="31">
        <v>1</v>
      </c>
      <c r="D54" s="31">
        <v>2</v>
      </c>
      <c r="E54" s="31">
        <v>7</v>
      </c>
      <c r="F54" s="31">
        <v>1</v>
      </c>
      <c r="G54" s="31">
        <v>1</v>
      </c>
      <c r="H54" s="32">
        <v>14</v>
      </c>
      <c r="I54" s="33">
        <f t="shared" si="0"/>
        <v>0.23076923076923078</v>
      </c>
      <c r="J54" s="33">
        <f t="shared" si="1"/>
        <v>0.76923076923076927</v>
      </c>
      <c r="K54" s="34">
        <v>3.31</v>
      </c>
      <c r="L54" s="34">
        <v>1.25</v>
      </c>
      <c r="M54" s="31">
        <v>4</v>
      </c>
      <c r="N54" s="31">
        <v>4</v>
      </c>
      <c r="Y54" s="30"/>
    </row>
    <row r="55" spans="1:26" s="39" customFormat="1">
      <c r="A55" s="35"/>
      <c r="B55" s="36"/>
      <c r="C55" s="36"/>
      <c r="D55" s="36"/>
      <c r="E55" s="36"/>
      <c r="F55" s="36"/>
      <c r="G55" s="36"/>
      <c r="H55" s="36"/>
      <c r="I55" s="37"/>
      <c r="J55" s="37"/>
      <c r="K55" s="38"/>
      <c r="L55" s="38"/>
      <c r="M55" s="36"/>
      <c r="N55" s="36"/>
      <c r="O55"/>
      <c r="P55"/>
      <c r="Q55"/>
      <c r="R55"/>
      <c r="S55"/>
      <c r="T55"/>
      <c r="U55"/>
      <c r="V55"/>
      <c r="W55"/>
      <c r="X55"/>
      <c r="Y55" s="30"/>
      <c r="Z55"/>
    </row>
    <row r="56" spans="1:26" s="39" customFormat="1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8"/>
      <c r="L56" s="38"/>
      <c r="M56" s="36"/>
      <c r="N56" s="36"/>
      <c r="O56"/>
      <c r="P56"/>
      <c r="Q56"/>
      <c r="R56"/>
      <c r="S56"/>
      <c r="T56"/>
      <c r="U56"/>
      <c r="V56"/>
      <c r="W56"/>
      <c r="X56"/>
      <c r="Y56" s="30"/>
      <c r="Z56"/>
    </row>
    <row r="57" spans="1:26">
      <c r="A57" s="26" t="s">
        <v>6</v>
      </c>
      <c r="B57" s="40"/>
      <c r="C57" s="40"/>
      <c r="D57" s="40"/>
      <c r="E57" s="40"/>
      <c r="F57" s="40"/>
      <c r="G57" s="40"/>
      <c r="H57" s="40"/>
      <c r="I57" s="40"/>
      <c r="J57" s="40"/>
      <c r="K57" s="41"/>
      <c r="L57" s="41"/>
      <c r="M57" s="40"/>
      <c r="N57" s="42"/>
      <c r="Y57" s="30"/>
    </row>
    <row r="58" spans="1:26" ht="34.5" customHeight="1" thickBot="1">
      <c r="A58" s="43" t="s">
        <v>77</v>
      </c>
      <c r="B58" s="117" t="s">
        <v>55</v>
      </c>
      <c r="C58" s="118"/>
      <c r="D58" s="118"/>
      <c r="E58" s="118"/>
      <c r="F58" s="118"/>
      <c r="G58" s="118"/>
      <c r="H58" s="119"/>
      <c r="I58" s="116" t="s">
        <v>56</v>
      </c>
      <c r="J58" s="116"/>
      <c r="K58" s="116" t="s">
        <v>57</v>
      </c>
      <c r="L58" s="116"/>
      <c r="M58" s="116"/>
      <c r="N58" s="116"/>
      <c r="Y58" s="30"/>
    </row>
    <row r="59" spans="1:26" ht="25.5">
      <c r="A59" s="28"/>
      <c r="B59" s="29">
        <v>1</v>
      </c>
      <c r="C59" s="29">
        <v>2</v>
      </c>
      <c r="D59" s="29">
        <v>3</v>
      </c>
      <c r="E59" s="29">
        <v>4</v>
      </c>
      <c r="F59" s="29">
        <v>5</v>
      </c>
      <c r="G59" s="29" t="s">
        <v>10</v>
      </c>
      <c r="H59" s="29" t="s">
        <v>51</v>
      </c>
      <c r="I59" s="29" t="s">
        <v>58</v>
      </c>
      <c r="J59" s="29" t="s">
        <v>13</v>
      </c>
      <c r="K59" s="29" t="s">
        <v>14</v>
      </c>
      <c r="L59" s="29" t="s">
        <v>15</v>
      </c>
      <c r="M59" s="29" t="s">
        <v>16</v>
      </c>
      <c r="N59" s="29" t="s">
        <v>17</v>
      </c>
      <c r="Y59" s="30"/>
    </row>
    <row r="60" spans="1:26" ht="15.75" thickBot="1">
      <c r="A60" s="73" t="s">
        <v>78</v>
      </c>
      <c r="B60" s="31">
        <v>0</v>
      </c>
      <c r="C60" s="31">
        <v>0</v>
      </c>
      <c r="D60" s="31">
        <v>0</v>
      </c>
      <c r="E60" s="31">
        <v>1</v>
      </c>
      <c r="F60" s="31">
        <v>4</v>
      </c>
      <c r="G60" s="31">
        <v>0</v>
      </c>
      <c r="H60" s="32">
        <v>5</v>
      </c>
      <c r="I60" s="33">
        <f t="shared" ref="I60:I73" si="2">(B60+C60)/(B60+C60+D60+E60+F60)</f>
        <v>0</v>
      </c>
      <c r="J60" s="33">
        <f t="shared" ref="J60:J73" si="3">(D60+E60+F60)/(B60+C60+D60+E60+F60)</f>
        <v>1</v>
      </c>
      <c r="K60" s="34">
        <v>4.8</v>
      </c>
      <c r="L60" s="44">
        <v>0.45</v>
      </c>
      <c r="M60" s="31">
        <v>5</v>
      </c>
      <c r="N60" s="31">
        <v>5</v>
      </c>
      <c r="Y60" s="30"/>
    </row>
    <row r="61" spans="1:26" ht="15.75" thickBot="1">
      <c r="A61" s="73" t="s">
        <v>79</v>
      </c>
      <c r="B61" s="31">
        <v>0</v>
      </c>
      <c r="C61" s="31">
        <v>0</v>
      </c>
      <c r="D61" s="31">
        <v>0</v>
      </c>
      <c r="E61" s="31">
        <v>1</v>
      </c>
      <c r="F61" s="31">
        <v>4</v>
      </c>
      <c r="G61" s="31">
        <v>0</v>
      </c>
      <c r="H61" s="32">
        <v>5</v>
      </c>
      <c r="I61" s="33">
        <f t="shared" si="2"/>
        <v>0</v>
      </c>
      <c r="J61" s="33">
        <f t="shared" si="3"/>
        <v>1</v>
      </c>
      <c r="K61" s="34">
        <v>4.8</v>
      </c>
      <c r="L61" s="44">
        <v>0.45</v>
      </c>
      <c r="M61" s="31">
        <v>5</v>
      </c>
      <c r="N61" s="31">
        <v>5</v>
      </c>
      <c r="Y61" s="30"/>
    </row>
    <row r="62" spans="1:26" ht="15.75" thickBot="1">
      <c r="A62" s="73" t="s">
        <v>80</v>
      </c>
      <c r="B62" s="31">
        <v>0</v>
      </c>
      <c r="C62" s="31">
        <v>0</v>
      </c>
      <c r="D62" s="31">
        <v>0</v>
      </c>
      <c r="E62" s="31">
        <v>2</v>
      </c>
      <c r="F62" s="31">
        <v>3</v>
      </c>
      <c r="G62" s="31">
        <v>0</v>
      </c>
      <c r="H62" s="32">
        <v>5</v>
      </c>
      <c r="I62" s="33">
        <f t="shared" si="2"/>
        <v>0</v>
      </c>
      <c r="J62" s="33">
        <f t="shared" si="3"/>
        <v>1</v>
      </c>
      <c r="K62" s="34">
        <v>4.5999999999999996</v>
      </c>
      <c r="L62" s="44">
        <v>0.55000000000000004</v>
      </c>
      <c r="M62" s="31">
        <v>5</v>
      </c>
      <c r="N62" s="31">
        <v>5</v>
      </c>
      <c r="Y62" s="30"/>
    </row>
    <row r="63" spans="1:26" ht="15.75" thickBot="1">
      <c r="A63" s="73" t="s">
        <v>81</v>
      </c>
      <c r="B63" s="31">
        <v>0</v>
      </c>
      <c r="C63" s="31">
        <v>0</v>
      </c>
      <c r="D63" s="31">
        <v>0</v>
      </c>
      <c r="E63" s="31">
        <v>2</v>
      </c>
      <c r="F63" s="31">
        <v>3</v>
      </c>
      <c r="G63" s="31">
        <v>0</v>
      </c>
      <c r="H63" s="32">
        <v>5</v>
      </c>
      <c r="I63" s="33">
        <f t="shared" si="2"/>
        <v>0</v>
      </c>
      <c r="J63" s="33">
        <f t="shared" si="3"/>
        <v>1</v>
      </c>
      <c r="K63" s="34">
        <v>4.5999999999999996</v>
      </c>
      <c r="L63" s="44">
        <v>0.55000000000000004</v>
      </c>
      <c r="M63" s="31">
        <v>5</v>
      </c>
      <c r="N63" s="31">
        <v>5</v>
      </c>
      <c r="Y63" s="30"/>
    </row>
    <row r="64" spans="1:26" ht="15.75" thickBot="1">
      <c r="A64" s="73" t="s">
        <v>82</v>
      </c>
      <c r="B64" s="31">
        <v>0</v>
      </c>
      <c r="C64" s="31">
        <v>1</v>
      </c>
      <c r="D64" s="31">
        <v>2</v>
      </c>
      <c r="E64" s="31">
        <v>2</v>
      </c>
      <c r="F64" s="31">
        <v>0</v>
      </c>
      <c r="G64" s="31">
        <v>0</v>
      </c>
      <c r="H64" s="32">
        <v>5</v>
      </c>
      <c r="I64" s="33">
        <f t="shared" si="2"/>
        <v>0.2</v>
      </c>
      <c r="J64" s="33">
        <f t="shared" si="3"/>
        <v>0.8</v>
      </c>
      <c r="K64" s="34">
        <v>3.2</v>
      </c>
      <c r="L64" s="44">
        <v>0.84</v>
      </c>
      <c r="M64" s="31">
        <v>3</v>
      </c>
      <c r="N64" s="31">
        <v>3</v>
      </c>
      <c r="Y64" s="30"/>
    </row>
    <row r="65" spans="1:26" ht="15.75" thickBot="1">
      <c r="A65" s="73" t="s">
        <v>83</v>
      </c>
      <c r="B65" s="31">
        <v>0</v>
      </c>
      <c r="C65" s="31">
        <v>0</v>
      </c>
      <c r="D65" s="31">
        <v>0</v>
      </c>
      <c r="E65" s="31">
        <v>0</v>
      </c>
      <c r="F65" s="31">
        <v>5</v>
      </c>
      <c r="G65" s="31">
        <v>0</v>
      </c>
      <c r="H65" s="32">
        <v>5</v>
      </c>
      <c r="I65" s="33">
        <f t="shared" si="2"/>
        <v>0</v>
      </c>
      <c r="J65" s="33">
        <f t="shared" si="3"/>
        <v>1</v>
      </c>
      <c r="K65" s="34">
        <v>5</v>
      </c>
      <c r="L65" s="44">
        <v>0</v>
      </c>
      <c r="M65" s="31">
        <v>5</v>
      </c>
      <c r="N65" s="31">
        <v>5</v>
      </c>
      <c r="Y65" s="30"/>
    </row>
    <row r="66" spans="1:26" ht="15.75" thickBot="1">
      <c r="A66" s="73" t="s">
        <v>84</v>
      </c>
      <c r="B66" s="31">
        <v>0</v>
      </c>
      <c r="C66" s="31">
        <v>0</v>
      </c>
      <c r="D66" s="31">
        <v>0</v>
      </c>
      <c r="E66" s="31">
        <v>2</v>
      </c>
      <c r="F66" s="31">
        <v>3</v>
      </c>
      <c r="G66" s="31">
        <v>0</v>
      </c>
      <c r="H66" s="32">
        <v>5</v>
      </c>
      <c r="I66" s="33">
        <f t="shared" si="2"/>
        <v>0</v>
      </c>
      <c r="J66" s="33">
        <f t="shared" si="3"/>
        <v>1</v>
      </c>
      <c r="K66" s="34">
        <v>4.5999999999999996</v>
      </c>
      <c r="L66" s="44">
        <v>0.55000000000000004</v>
      </c>
      <c r="M66" s="31">
        <v>5</v>
      </c>
      <c r="N66" s="31">
        <v>5</v>
      </c>
      <c r="Y66" s="30"/>
    </row>
    <row r="67" spans="1:26" ht="15.75" thickBot="1">
      <c r="A67" s="73" t="s">
        <v>85</v>
      </c>
      <c r="B67" s="31">
        <v>0</v>
      </c>
      <c r="C67" s="31">
        <v>0</v>
      </c>
      <c r="D67" s="31">
        <v>0</v>
      </c>
      <c r="E67" s="31">
        <v>2</v>
      </c>
      <c r="F67" s="31">
        <v>3</v>
      </c>
      <c r="G67" s="31">
        <v>0</v>
      </c>
      <c r="H67" s="32">
        <v>5</v>
      </c>
      <c r="I67" s="33">
        <f t="shared" si="2"/>
        <v>0</v>
      </c>
      <c r="J67" s="33">
        <f t="shared" si="3"/>
        <v>1</v>
      </c>
      <c r="K67" s="34">
        <v>4.5999999999999996</v>
      </c>
      <c r="L67" s="44">
        <v>0.55000000000000004</v>
      </c>
      <c r="M67" s="31">
        <v>5</v>
      </c>
      <c r="N67" s="31">
        <v>5</v>
      </c>
      <c r="Y67" s="30"/>
    </row>
    <row r="68" spans="1:26" ht="15.75" thickBot="1">
      <c r="A68" s="73" t="s">
        <v>86</v>
      </c>
      <c r="B68" s="31">
        <v>0</v>
      </c>
      <c r="C68" s="31">
        <v>0</v>
      </c>
      <c r="D68" s="31">
        <v>0</v>
      </c>
      <c r="E68" s="31">
        <v>2</v>
      </c>
      <c r="F68" s="31">
        <v>3</v>
      </c>
      <c r="G68" s="31">
        <v>0</v>
      </c>
      <c r="H68" s="32">
        <v>5</v>
      </c>
      <c r="I68" s="33">
        <f t="shared" si="2"/>
        <v>0</v>
      </c>
      <c r="J68" s="33">
        <f t="shared" si="3"/>
        <v>1</v>
      </c>
      <c r="K68" s="34">
        <v>4.5999999999999996</v>
      </c>
      <c r="L68" s="44">
        <v>0.55000000000000004</v>
      </c>
      <c r="M68" s="31">
        <v>5</v>
      </c>
      <c r="N68" s="31">
        <v>5</v>
      </c>
      <c r="Y68" s="30"/>
    </row>
    <row r="69" spans="1:26" ht="15.75" thickBot="1">
      <c r="A69" s="73" t="s">
        <v>87</v>
      </c>
      <c r="B69" s="31">
        <v>0</v>
      </c>
      <c r="C69" s="31">
        <v>0</v>
      </c>
      <c r="D69" s="31">
        <v>0</v>
      </c>
      <c r="E69" s="31">
        <v>3</v>
      </c>
      <c r="F69" s="31">
        <v>2</v>
      </c>
      <c r="G69" s="31">
        <v>0</v>
      </c>
      <c r="H69" s="32">
        <v>5</v>
      </c>
      <c r="I69" s="33">
        <f t="shared" si="2"/>
        <v>0</v>
      </c>
      <c r="J69" s="33">
        <f t="shared" si="3"/>
        <v>1</v>
      </c>
      <c r="K69" s="34">
        <v>4.4000000000000004</v>
      </c>
      <c r="L69" s="44">
        <v>0.55000000000000004</v>
      </c>
      <c r="M69" s="31">
        <v>4</v>
      </c>
      <c r="N69" s="31">
        <v>4</v>
      </c>
      <c r="Y69" s="30"/>
    </row>
    <row r="70" spans="1:26" ht="15.75" thickBot="1">
      <c r="A70" s="73" t="s">
        <v>88</v>
      </c>
      <c r="B70" s="31">
        <v>0</v>
      </c>
      <c r="C70" s="31">
        <v>0</v>
      </c>
      <c r="D70" s="31">
        <v>0</v>
      </c>
      <c r="E70" s="31">
        <v>2</v>
      </c>
      <c r="F70" s="31">
        <v>3</v>
      </c>
      <c r="G70" s="31">
        <v>0</v>
      </c>
      <c r="H70" s="32">
        <v>5</v>
      </c>
      <c r="I70" s="33">
        <f t="shared" si="2"/>
        <v>0</v>
      </c>
      <c r="J70" s="33">
        <f t="shared" si="3"/>
        <v>1</v>
      </c>
      <c r="K70" s="34">
        <v>4.5999999999999996</v>
      </c>
      <c r="L70" s="44">
        <v>0.55000000000000004</v>
      </c>
      <c r="M70" s="31">
        <v>5</v>
      </c>
      <c r="N70" s="31">
        <v>5</v>
      </c>
      <c r="Y70" s="30"/>
    </row>
    <row r="71" spans="1:26" ht="15.75" thickBot="1">
      <c r="A71" s="73" t="s">
        <v>89</v>
      </c>
      <c r="B71" s="31">
        <v>0</v>
      </c>
      <c r="C71" s="31">
        <v>0</v>
      </c>
      <c r="D71" s="31">
        <v>1</v>
      </c>
      <c r="E71" s="31">
        <v>1</v>
      </c>
      <c r="F71" s="31">
        <v>3</v>
      </c>
      <c r="G71" s="31">
        <v>0</v>
      </c>
      <c r="H71" s="32">
        <v>5</v>
      </c>
      <c r="I71" s="33">
        <f t="shared" si="2"/>
        <v>0</v>
      </c>
      <c r="J71" s="33">
        <f t="shared" si="3"/>
        <v>1</v>
      </c>
      <c r="K71" s="34">
        <v>4.4000000000000004</v>
      </c>
      <c r="L71" s="44">
        <v>0.89</v>
      </c>
      <c r="M71" s="31">
        <v>5</v>
      </c>
      <c r="N71" s="31">
        <v>5</v>
      </c>
      <c r="Y71" s="30"/>
    </row>
    <row r="72" spans="1:26" ht="15.75" thickBot="1">
      <c r="A72" s="73" t="s">
        <v>90</v>
      </c>
      <c r="B72" s="31">
        <v>0</v>
      </c>
      <c r="C72" s="31">
        <v>1</v>
      </c>
      <c r="D72" s="31">
        <v>0</v>
      </c>
      <c r="E72" s="31">
        <v>1</v>
      </c>
      <c r="F72" s="31">
        <v>3</v>
      </c>
      <c r="G72" s="31">
        <v>0</v>
      </c>
      <c r="H72" s="32">
        <v>5</v>
      </c>
      <c r="I72" s="33">
        <f t="shared" si="2"/>
        <v>0.2</v>
      </c>
      <c r="J72" s="33">
        <f t="shared" si="3"/>
        <v>0.8</v>
      </c>
      <c r="K72" s="34">
        <v>4.2</v>
      </c>
      <c r="L72" s="44">
        <v>1.3</v>
      </c>
      <c r="M72" s="31">
        <v>5</v>
      </c>
      <c r="N72" s="31">
        <v>5</v>
      </c>
      <c r="Y72" s="30"/>
    </row>
    <row r="73" spans="1:26" ht="15.75" thickBot="1">
      <c r="A73" s="73" t="s">
        <v>91</v>
      </c>
      <c r="B73" s="31">
        <v>0</v>
      </c>
      <c r="C73" s="31">
        <v>0</v>
      </c>
      <c r="D73" s="31">
        <v>0</v>
      </c>
      <c r="E73" s="31">
        <v>2</v>
      </c>
      <c r="F73" s="31">
        <v>3</v>
      </c>
      <c r="G73" s="31">
        <v>0</v>
      </c>
      <c r="H73" s="32">
        <v>5</v>
      </c>
      <c r="I73" s="33">
        <f t="shared" si="2"/>
        <v>0</v>
      </c>
      <c r="J73" s="33">
        <f t="shared" si="3"/>
        <v>1</v>
      </c>
      <c r="K73" s="34">
        <v>4.5999999999999996</v>
      </c>
      <c r="L73" s="44">
        <v>0.55000000000000004</v>
      </c>
      <c r="M73" s="31">
        <v>5</v>
      </c>
      <c r="N73" s="31">
        <v>5</v>
      </c>
      <c r="Y73" s="30"/>
    </row>
    <row r="74" spans="1:26" s="49" customFormat="1">
      <c r="A74" s="45"/>
      <c r="B74" s="46"/>
      <c r="C74" s="46"/>
      <c r="D74" s="46"/>
      <c r="E74" s="46"/>
      <c r="F74" s="46"/>
      <c r="G74" s="46"/>
      <c r="H74" s="46"/>
      <c r="I74" s="46"/>
      <c r="J74" s="46"/>
      <c r="K74" s="47"/>
      <c r="L74" s="47"/>
      <c r="M74" s="46"/>
      <c r="N74" s="48"/>
      <c r="O74"/>
      <c r="P74"/>
      <c r="Q74"/>
      <c r="R74"/>
      <c r="S74"/>
      <c r="T74"/>
      <c r="U74"/>
      <c r="V74"/>
      <c r="W74"/>
      <c r="X74"/>
      <c r="Y74" s="30"/>
      <c r="Z74"/>
    </row>
    <row r="75" spans="1:26" s="49" customFormat="1" ht="15.75" customHeight="1">
      <c r="A75" s="45"/>
      <c r="B75" s="46"/>
      <c r="C75" s="46"/>
      <c r="D75" s="46"/>
      <c r="E75" s="46"/>
      <c r="F75" s="46"/>
      <c r="G75" s="46"/>
      <c r="H75" s="46"/>
      <c r="I75" s="46"/>
      <c r="J75" s="46"/>
      <c r="K75" s="47"/>
      <c r="L75" s="47"/>
      <c r="M75" s="46"/>
      <c r="N75" s="48"/>
      <c r="O75"/>
      <c r="P75"/>
      <c r="Q75"/>
      <c r="R75"/>
      <c r="S75"/>
      <c r="T75"/>
      <c r="U75"/>
      <c r="V75"/>
      <c r="W75"/>
      <c r="X75"/>
      <c r="Y75" s="30"/>
      <c r="Z75"/>
    </row>
    <row r="76" spans="1:26">
      <c r="A76" s="26" t="s">
        <v>6</v>
      </c>
      <c r="B76" s="40"/>
      <c r="C76" s="40"/>
      <c r="D76" s="40"/>
      <c r="E76" s="40"/>
      <c r="F76" s="40"/>
      <c r="G76" s="40"/>
      <c r="H76" s="40"/>
      <c r="I76" s="40"/>
      <c r="J76" s="40"/>
      <c r="K76" s="41"/>
      <c r="L76" s="41"/>
      <c r="M76" s="40"/>
      <c r="N76" s="42"/>
    </row>
    <row r="77" spans="1:26" ht="35.25" customHeight="1" thickBot="1">
      <c r="A77" s="43" t="s">
        <v>92</v>
      </c>
      <c r="B77" s="115" t="s">
        <v>55</v>
      </c>
      <c r="C77" s="115"/>
      <c r="D77" s="115"/>
      <c r="E77" s="115"/>
      <c r="F77" s="115"/>
      <c r="G77" s="115"/>
      <c r="H77" s="115"/>
      <c r="I77" s="116" t="s">
        <v>56</v>
      </c>
      <c r="J77" s="116"/>
      <c r="K77" s="116" t="s">
        <v>57</v>
      </c>
      <c r="L77" s="116"/>
      <c r="M77" s="116"/>
      <c r="N77" s="116"/>
    </row>
    <row r="78" spans="1:26" ht="25.5">
      <c r="A78" s="28"/>
      <c r="B78" s="29">
        <v>1</v>
      </c>
      <c r="C78" s="29">
        <v>2</v>
      </c>
      <c r="D78" s="29">
        <v>3</v>
      </c>
      <c r="E78" s="29">
        <v>4</v>
      </c>
      <c r="F78" s="29">
        <v>5</v>
      </c>
      <c r="G78" s="29" t="s">
        <v>10</v>
      </c>
      <c r="H78" s="29" t="s">
        <v>51</v>
      </c>
      <c r="I78" s="29" t="s">
        <v>58</v>
      </c>
      <c r="J78" s="29" t="s">
        <v>13</v>
      </c>
      <c r="K78" s="29" t="s">
        <v>14</v>
      </c>
      <c r="L78" s="29" t="s">
        <v>15</v>
      </c>
      <c r="M78" s="29" t="s">
        <v>16</v>
      </c>
      <c r="N78" s="29" t="s">
        <v>17</v>
      </c>
    </row>
    <row r="79" spans="1:26" ht="15.75" thickBot="1">
      <c r="A79" s="73" t="s">
        <v>93</v>
      </c>
      <c r="B79" s="31">
        <v>0</v>
      </c>
      <c r="C79" s="31">
        <v>1</v>
      </c>
      <c r="D79" s="31">
        <v>0</v>
      </c>
      <c r="E79" s="31">
        <v>0</v>
      </c>
      <c r="F79" s="31">
        <v>1</v>
      </c>
      <c r="G79" s="31">
        <v>3</v>
      </c>
      <c r="H79" s="31">
        <v>5</v>
      </c>
      <c r="I79" s="32">
        <f t="shared" ref="I79:I84" si="4">(B79+C79)/(B79+C79+D79+E79+F79)</f>
        <v>0.5</v>
      </c>
      <c r="J79" s="32">
        <f t="shared" ref="J79:J84" si="5">(D79+E79+F79)/(B79+C79+D79+E79+F79)</f>
        <v>0.5</v>
      </c>
      <c r="K79" s="44">
        <v>3.5</v>
      </c>
      <c r="L79" s="44">
        <v>2.12</v>
      </c>
      <c r="M79" s="44">
        <v>4</v>
      </c>
      <c r="N79" s="44">
        <v>2</v>
      </c>
    </row>
    <row r="80" spans="1:26" ht="15.75" thickBot="1">
      <c r="A80" s="73" t="s">
        <v>94</v>
      </c>
      <c r="B80" s="31">
        <v>0</v>
      </c>
      <c r="C80" s="31">
        <v>1</v>
      </c>
      <c r="D80" s="31">
        <v>0</v>
      </c>
      <c r="E80" s="31">
        <v>1</v>
      </c>
      <c r="F80" s="31">
        <v>0</v>
      </c>
      <c r="G80" s="31">
        <v>3</v>
      </c>
      <c r="H80" s="31">
        <v>5</v>
      </c>
      <c r="I80" s="32">
        <f t="shared" si="4"/>
        <v>0.5</v>
      </c>
      <c r="J80" s="32">
        <f t="shared" si="5"/>
        <v>0.5</v>
      </c>
      <c r="K80" s="44">
        <v>3</v>
      </c>
      <c r="L80" s="44">
        <v>1.41</v>
      </c>
      <c r="M80" s="44">
        <v>3</v>
      </c>
      <c r="N80" s="44">
        <v>2</v>
      </c>
    </row>
    <row r="81" spans="1:14" ht="15.75" thickBot="1">
      <c r="A81" s="73" t="s">
        <v>95</v>
      </c>
      <c r="B81" s="31">
        <v>0</v>
      </c>
      <c r="C81" s="31">
        <v>0</v>
      </c>
      <c r="D81" s="31">
        <v>0</v>
      </c>
      <c r="E81" s="31">
        <v>0</v>
      </c>
      <c r="F81" s="31">
        <v>2</v>
      </c>
      <c r="G81" s="31">
        <v>3</v>
      </c>
      <c r="H81" s="31">
        <v>5</v>
      </c>
      <c r="I81" s="32">
        <f t="shared" si="4"/>
        <v>0</v>
      </c>
      <c r="J81" s="32">
        <f t="shared" si="5"/>
        <v>1</v>
      </c>
      <c r="K81" s="44">
        <v>5</v>
      </c>
      <c r="L81" s="44">
        <v>0</v>
      </c>
      <c r="M81" s="44">
        <v>5</v>
      </c>
      <c r="N81" s="44">
        <v>5</v>
      </c>
    </row>
    <row r="82" spans="1:14" ht="15.75" thickBot="1">
      <c r="A82" s="73" t="s">
        <v>96</v>
      </c>
      <c r="B82" s="31">
        <v>0</v>
      </c>
      <c r="C82" s="31">
        <v>0</v>
      </c>
      <c r="D82" s="31">
        <v>0</v>
      </c>
      <c r="E82" s="31">
        <v>1</v>
      </c>
      <c r="F82" s="31">
        <v>1</v>
      </c>
      <c r="G82" s="31">
        <v>3</v>
      </c>
      <c r="H82" s="31">
        <v>5</v>
      </c>
      <c r="I82" s="32">
        <f t="shared" si="4"/>
        <v>0</v>
      </c>
      <c r="J82" s="32">
        <f t="shared" si="5"/>
        <v>1</v>
      </c>
      <c r="K82" s="44">
        <v>4.5</v>
      </c>
      <c r="L82" s="44">
        <v>0.71</v>
      </c>
      <c r="M82" s="44">
        <v>5</v>
      </c>
      <c r="N82" s="44">
        <v>4</v>
      </c>
    </row>
    <row r="83" spans="1:14" ht="15.75" thickBot="1">
      <c r="A83" s="73" t="s">
        <v>97</v>
      </c>
      <c r="B83" s="31">
        <v>0</v>
      </c>
      <c r="C83" s="31">
        <v>0</v>
      </c>
      <c r="D83" s="31">
        <v>1</v>
      </c>
      <c r="E83" s="31">
        <v>0</v>
      </c>
      <c r="F83" s="31">
        <v>1</v>
      </c>
      <c r="G83" s="31">
        <v>3</v>
      </c>
      <c r="H83" s="31">
        <v>5</v>
      </c>
      <c r="I83" s="32">
        <f t="shared" si="4"/>
        <v>0</v>
      </c>
      <c r="J83" s="32">
        <f t="shared" si="5"/>
        <v>1</v>
      </c>
      <c r="K83" s="44">
        <v>4</v>
      </c>
      <c r="L83" s="44">
        <v>1.41</v>
      </c>
      <c r="M83" s="44">
        <v>4</v>
      </c>
      <c r="N83" s="44">
        <v>3</v>
      </c>
    </row>
    <row r="84" spans="1:14" ht="15.75" thickBot="1">
      <c r="A84" s="73" t="s">
        <v>98</v>
      </c>
      <c r="B84" s="74">
        <v>0</v>
      </c>
      <c r="C84" s="74">
        <v>1</v>
      </c>
      <c r="D84" s="74">
        <v>0</v>
      </c>
      <c r="E84" s="74">
        <v>0</v>
      </c>
      <c r="F84" s="74">
        <v>1</v>
      </c>
      <c r="G84" s="74">
        <v>3</v>
      </c>
      <c r="H84" s="74">
        <v>5</v>
      </c>
      <c r="I84" s="75">
        <f t="shared" si="4"/>
        <v>0.5</v>
      </c>
      <c r="J84" s="75">
        <f t="shared" si="5"/>
        <v>0.5</v>
      </c>
      <c r="K84" s="76">
        <v>3.5</v>
      </c>
      <c r="L84" s="76">
        <v>2.12</v>
      </c>
      <c r="M84" s="76">
        <v>4</v>
      </c>
      <c r="N84" s="76">
        <v>2</v>
      </c>
    </row>
    <row r="85" spans="1:14">
      <c r="A85" s="86"/>
      <c r="B85" s="87"/>
      <c r="C85" s="87"/>
      <c r="D85" s="87"/>
      <c r="E85" s="87"/>
      <c r="F85" s="87"/>
      <c r="G85" s="87"/>
      <c r="H85" s="87"/>
      <c r="I85" s="88"/>
      <c r="J85" s="88"/>
      <c r="K85" s="89"/>
      <c r="L85" s="89"/>
      <c r="M85" s="89"/>
      <c r="N85" s="89"/>
    </row>
    <row r="86" spans="1:14" s="49" customFormat="1">
      <c r="A86" s="45"/>
      <c r="B86" s="50"/>
      <c r="C86" s="50"/>
      <c r="D86" s="50"/>
      <c r="E86" s="50"/>
      <c r="F86" s="50"/>
      <c r="G86" s="50"/>
      <c r="H86" s="50"/>
      <c r="I86" s="50"/>
      <c r="J86" s="50"/>
      <c r="K86" s="51"/>
      <c r="L86" s="51"/>
      <c r="M86" s="50"/>
    </row>
    <row r="87" spans="1:14" s="49" customFormat="1" ht="15.75" thickBot="1">
      <c r="A87" s="43" t="s">
        <v>125</v>
      </c>
      <c r="B87" s="93" t="s">
        <v>55</v>
      </c>
      <c r="C87" s="93"/>
      <c r="D87" s="93"/>
      <c r="E87" s="93"/>
      <c r="F87" s="93"/>
      <c r="G87" s="93"/>
      <c r="H87" s="93"/>
      <c r="I87" s="93" t="s">
        <v>56</v>
      </c>
      <c r="J87" s="93"/>
      <c r="K87" s="94" t="s">
        <v>57</v>
      </c>
      <c r="L87" s="94"/>
      <c r="M87" s="94"/>
      <c r="N87" s="94"/>
    </row>
    <row r="88" spans="1:14" s="49" customFormat="1" ht="25.5">
      <c r="A88" s="28"/>
      <c r="B88" s="29">
        <v>1</v>
      </c>
      <c r="C88" s="29">
        <v>2</v>
      </c>
      <c r="D88" s="29">
        <v>3</v>
      </c>
      <c r="E88" s="29">
        <v>4</v>
      </c>
      <c r="F88" s="29">
        <v>5</v>
      </c>
      <c r="G88" s="29" t="s">
        <v>10</v>
      </c>
      <c r="H88" s="29" t="s">
        <v>51</v>
      </c>
      <c r="I88" s="29" t="s">
        <v>58</v>
      </c>
      <c r="J88" s="29" t="s">
        <v>13</v>
      </c>
      <c r="K88" s="29" t="s">
        <v>14</v>
      </c>
      <c r="L88" s="29" t="s">
        <v>15</v>
      </c>
      <c r="M88" s="29" t="s">
        <v>16</v>
      </c>
      <c r="N88" s="29" t="s">
        <v>17</v>
      </c>
    </row>
    <row r="89" spans="1:14" s="49" customFormat="1" ht="15.75" thickBot="1">
      <c r="A89" s="79" t="s">
        <v>120</v>
      </c>
      <c r="B89" s="80">
        <v>1</v>
      </c>
      <c r="C89" s="80">
        <v>3</v>
      </c>
      <c r="D89" s="80">
        <v>0</v>
      </c>
      <c r="E89" s="80">
        <v>4</v>
      </c>
      <c r="F89" s="80">
        <v>1</v>
      </c>
      <c r="G89" s="80">
        <v>3</v>
      </c>
      <c r="H89" s="80">
        <v>12</v>
      </c>
      <c r="I89" s="81">
        <f t="shared" ref="I89:I92" si="6">(B89+C89)/(B89+C89+D89+E89+F89)</f>
        <v>0.44444444444444442</v>
      </c>
      <c r="J89" s="82">
        <f t="shared" ref="J89:J92" si="7">(D89+E89+F89)/(B89+C89+D89+E89+F89)</f>
        <v>0.55555555555555558</v>
      </c>
      <c r="K89" s="83">
        <v>3.11</v>
      </c>
      <c r="L89" s="83">
        <v>1.36</v>
      </c>
      <c r="M89" s="84">
        <v>4</v>
      </c>
      <c r="N89" s="85">
        <v>4</v>
      </c>
    </row>
    <row r="90" spans="1:14" s="49" customFormat="1" ht="26.25" thickBot="1">
      <c r="A90" s="79" t="s">
        <v>121</v>
      </c>
      <c r="B90" s="80">
        <v>2</v>
      </c>
      <c r="C90" s="80">
        <v>1</v>
      </c>
      <c r="D90" s="80">
        <v>1</v>
      </c>
      <c r="E90" s="80">
        <v>4</v>
      </c>
      <c r="F90" s="80">
        <v>2</v>
      </c>
      <c r="G90" s="80">
        <v>2</v>
      </c>
      <c r="H90" s="80">
        <v>12</v>
      </c>
      <c r="I90" s="81">
        <f t="shared" si="6"/>
        <v>0.3</v>
      </c>
      <c r="J90" s="82">
        <f t="shared" si="7"/>
        <v>0.7</v>
      </c>
      <c r="K90" s="83">
        <v>3.3</v>
      </c>
      <c r="L90" s="83">
        <v>1.49</v>
      </c>
      <c r="M90" s="84">
        <v>4</v>
      </c>
      <c r="N90" s="85">
        <v>4</v>
      </c>
    </row>
    <row r="91" spans="1:14" s="49" customFormat="1" ht="26.25" thickBot="1">
      <c r="A91" s="79" t="s">
        <v>122</v>
      </c>
      <c r="B91" s="80">
        <v>2</v>
      </c>
      <c r="C91" s="80">
        <v>0</v>
      </c>
      <c r="D91" s="80">
        <v>2</v>
      </c>
      <c r="E91" s="80">
        <v>3</v>
      </c>
      <c r="F91" s="80">
        <v>2</v>
      </c>
      <c r="G91" s="80">
        <v>3</v>
      </c>
      <c r="H91" s="80">
        <v>12</v>
      </c>
      <c r="I91" s="81">
        <f t="shared" si="6"/>
        <v>0.22222222222222221</v>
      </c>
      <c r="J91" s="82">
        <f t="shared" si="7"/>
        <v>0.77777777777777779</v>
      </c>
      <c r="K91" s="83">
        <v>3.33</v>
      </c>
      <c r="L91" s="83">
        <v>1.5</v>
      </c>
      <c r="M91" s="84">
        <v>4</v>
      </c>
      <c r="N91" s="85">
        <v>4</v>
      </c>
    </row>
    <row r="92" spans="1:14" s="49" customFormat="1" ht="26.25" thickBot="1">
      <c r="A92" s="79" t="s">
        <v>123</v>
      </c>
      <c r="B92" s="80">
        <v>2</v>
      </c>
      <c r="C92" s="80">
        <v>0</v>
      </c>
      <c r="D92" s="80">
        <v>2</v>
      </c>
      <c r="E92" s="80">
        <v>3</v>
      </c>
      <c r="F92" s="80">
        <v>2</v>
      </c>
      <c r="G92" s="80">
        <v>3</v>
      </c>
      <c r="H92" s="80">
        <v>12</v>
      </c>
      <c r="I92" s="81">
        <f t="shared" si="6"/>
        <v>0.22222222222222221</v>
      </c>
      <c r="J92" s="82">
        <f t="shared" si="7"/>
        <v>0.77777777777777779</v>
      </c>
      <c r="K92" s="83">
        <v>3.33</v>
      </c>
      <c r="L92" s="83">
        <v>1.5</v>
      </c>
      <c r="M92" s="84">
        <v>4</v>
      </c>
      <c r="N92" s="85">
        <v>4</v>
      </c>
    </row>
    <row r="94" spans="1:14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</row>
    <row r="95" spans="1:14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</row>
    <row r="96" spans="1:14" s="52" customFormat="1" ht="15" customHeight="1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</row>
    <row r="97" spans="1:14" s="52" customFormat="1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</row>
    <row r="98" spans="1:14" s="52" customFormat="1" ht="15" customHeight="1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</row>
    <row r="99" spans="1:14" s="52" customFormat="1" ht="15" customHeight="1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</row>
    <row r="100" spans="1:14" s="52" customFormat="1" ht="15" customHeight="1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</row>
    <row r="101" spans="1:14" s="52" customFormat="1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</row>
    <row r="102" spans="1:14" s="53" customFormat="1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</row>
    <row r="103" spans="1:14" s="53" customFormat="1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</row>
    <row r="104" spans="1:14" s="53" customFormat="1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</row>
    <row r="105" spans="1:14" s="54" customFormat="1" ht="15" customHeight="1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</row>
    <row r="106" spans="1:14" s="54" customFormat="1" ht="15" customHeight="1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</row>
    <row r="107" spans="1:14" s="54" customFormat="1" ht="15" customHeight="1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</row>
    <row r="108" spans="1:14" s="54" customFormat="1" ht="15" customHeight="1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</row>
    <row r="109" spans="1:14" s="54" customFormat="1" ht="15.75" customHeight="1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</row>
    <row r="110" spans="1:14" s="54" customFormat="1" ht="15" customHeight="1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</row>
    <row r="111" spans="1:14" s="54" customFormat="1" ht="15" customHeight="1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</row>
    <row r="112" spans="1:14" s="55" customFormat="1" ht="15" customHeight="1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</row>
    <row r="113" spans="1:14" s="55" customFormat="1" ht="15.75" customHeight="1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</row>
    <row r="114" spans="1:14" s="55" customFormat="1" ht="18.75" customHeight="1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</row>
    <row r="115" spans="1:14" s="55" customFormat="1" ht="15.75" customHeight="1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</row>
    <row r="116" spans="1:14" s="55" customFormat="1" ht="18.75" customHeight="1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</row>
    <row r="117" spans="1:14" s="55" customFormat="1" ht="18.75" customHeight="1">
      <c r="A117" s="120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</row>
    <row r="118" spans="1:14" s="55" customFormat="1" ht="10.5" customHeight="1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</row>
    <row r="119" spans="1:14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</row>
    <row r="120" spans="1:14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</row>
    <row r="121" spans="1:14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</row>
    <row r="122" spans="1:14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</row>
    <row r="123" spans="1:14">
      <c r="A123" s="120"/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</row>
    <row r="124" spans="1:14">
      <c r="A124" s="120"/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</row>
    <row r="125" spans="1:14">
      <c r="A125" s="120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</row>
    <row r="126" spans="1:14">
      <c r="A126" s="120"/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</row>
    <row r="127" spans="1:14">
      <c r="A127" s="120"/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</row>
    <row r="128" spans="1:14">
      <c r="A128" s="120"/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</row>
    <row r="129" spans="1:14">
      <c r="A129" s="120"/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</row>
    <row r="130" spans="1:14">
      <c r="A130" s="120"/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</row>
    <row r="131" spans="1:14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</row>
    <row r="132" spans="1:14">
      <c r="A132" s="120"/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</row>
    <row r="133" spans="1:14">
      <c r="A133" s="120"/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</row>
    <row r="134" spans="1:14">
      <c r="A134" s="120"/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</row>
    <row r="135" spans="1:14">
      <c r="A135" s="120"/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</row>
    <row r="136" spans="1:14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</row>
    <row r="137" spans="1:14">
      <c r="A137" s="120"/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</row>
    <row r="138" spans="1:14" ht="15.75">
      <c r="A138" s="56" t="s">
        <v>99</v>
      </c>
    </row>
    <row r="139" spans="1:14" ht="15.75">
      <c r="A139" s="57"/>
    </row>
    <row r="140" spans="1:14">
      <c r="A140" s="112"/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4"/>
    </row>
    <row r="141" spans="1:14" s="58" customFormat="1">
      <c r="A141" s="103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5"/>
    </row>
    <row r="142" spans="1:14" s="58" customFormat="1">
      <c r="A142" s="103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5"/>
    </row>
    <row r="143" spans="1:14" s="58" customFormat="1">
      <c r="A143" s="106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8"/>
    </row>
    <row r="144" spans="1:14" s="58" customFormat="1">
      <c r="A144" s="103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5"/>
    </row>
    <row r="145" spans="1:12" s="58" customFormat="1">
      <c r="A145" s="103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5"/>
    </row>
    <row r="146" spans="1:12" s="58" customFormat="1">
      <c r="A146" s="109"/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1"/>
    </row>
    <row r="147" spans="1:12" s="58" customFormat="1">
      <c r="A147" s="109"/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1"/>
    </row>
    <row r="148" spans="1:12" s="58" customFormat="1">
      <c r="A148" s="109"/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1"/>
    </row>
    <row r="149" spans="1:12" s="59" customFormat="1">
      <c r="A149" s="109"/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1"/>
    </row>
    <row r="150" spans="1:12" ht="15.75">
      <c r="A150" s="57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</row>
    <row r="151" spans="1:12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</row>
    <row r="152" spans="1:12" ht="19.5" customHeight="1">
      <c r="A152" s="98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</row>
    <row r="153" spans="1:12">
      <c r="A153" s="98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</row>
    <row r="154" spans="1:12">
      <c r="A154" s="95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</row>
    <row r="155" spans="1:1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</row>
    <row r="156" spans="1:12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</row>
    <row r="157" spans="1:12">
      <c r="A157" s="98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</row>
    <row r="158" spans="1:12">
      <c r="A158" s="98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</row>
    <row r="159" spans="1:12">
      <c r="A159" s="77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</row>
    <row r="160" spans="1:12" ht="16.5" customHeight="1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</row>
    <row r="161" spans="1:16" ht="44.25" customHeight="1">
      <c r="A161" s="100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2"/>
    </row>
    <row r="162" spans="1:16" ht="98.25" customHeight="1">
      <c r="A162" s="90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2"/>
    </row>
    <row r="163" spans="1:16">
      <c r="A163" s="61" t="s">
        <v>100</v>
      </c>
      <c r="B163" s="62"/>
      <c r="C163" s="62"/>
    </row>
    <row r="164" spans="1:16">
      <c r="A164" s="61" t="s">
        <v>36</v>
      </c>
      <c r="B164" s="61">
        <v>11</v>
      </c>
      <c r="C164" s="61"/>
    </row>
    <row r="165" spans="1:16" ht="15.75" customHeight="1">
      <c r="A165" s="61" t="s">
        <v>37</v>
      </c>
      <c r="B165" s="61">
        <v>3</v>
      </c>
      <c r="C165" s="61"/>
      <c r="E165" t="s">
        <v>101</v>
      </c>
      <c r="O165" s="63"/>
    </row>
    <row r="166" spans="1:16">
      <c r="A166" s="61" t="s">
        <v>102</v>
      </c>
      <c r="B166" s="61" t="s">
        <v>36</v>
      </c>
      <c r="C166" s="61" t="s">
        <v>37</v>
      </c>
      <c r="E166" s="64" t="s">
        <v>103</v>
      </c>
      <c r="F166">
        <v>6</v>
      </c>
      <c r="O166" s="63"/>
    </row>
    <row r="167" spans="1:16" ht="15.75" customHeight="1">
      <c r="A167" s="61" t="s">
        <v>104</v>
      </c>
      <c r="B167" s="61">
        <v>4</v>
      </c>
      <c r="C167" s="61">
        <v>3</v>
      </c>
      <c r="E167" t="s">
        <v>105</v>
      </c>
      <c r="F167">
        <v>8</v>
      </c>
      <c r="O167" s="63"/>
      <c r="P167" s="65"/>
    </row>
    <row r="168" spans="1:16">
      <c r="A168" s="61" t="s">
        <v>106</v>
      </c>
      <c r="B168" s="61"/>
      <c r="C168" s="61"/>
      <c r="E168" t="s">
        <v>107</v>
      </c>
      <c r="O168" s="63"/>
      <c r="P168" s="65"/>
    </row>
    <row r="169" spans="1:16" ht="15.75" customHeight="1">
      <c r="A169" s="61" t="s">
        <v>40</v>
      </c>
      <c r="B169" s="61">
        <v>5</v>
      </c>
      <c r="C169" s="61"/>
      <c r="E169" t="s">
        <v>103</v>
      </c>
      <c r="O169" s="66"/>
      <c r="P169" s="65"/>
    </row>
    <row r="170" spans="1:16" ht="16.5" customHeight="1">
      <c r="A170" s="67" t="s">
        <v>41</v>
      </c>
      <c r="B170" s="68"/>
      <c r="C170" s="68"/>
      <c r="E170" t="s">
        <v>105</v>
      </c>
      <c r="F170">
        <v>13</v>
      </c>
      <c r="O170" s="66"/>
      <c r="P170" s="65"/>
    </row>
    <row r="171" spans="1:16" ht="16.5" customHeight="1">
      <c r="A171" s="67" t="s">
        <v>42</v>
      </c>
      <c r="B171" s="67"/>
      <c r="C171" s="67"/>
      <c r="O171" s="66"/>
      <c r="P171" s="69"/>
    </row>
    <row r="172" spans="1:16" ht="16.5" customHeight="1">
      <c r="A172" s="67" t="s">
        <v>43</v>
      </c>
      <c r="B172" s="68"/>
      <c r="C172" s="68"/>
      <c r="O172" s="66"/>
      <c r="P172" s="69"/>
    </row>
    <row r="173" spans="1:16" ht="16.5" customHeight="1">
      <c r="A173" s="67" t="s">
        <v>44</v>
      </c>
      <c r="B173" s="68"/>
      <c r="C173" s="68"/>
      <c r="O173" s="66"/>
      <c r="P173" s="69"/>
    </row>
    <row r="174" spans="1:16" ht="16.5" customHeight="1">
      <c r="A174" s="67" t="s">
        <v>45</v>
      </c>
      <c r="B174" s="68"/>
      <c r="C174" s="68"/>
      <c r="O174" s="66"/>
      <c r="P174" s="69"/>
    </row>
    <row r="175" spans="1:16" ht="16.5" customHeight="1">
      <c r="A175" s="67" t="s">
        <v>108</v>
      </c>
      <c r="B175" s="68"/>
      <c r="C175" s="68"/>
      <c r="P175" s="69"/>
    </row>
    <row r="176" spans="1:16" ht="15.75" customHeight="1">
      <c r="A176" s="27" t="s">
        <v>109</v>
      </c>
      <c r="L176" s="70"/>
      <c r="N176" s="63"/>
      <c r="P176" s="69"/>
    </row>
    <row r="177" spans="1:16" ht="15.75" customHeight="1">
      <c r="A177" s="52">
        <v>0</v>
      </c>
      <c r="F177" t="s">
        <v>126</v>
      </c>
      <c r="K177" s="30"/>
      <c r="L177" s="70"/>
      <c r="P177" s="65"/>
    </row>
    <row r="178" spans="1:16" ht="15.75" customHeight="1">
      <c r="A178" s="27" t="s">
        <v>110</v>
      </c>
      <c r="K178" s="30"/>
      <c r="L178" s="70"/>
      <c r="M178" s="71"/>
    </row>
    <row r="179" spans="1:16">
      <c r="A179" s="72" t="s">
        <v>111</v>
      </c>
      <c r="F179" t="s">
        <v>127</v>
      </c>
      <c r="K179" s="30"/>
      <c r="L179" s="70"/>
      <c r="M179" s="71"/>
    </row>
    <row r="180" spans="1:16" ht="15.75" customHeight="1">
      <c r="A180" s="72" t="s">
        <v>112</v>
      </c>
      <c r="B180">
        <v>1</v>
      </c>
      <c r="F180" t="s">
        <v>128</v>
      </c>
      <c r="K180" s="30"/>
      <c r="L180" s="70"/>
      <c r="M180" s="71"/>
    </row>
    <row r="181" spans="1:16" ht="15.75" customHeight="1">
      <c r="A181" s="27" t="s">
        <v>113</v>
      </c>
      <c r="B181">
        <v>1</v>
      </c>
      <c r="H181" t="s">
        <v>100</v>
      </c>
      <c r="J181" t="s">
        <v>51</v>
      </c>
      <c r="K181" s="30"/>
      <c r="L181" s="70"/>
      <c r="M181" s="71"/>
    </row>
    <row r="182" spans="1:16" ht="15.75" customHeight="1">
      <c r="A182" s="27" t="s">
        <v>104</v>
      </c>
      <c r="H182" t="s">
        <v>37</v>
      </c>
      <c r="I182" t="s">
        <v>36</v>
      </c>
      <c r="K182" s="30"/>
      <c r="M182" s="71"/>
    </row>
    <row r="183" spans="1:16">
      <c r="A183" s="27" t="s">
        <v>106</v>
      </c>
      <c r="B183">
        <v>3</v>
      </c>
      <c r="F183" t="s">
        <v>129</v>
      </c>
      <c r="K183" s="30"/>
    </row>
    <row r="184" spans="1:16">
      <c r="A184" s="27" t="s">
        <v>40</v>
      </c>
      <c r="K184" s="30"/>
      <c r="L184" s="71"/>
    </row>
    <row r="185" spans="1:16" ht="15.75" customHeight="1">
      <c r="A185" s="27" t="s">
        <v>41</v>
      </c>
      <c r="F185" t="s">
        <v>102</v>
      </c>
      <c r="G185">
        <v>10</v>
      </c>
      <c r="H185">
        <v>0</v>
      </c>
      <c r="I185">
        <v>1</v>
      </c>
      <c r="J185">
        <v>1</v>
      </c>
      <c r="K185" s="30"/>
      <c r="L185" s="71"/>
    </row>
    <row r="186" spans="1:16">
      <c r="A186" s="27" t="s">
        <v>114</v>
      </c>
      <c r="G186">
        <v>15</v>
      </c>
      <c r="H186">
        <v>0</v>
      </c>
      <c r="I186">
        <v>1</v>
      </c>
      <c r="J186">
        <v>1</v>
      </c>
      <c r="K186" s="30"/>
    </row>
    <row r="187" spans="1:16">
      <c r="A187" s="27" t="s">
        <v>115</v>
      </c>
      <c r="G187">
        <v>22</v>
      </c>
      <c r="H187">
        <v>0</v>
      </c>
      <c r="I187">
        <v>1</v>
      </c>
      <c r="J187">
        <v>1</v>
      </c>
      <c r="K187" s="30"/>
    </row>
    <row r="188" spans="1:16">
      <c r="A188" s="52">
        <v>0</v>
      </c>
      <c r="G188">
        <v>23</v>
      </c>
      <c r="H188">
        <v>2</v>
      </c>
      <c r="I188">
        <v>3</v>
      </c>
      <c r="J188">
        <v>5</v>
      </c>
      <c r="K188" s="30"/>
    </row>
    <row r="189" spans="1:16">
      <c r="A189" s="27" t="s">
        <v>110</v>
      </c>
      <c r="G189">
        <v>24</v>
      </c>
      <c r="H189">
        <v>1</v>
      </c>
      <c r="I189">
        <v>0</v>
      </c>
      <c r="J189">
        <v>1</v>
      </c>
      <c r="K189" s="30"/>
    </row>
    <row r="190" spans="1:16">
      <c r="A190" s="27" t="s">
        <v>111</v>
      </c>
      <c r="G190">
        <v>35</v>
      </c>
      <c r="H190">
        <v>0</v>
      </c>
      <c r="I190">
        <v>3</v>
      </c>
      <c r="J190">
        <v>3</v>
      </c>
      <c r="K190" s="30"/>
    </row>
    <row r="191" spans="1:16">
      <c r="A191" s="27" t="s">
        <v>112</v>
      </c>
      <c r="B191">
        <v>2</v>
      </c>
      <c r="G191">
        <v>36</v>
      </c>
      <c r="H191">
        <v>0</v>
      </c>
      <c r="I191">
        <v>1</v>
      </c>
      <c r="J191">
        <v>1</v>
      </c>
      <c r="K191" s="30"/>
    </row>
    <row r="192" spans="1:16">
      <c r="A192" s="27" t="s">
        <v>113</v>
      </c>
      <c r="B192">
        <v>1</v>
      </c>
      <c r="G192">
        <v>39</v>
      </c>
      <c r="H192">
        <v>0</v>
      </c>
      <c r="I192">
        <v>1</v>
      </c>
      <c r="J192">
        <v>1</v>
      </c>
      <c r="K192" s="30"/>
    </row>
    <row r="193" spans="1:11">
      <c r="A193" s="27" t="s">
        <v>104</v>
      </c>
      <c r="B193">
        <v>2</v>
      </c>
      <c r="F193" t="s">
        <v>51</v>
      </c>
      <c r="H193">
        <v>3</v>
      </c>
      <c r="I193">
        <v>11</v>
      </c>
      <c r="J193">
        <v>14</v>
      </c>
      <c r="K193" s="30"/>
    </row>
    <row r="194" spans="1:11">
      <c r="A194" s="27" t="s">
        <v>106</v>
      </c>
      <c r="F194" t="s">
        <v>124</v>
      </c>
      <c r="K194" s="30"/>
    </row>
    <row r="195" spans="1:11">
      <c r="A195" s="27" t="s">
        <v>40</v>
      </c>
      <c r="K195" s="30"/>
    </row>
    <row r="196" spans="1:11">
      <c r="A196" s="27" t="s">
        <v>41</v>
      </c>
      <c r="K196" s="30"/>
    </row>
    <row r="197" spans="1:11">
      <c r="A197" s="27" t="s">
        <v>114</v>
      </c>
      <c r="K197" s="30"/>
    </row>
    <row r="198" spans="1:11" ht="15.75" customHeight="1">
      <c r="K198" s="30"/>
    </row>
    <row r="199" spans="1:11" ht="15.75" customHeight="1">
      <c r="A199"/>
      <c r="K199" s="30"/>
    </row>
    <row r="211" spans="2:26" s="27" customFormat="1" ht="15.75" customHeight="1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</row>
  </sheetData>
  <sheetProtection sheet="1" objects="1" scenarios="1"/>
  <mergeCells count="45">
    <mergeCell ref="A12:M12"/>
    <mergeCell ref="A1:N1"/>
    <mergeCell ref="A2:N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140:L140"/>
    <mergeCell ref="B35:H35"/>
    <mergeCell ref="I35:J35"/>
    <mergeCell ref="K35:N35"/>
    <mergeCell ref="B58:H58"/>
    <mergeCell ref="I58:J58"/>
    <mergeCell ref="K58:N58"/>
    <mergeCell ref="B77:H77"/>
    <mergeCell ref="I77:J77"/>
    <mergeCell ref="K77:N77"/>
    <mergeCell ref="A94:N114"/>
    <mergeCell ref="A115:N137"/>
    <mergeCell ref="A147:L147"/>
    <mergeCell ref="A148:L148"/>
    <mergeCell ref="A149:L149"/>
    <mergeCell ref="A151:L151"/>
    <mergeCell ref="A152:L152"/>
    <mergeCell ref="A162:L162"/>
    <mergeCell ref="B87:H87"/>
    <mergeCell ref="I87:J87"/>
    <mergeCell ref="K87:N87"/>
    <mergeCell ref="A154:L154"/>
    <mergeCell ref="A156:L156"/>
    <mergeCell ref="A157:L157"/>
    <mergeCell ref="A158:L158"/>
    <mergeCell ref="A161:L161"/>
    <mergeCell ref="A153:L153"/>
    <mergeCell ref="A141:L141"/>
    <mergeCell ref="A142:L142"/>
    <mergeCell ref="A143:L143"/>
    <mergeCell ref="A144:L144"/>
    <mergeCell ref="A145:L145"/>
    <mergeCell ref="A146:L146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5" max="13" man="1"/>
    <brk id="93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102"/>
  <sheetViews>
    <sheetView tabSelected="1" view="pageBreakPreview" topLeftCell="A52" zoomScaleNormal="100" zoomScaleSheetLayoutView="100" workbookViewId="0">
      <selection activeCell="A7" sqref="A7:M7"/>
    </sheetView>
  </sheetViews>
  <sheetFormatPr baseColWidth="10" defaultRowHeight="12.75"/>
  <cols>
    <col min="1" max="1" width="48.85546875" style="1" customWidth="1"/>
    <col min="2" max="6" width="11.42578125" style="1"/>
    <col min="7" max="7" width="14.85546875" style="1" bestFit="1" customWidth="1"/>
    <col min="8" max="8" width="11.42578125" style="1"/>
    <col min="9" max="9" width="14.85546875" style="1" customWidth="1"/>
    <col min="10" max="10" width="13.28515625" style="1" customWidth="1"/>
    <col min="11" max="11" width="11.42578125" style="1"/>
    <col min="12" max="12" width="13.5703125" style="1" customWidth="1"/>
    <col min="13" max="13" width="11.42578125" style="1"/>
    <col min="14" max="14" width="11.42578125" style="3"/>
    <col min="15" max="15" width="9.85546875" style="1" customWidth="1"/>
    <col min="16" max="16384" width="11.42578125" style="1"/>
  </cols>
  <sheetData>
    <row r="1" spans="1:14" ht="32.25" customHeigh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16.5">
      <c r="A2" s="1" t="s">
        <v>1</v>
      </c>
      <c r="B2" s="2"/>
    </row>
    <row r="3" spans="1:14" ht="16.5">
      <c r="A3" s="140" t="s">
        <v>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4"/>
    </row>
    <row r="4" spans="1:14" ht="16.5">
      <c r="A4" s="135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5"/>
    </row>
    <row r="5" spans="1:14" ht="16.5">
      <c r="A5" s="135" t="s">
        <v>131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7"/>
      <c r="N5" s="5"/>
    </row>
    <row r="6" spans="1:14" ht="16.5">
      <c r="A6" s="135" t="s">
        <v>4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7"/>
      <c r="N6" s="5"/>
    </row>
    <row r="7" spans="1:14" ht="16.5">
      <c r="A7" s="135" t="s">
        <v>133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7"/>
      <c r="N7" s="5"/>
    </row>
    <row r="8" spans="1:14" ht="16.5">
      <c r="A8" s="141" t="s">
        <v>5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3"/>
      <c r="N8" s="6"/>
    </row>
    <row r="9" spans="1:14" ht="16.5">
      <c r="A9" s="141" t="s">
        <v>132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3"/>
      <c r="N9" s="6"/>
    </row>
    <row r="10" spans="1:14" ht="16.5">
      <c r="A10" s="144" t="s">
        <v>130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6"/>
      <c r="N10" s="6"/>
    </row>
    <row r="11" spans="1:14" ht="22.5" customHeight="1">
      <c r="A11" s="21"/>
      <c r="B11" s="21"/>
      <c r="C11" s="21"/>
      <c r="D11" s="21"/>
    </row>
    <row r="12" spans="1:14" ht="24" customHeight="1">
      <c r="A12" s="21"/>
      <c r="B12" s="21"/>
      <c r="C12" s="21"/>
      <c r="D12" s="21"/>
    </row>
    <row r="13" spans="1:14" ht="34.5" customHeight="1">
      <c r="A13" s="21"/>
      <c r="B13" s="21"/>
      <c r="C13" s="21"/>
      <c r="D13" s="21"/>
    </row>
    <row r="14" spans="1:14" ht="34.5" customHeight="1">
      <c r="A14" s="21"/>
      <c r="B14" s="21"/>
      <c r="C14" s="21"/>
      <c r="D14" s="21"/>
    </row>
    <row r="15" spans="1:14" ht="34.5" customHeight="1">
      <c r="A15" s="21"/>
      <c r="B15" s="21"/>
      <c r="C15" s="21"/>
      <c r="D15" s="21"/>
    </row>
    <row r="16" spans="1:14" ht="34.5" customHeight="1">
      <c r="A16" s="21"/>
      <c r="B16" s="21"/>
      <c r="C16" s="21"/>
      <c r="D16" s="21"/>
    </row>
    <row r="17" spans="1:26" ht="34.5" customHeight="1">
      <c r="A17" s="21"/>
      <c r="B17" s="21"/>
      <c r="C17" s="21"/>
      <c r="D17" s="21"/>
    </row>
    <row r="18" spans="1:26" ht="34.5" customHeight="1">
      <c r="A18" s="21"/>
      <c r="B18" s="21"/>
      <c r="C18" s="21"/>
      <c r="D18" s="21"/>
    </row>
    <row r="19" spans="1:26" ht="34.5" customHeight="1">
      <c r="A19" s="21"/>
      <c r="B19" s="21"/>
      <c r="C19" s="21"/>
      <c r="D19" s="21"/>
    </row>
    <row r="20" spans="1:26" ht="34.5" customHeight="1">
      <c r="A20" s="21"/>
      <c r="B20" s="21"/>
      <c r="C20" s="21"/>
      <c r="D20" s="21"/>
    </row>
    <row r="21" spans="1:26" ht="34.5" customHeight="1">
      <c r="A21" s="21"/>
      <c r="B21" s="21"/>
      <c r="C21" s="21"/>
      <c r="D21" s="21"/>
    </row>
    <row r="22" spans="1:26" ht="34.5" customHeight="1">
      <c r="A22" s="21"/>
      <c r="B22" s="21"/>
      <c r="C22" s="21"/>
      <c r="D22" s="21"/>
    </row>
    <row r="23" spans="1:26" ht="34.5" customHeight="1">
      <c r="A23" s="21"/>
      <c r="B23" s="21"/>
      <c r="C23" s="21"/>
      <c r="D23" s="21"/>
    </row>
    <row r="24" spans="1:26" ht="34.5" customHeight="1">
      <c r="A24" s="21"/>
      <c r="B24" s="21"/>
      <c r="C24" s="21"/>
      <c r="D24" s="21"/>
    </row>
    <row r="25" spans="1:26" ht="34.5" customHeight="1">
      <c r="A25" s="21"/>
      <c r="B25" s="21"/>
      <c r="C25" s="21"/>
      <c r="D25" s="21"/>
    </row>
    <row r="26" spans="1:26" ht="34.5" customHeight="1">
      <c r="A26" s="21"/>
      <c r="B26" s="21"/>
      <c r="C26" s="21"/>
      <c r="D26" s="21"/>
    </row>
    <row r="27" spans="1:26" ht="34.5" customHeight="1">
      <c r="A27" s="21"/>
      <c r="B27" s="21"/>
      <c r="C27" s="21"/>
      <c r="D27" s="21"/>
      <c r="O27" s="7"/>
    </row>
    <row r="28" spans="1:26" ht="34.5" customHeight="1">
      <c r="A28" s="21"/>
      <c r="B28" s="21"/>
      <c r="C28" s="21"/>
      <c r="D28" s="21"/>
    </row>
    <row r="29" spans="1:26" ht="16.5" customHeight="1">
      <c r="A29" s="8" t="s">
        <v>6</v>
      </c>
    </row>
    <row r="30" spans="1:26" ht="33" customHeight="1" thickBot="1">
      <c r="A30" s="9"/>
      <c r="B30" s="147" t="s">
        <v>7</v>
      </c>
      <c r="C30" s="147"/>
      <c r="D30" s="147"/>
      <c r="E30" s="147"/>
      <c r="F30" s="147"/>
      <c r="G30" s="147"/>
      <c r="H30" s="147"/>
      <c r="I30" s="148" t="s">
        <v>8</v>
      </c>
      <c r="J30" s="148"/>
      <c r="K30" s="147" t="s">
        <v>9</v>
      </c>
      <c r="L30" s="147"/>
      <c r="M30" s="147"/>
      <c r="N30" s="147"/>
      <c r="Z30" s="7"/>
    </row>
    <row r="31" spans="1:26" ht="36.75" customHeight="1" thickBot="1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1" t="s">
        <v>10</v>
      </c>
      <c r="H31" s="11" t="s">
        <v>11</v>
      </c>
      <c r="I31" s="11" t="s">
        <v>12</v>
      </c>
      <c r="J31" s="11" t="s">
        <v>13</v>
      </c>
      <c r="K31" s="11" t="s">
        <v>14</v>
      </c>
      <c r="L31" s="11" t="s">
        <v>15</v>
      </c>
      <c r="M31" s="11" t="s">
        <v>16</v>
      </c>
      <c r="N31" s="12" t="s">
        <v>17</v>
      </c>
      <c r="Z31" s="7"/>
    </row>
    <row r="32" spans="1:26" ht="41.25" customHeight="1" thickBot="1">
      <c r="A32" s="13" t="s">
        <v>18</v>
      </c>
      <c r="B32" s="22">
        <v>0</v>
      </c>
      <c r="C32" s="22">
        <v>1</v>
      </c>
      <c r="D32" s="22">
        <v>2</v>
      </c>
      <c r="E32" s="22">
        <v>5</v>
      </c>
      <c r="F32" s="22">
        <v>6</v>
      </c>
      <c r="G32" s="22">
        <v>0</v>
      </c>
      <c r="H32" s="22">
        <v>14</v>
      </c>
      <c r="I32" s="14">
        <f t="shared" ref="I32:I48" si="0">(B32+C32)/(B32+C32+D32+E32+F32)</f>
        <v>7.1428571428571425E-2</v>
      </c>
      <c r="J32" s="14">
        <f t="shared" ref="J32:J48" si="1">(D32+E32+F32)/(B32+C32+D32+E32+F32)</f>
        <v>0.9285714285714286</v>
      </c>
      <c r="K32" s="15">
        <v>4.1399999999999997</v>
      </c>
      <c r="L32" s="15">
        <v>0.95</v>
      </c>
      <c r="M32" s="16">
        <v>4</v>
      </c>
      <c r="N32" s="17">
        <v>5</v>
      </c>
      <c r="Z32" s="7"/>
    </row>
    <row r="33" spans="1:26" ht="35.25" customHeight="1" thickBot="1">
      <c r="A33" s="13" t="s">
        <v>19</v>
      </c>
      <c r="B33" s="22">
        <v>0</v>
      </c>
      <c r="C33" s="22">
        <v>0</v>
      </c>
      <c r="D33" s="22">
        <v>2</v>
      </c>
      <c r="E33" s="22">
        <v>7</v>
      </c>
      <c r="F33" s="22">
        <v>5</v>
      </c>
      <c r="G33" s="22">
        <v>0</v>
      </c>
      <c r="H33" s="22">
        <v>14</v>
      </c>
      <c r="I33" s="14">
        <f t="shared" si="0"/>
        <v>0</v>
      </c>
      <c r="J33" s="14">
        <f t="shared" si="1"/>
        <v>1</v>
      </c>
      <c r="K33" s="15">
        <v>4.21</v>
      </c>
      <c r="L33" s="15">
        <v>0.7</v>
      </c>
      <c r="M33" s="16">
        <v>4</v>
      </c>
      <c r="N33" s="17">
        <v>4</v>
      </c>
      <c r="Z33" s="7"/>
    </row>
    <row r="34" spans="1:26" ht="35.25" customHeight="1" thickBot="1">
      <c r="A34" s="13" t="s">
        <v>20</v>
      </c>
      <c r="B34" s="22">
        <v>0</v>
      </c>
      <c r="C34" s="22">
        <v>2</v>
      </c>
      <c r="D34" s="22">
        <v>1</v>
      </c>
      <c r="E34" s="22">
        <v>7</v>
      </c>
      <c r="F34" s="22">
        <v>4</v>
      </c>
      <c r="G34" s="22">
        <v>0</v>
      </c>
      <c r="H34" s="22">
        <v>14</v>
      </c>
      <c r="I34" s="14">
        <f t="shared" si="0"/>
        <v>0.14285714285714285</v>
      </c>
      <c r="J34" s="14">
        <f t="shared" si="1"/>
        <v>0.8571428571428571</v>
      </c>
      <c r="K34" s="15">
        <v>3.93</v>
      </c>
      <c r="L34" s="15">
        <v>1</v>
      </c>
      <c r="M34" s="16">
        <v>4</v>
      </c>
      <c r="N34" s="17">
        <v>4</v>
      </c>
      <c r="Z34" s="7"/>
    </row>
    <row r="35" spans="1:26" ht="58.5" customHeight="1" thickBot="1">
      <c r="A35" s="13" t="s">
        <v>21</v>
      </c>
      <c r="B35" s="22">
        <v>0</v>
      </c>
      <c r="C35" s="22">
        <v>2</v>
      </c>
      <c r="D35" s="22">
        <v>0</v>
      </c>
      <c r="E35" s="22">
        <v>7</v>
      </c>
      <c r="F35" s="22">
        <v>5</v>
      </c>
      <c r="G35" s="22">
        <v>0</v>
      </c>
      <c r="H35" s="22">
        <v>14</v>
      </c>
      <c r="I35" s="14">
        <f t="shared" si="0"/>
        <v>0.14285714285714285</v>
      </c>
      <c r="J35" s="14">
        <f t="shared" si="1"/>
        <v>0.8571428571428571</v>
      </c>
      <c r="K35" s="15">
        <v>4.07</v>
      </c>
      <c r="L35" s="15">
        <v>1</v>
      </c>
      <c r="M35" s="16">
        <v>4</v>
      </c>
      <c r="N35" s="17">
        <v>4</v>
      </c>
      <c r="Z35" s="7"/>
    </row>
    <row r="36" spans="1:26" ht="58.5" customHeight="1" thickBot="1">
      <c r="A36" s="13" t="s">
        <v>22</v>
      </c>
      <c r="B36" s="22">
        <v>0</v>
      </c>
      <c r="C36" s="22">
        <v>2</v>
      </c>
      <c r="D36" s="22">
        <v>1</v>
      </c>
      <c r="E36" s="22">
        <v>7</v>
      </c>
      <c r="F36" s="22">
        <v>4</v>
      </c>
      <c r="G36" s="22">
        <v>0</v>
      </c>
      <c r="H36" s="22">
        <v>14</v>
      </c>
      <c r="I36" s="14">
        <f t="shared" si="0"/>
        <v>0.14285714285714285</v>
      </c>
      <c r="J36" s="14">
        <f t="shared" si="1"/>
        <v>0.8571428571428571</v>
      </c>
      <c r="K36" s="15">
        <v>3.93</v>
      </c>
      <c r="L36" s="15">
        <v>1</v>
      </c>
      <c r="M36" s="16">
        <v>4</v>
      </c>
      <c r="N36" s="17">
        <v>4</v>
      </c>
      <c r="Z36" s="7"/>
    </row>
    <row r="37" spans="1:26" ht="41.25" customHeight="1" thickBot="1">
      <c r="A37" s="13" t="s">
        <v>23</v>
      </c>
      <c r="B37" s="22">
        <v>0</v>
      </c>
      <c r="C37" s="22">
        <v>0</v>
      </c>
      <c r="D37" s="22">
        <v>0</v>
      </c>
      <c r="E37" s="22">
        <v>5</v>
      </c>
      <c r="F37" s="22">
        <v>9</v>
      </c>
      <c r="G37" s="22">
        <v>0</v>
      </c>
      <c r="H37" s="22">
        <v>14</v>
      </c>
      <c r="I37" s="14">
        <f t="shared" si="0"/>
        <v>0</v>
      </c>
      <c r="J37" s="14">
        <f t="shared" si="1"/>
        <v>1</v>
      </c>
      <c r="K37" s="15">
        <v>4.6399999999999997</v>
      </c>
      <c r="L37" s="15">
        <v>0.5</v>
      </c>
      <c r="M37" s="16">
        <v>5</v>
      </c>
      <c r="N37" s="17">
        <v>5</v>
      </c>
      <c r="Z37" s="7"/>
    </row>
    <row r="38" spans="1:26" ht="54" customHeight="1" thickBot="1">
      <c r="A38" s="13" t="s">
        <v>24</v>
      </c>
      <c r="B38" s="22">
        <v>0</v>
      </c>
      <c r="C38" s="22">
        <v>0</v>
      </c>
      <c r="D38" s="22">
        <v>1</v>
      </c>
      <c r="E38" s="22">
        <v>2</v>
      </c>
      <c r="F38" s="22">
        <v>10</v>
      </c>
      <c r="G38" s="22">
        <v>1</v>
      </c>
      <c r="H38" s="22">
        <v>14</v>
      </c>
      <c r="I38" s="14">
        <f t="shared" si="0"/>
        <v>0</v>
      </c>
      <c r="J38" s="14">
        <f t="shared" si="1"/>
        <v>1</v>
      </c>
      <c r="K38" s="15">
        <v>4.6900000000000004</v>
      </c>
      <c r="L38" s="15">
        <v>0.63</v>
      </c>
      <c r="M38" s="16">
        <v>5</v>
      </c>
      <c r="N38" s="17">
        <v>5</v>
      </c>
      <c r="Z38" s="7"/>
    </row>
    <row r="39" spans="1:26" ht="41.25" customHeight="1" thickBot="1">
      <c r="A39" s="13" t="s">
        <v>25</v>
      </c>
      <c r="B39" s="22">
        <v>0</v>
      </c>
      <c r="C39" s="22">
        <v>0</v>
      </c>
      <c r="D39" s="22">
        <v>2</v>
      </c>
      <c r="E39" s="22">
        <v>5</v>
      </c>
      <c r="F39" s="22">
        <v>7</v>
      </c>
      <c r="G39" s="22">
        <v>0</v>
      </c>
      <c r="H39" s="22">
        <v>14</v>
      </c>
      <c r="I39" s="14">
        <f t="shared" si="0"/>
        <v>0</v>
      </c>
      <c r="J39" s="14">
        <f t="shared" si="1"/>
        <v>1</v>
      </c>
      <c r="K39" s="15">
        <v>4.3600000000000003</v>
      </c>
      <c r="L39" s="15">
        <v>0.74</v>
      </c>
      <c r="M39" s="16">
        <v>5</v>
      </c>
      <c r="N39" s="17">
        <v>5</v>
      </c>
      <c r="Z39" s="7"/>
    </row>
    <row r="40" spans="1:26" ht="41.25" customHeight="1" thickBot="1">
      <c r="A40" s="13" t="s">
        <v>26</v>
      </c>
      <c r="B40" s="22">
        <v>0</v>
      </c>
      <c r="C40" s="22">
        <v>0</v>
      </c>
      <c r="D40" s="22">
        <v>0</v>
      </c>
      <c r="E40" s="22">
        <v>5</v>
      </c>
      <c r="F40" s="22">
        <v>1</v>
      </c>
      <c r="G40" s="22">
        <v>8</v>
      </c>
      <c r="H40" s="22">
        <v>14</v>
      </c>
      <c r="I40" s="14">
        <f t="shared" si="0"/>
        <v>0</v>
      </c>
      <c r="J40" s="14">
        <f t="shared" si="1"/>
        <v>1</v>
      </c>
      <c r="K40" s="15">
        <v>4.17</v>
      </c>
      <c r="L40" s="15">
        <v>0.41</v>
      </c>
      <c r="M40" s="16">
        <v>4</v>
      </c>
      <c r="N40" s="17">
        <v>4</v>
      </c>
      <c r="Z40" s="7"/>
    </row>
    <row r="41" spans="1:26" ht="41.25" customHeight="1" thickBot="1">
      <c r="A41" s="13" t="s">
        <v>27</v>
      </c>
      <c r="B41" s="22">
        <v>0</v>
      </c>
      <c r="C41" s="22">
        <v>0</v>
      </c>
      <c r="D41" s="22">
        <v>1</v>
      </c>
      <c r="E41" s="22">
        <v>5</v>
      </c>
      <c r="F41" s="22">
        <v>3</v>
      </c>
      <c r="G41" s="22">
        <v>5</v>
      </c>
      <c r="H41" s="22">
        <v>14</v>
      </c>
      <c r="I41" s="14">
        <f t="shared" si="0"/>
        <v>0</v>
      </c>
      <c r="J41" s="14">
        <f t="shared" si="1"/>
        <v>1</v>
      </c>
      <c r="K41" s="15">
        <v>4.22</v>
      </c>
      <c r="L41" s="15">
        <v>0.67</v>
      </c>
      <c r="M41" s="16">
        <v>4</v>
      </c>
      <c r="N41" s="17">
        <v>4</v>
      </c>
      <c r="Z41" s="7"/>
    </row>
    <row r="42" spans="1:26" ht="54.75" customHeight="1" thickBot="1">
      <c r="A42" s="13" t="s">
        <v>28</v>
      </c>
      <c r="B42" s="22">
        <v>0</v>
      </c>
      <c r="C42" s="22">
        <v>1</v>
      </c>
      <c r="D42" s="22">
        <v>0</v>
      </c>
      <c r="E42" s="22">
        <v>4</v>
      </c>
      <c r="F42" s="22">
        <v>8</v>
      </c>
      <c r="G42" s="22">
        <v>1</v>
      </c>
      <c r="H42" s="22">
        <v>14</v>
      </c>
      <c r="I42" s="14">
        <f t="shared" si="0"/>
        <v>7.6923076923076927E-2</v>
      </c>
      <c r="J42" s="14">
        <f t="shared" si="1"/>
        <v>0.92307692307692313</v>
      </c>
      <c r="K42" s="15">
        <v>4.46</v>
      </c>
      <c r="L42" s="15">
        <v>0.88</v>
      </c>
      <c r="M42" s="16">
        <v>5</v>
      </c>
      <c r="N42" s="17">
        <v>5</v>
      </c>
      <c r="Z42" s="7"/>
    </row>
    <row r="43" spans="1:26" ht="41.25" customHeight="1" thickBot="1">
      <c r="A43" s="13" t="s">
        <v>29</v>
      </c>
      <c r="B43" s="22">
        <v>0</v>
      </c>
      <c r="C43" s="22">
        <v>0</v>
      </c>
      <c r="D43" s="22">
        <v>0</v>
      </c>
      <c r="E43" s="22">
        <v>2</v>
      </c>
      <c r="F43" s="22">
        <v>12</v>
      </c>
      <c r="G43" s="22">
        <v>0</v>
      </c>
      <c r="H43" s="22">
        <v>14</v>
      </c>
      <c r="I43" s="14">
        <f t="shared" si="0"/>
        <v>0</v>
      </c>
      <c r="J43" s="14">
        <f t="shared" si="1"/>
        <v>1</v>
      </c>
      <c r="K43" s="15">
        <v>4.8600000000000003</v>
      </c>
      <c r="L43" s="15">
        <v>0.36</v>
      </c>
      <c r="M43" s="16">
        <v>5</v>
      </c>
      <c r="N43" s="17">
        <v>5</v>
      </c>
      <c r="Z43" s="7"/>
    </row>
    <row r="44" spans="1:26" ht="41.25" customHeight="1" thickBot="1">
      <c r="A44" s="13" t="s">
        <v>30</v>
      </c>
      <c r="B44" s="22">
        <v>0</v>
      </c>
      <c r="C44" s="22">
        <v>0</v>
      </c>
      <c r="D44" s="22">
        <v>0</v>
      </c>
      <c r="E44" s="22">
        <v>4</v>
      </c>
      <c r="F44" s="22">
        <v>10</v>
      </c>
      <c r="G44" s="22">
        <v>0</v>
      </c>
      <c r="H44" s="22">
        <v>14</v>
      </c>
      <c r="I44" s="14">
        <f t="shared" si="0"/>
        <v>0</v>
      </c>
      <c r="J44" s="14">
        <f t="shared" si="1"/>
        <v>1</v>
      </c>
      <c r="K44" s="15">
        <v>4.71</v>
      </c>
      <c r="L44" s="15">
        <v>0.47</v>
      </c>
      <c r="M44" s="16">
        <v>5</v>
      </c>
      <c r="N44" s="17">
        <v>5</v>
      </c>
      <c r="Z44" s="7"/>
    </row>
    <row r="45" spans="1:26" ht="41.25" customHeight="1" thickBot="1">
      <c r="A45" s="13" t="s">
        <v>31</v>
      </c>
      <c r="B45" s="22">
        <v>0</v>
      </c>
      <c r="C45" s="22">
        <v>0</v>
      </c>
      <c r="D45" s="22">
        <v>1</v>
      </c>
      <c r="E45" s="22">
        <v>3</v>
      </c>
      <c r="F45" s="22">
        <v>6</v>
      </c>
      <c r="G45" s="22">
        <v>4</v>
      </c>
      <c r="H45" s="22">
        <v>14</v>
      </c>
      <c r="I45" s="14">
        <f t="shared" si="0"/>
        <v>0</v>
      </c>
      <c r="J45" s="14">
        <f t="shared" si="1"/>
        <v>1</v>
      </c>
      <c r="K45" s="15">
        <v>4.5</v>
      </c>
      <c r="L45" s="15">
        <v>0.71</v>
      </c>
      <c r="M45" s="16">
        <v>5</v>
      </c>
      <c r="N45" s="17">
        <v>5</v>
      </c>
      <c r="Z45" s="7"/>
    </row>
    <row r="46" spans="1:26" ht="41.25" customHeight="1" thickBot="1">
      <c r="A46" s="13" t="s">
        <v>32</v>
      </c>
      <c r="B46" s="22">
        <v>0</v>
      </c>
      <c r="C46" s="22">
        <v>1</v>
      </c>
      <c r="D46" s="22">
        <v>1</v>
      </c>
      <c r="E46" s="22">
        <v>1</v>
      </c>
      <c r="F46" s="22">
        <v>10</v>
      </c>
      <c r="G46" s="22">
        <v>1</v>
      </c>
      <c r="H46" s="22">
        <v>14</v>
      </c>
      <c r="I46" s="14">
        <f t="shared" si="0"/>
        <v>7.6923076923076927E-2</v>
      </c>
      <c r="J46" s="14">
        <f t="shared" si="1"/>
        <v>0.92307692307692313</v>
      </c>
      <c r="K46" s="15">
        <v>4.54</v>
      </c>
      <c r="L46" s="15">
        <v>0.97</v>
      </c>
      <c r="M46" s="16">
        <v>5</v>
      </c>
      <c r="N46" s="16">
        <v>5</v>
      </c>
      <c r="Z46" s="7"/>
    </row>
    <row r="47" spans="1:26" ht="41.25" customHeight="1" thickBot="1">
      <c r="A47" s="13" t="s">
        <v>33</v>
      </c>
      <c r="B47" s="22">
        <v>0</v>
      </c>
      <c r="C47" s="22">
        <v>1</v>
      </c>
      <c r="D47" s="22">
        <v>1</v>
      </c>
      <c r="E47" s="22">
        <v>5</v>
      </c>
      <c r="F47" s="22">
        <v>5</v>
      </c>
      <c r="G47" s="22">
        <v>1</v>
      </c>
      <c r="H47" s="22">
        <v>13</v>
      </c>
      <c r="I47" s="14">
        <f t="shared" si="0"/>
        <v>8.3333333333333329E-2</v>
      </c>
      <c r="J47" s="14">
        <f t="shared" si="1"/>
        <v>0.91666666666666663</v>
      </c>
      <c r="K47" s="15">
        <v>4.17</v>
      </c>
      <c r="L47" s="15">
        <v>0.94</v>
      </c>
      <c r="M47" s="16">
        <v>4</v>
      </c>
      <c r="N47" s="17">
        <v>4</v>
      </c>
      <c r="Z47" s="7"/>
    </row>
    <row r="48" spans="1:26" ht="41.25" customHeight="1">
      <c r="A48" s="13" t="s">
        <v>34</v>
      </c>
      <c r="B48" s="22">
        <v>0</v>
      </c>
      <c r="C48" s="22">
        <v>0</v>
      </c>
      <c r="D48" s="22">
        <v>1</v>
      </c>
      <c r="E48" s="22">
        <v>7</v>
      </c>
      <c r="F48" s="22">
        <v>4</v>
      </c>
      <c r="G48" s="22">
        <v>1</v>
      </c>
      <c r="H48" s="22">
        <v>13</v>
      </c>
      <c r="I48" s="14">
        <f t="shared" si="0"/>
        <v>0</v>
      </c>
      <c r="J48" s="14">
        <f t="shared" si="1"/>
        <v>1</v>
      </c>
      <c r="K48" s="15">
        <v>4.25</v>
      </c>
      <c r="L48" s="15">
        <v>0.62</v>
      </c>
      <c r="M48" s="16">
        <v>4</v>
      </c>
      <c r="N48" s="17">
        <v>4</v>
      </c>
      <c r="Z48" s="7"/>
    </row>
    <row r="49" spans="1:26" ht="13.5" customHeight="1">
      <c r="Z49" s="7"/>
    </row>
    <row r="50" spans="1:26">
      <c r="Z50" s="7"/>
    </row>
    <row r="52" spans="1:26" ht="15.75">
      <c r="A52" s="149" t="s">
        <v>35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</row>
    <row r="53" spans="1:26" ht="15.75">
      <c r="A53" s="150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2"/>
    </row>
    <row r="54" spans="1:26" ht="15.75">
      <c r="A54" s="150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2"/>
    </row>
    <row r="55" spans="1:26" ht="15.75">
      <c r="A55" s="153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5"/>
    </row>
    <row r="56" spans="1:26" ht="15.75">
      <c r="A56" s="153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5"/>
    </row>
    <row r="57" spans="1:26" ht="15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9"/>
    </row>
    <row r="59" spans="1:26" ht="13.5" customHeight="1"/>
    <row r="61" spans="1:26">
      <c r="A61" s="1" t="s">
        <v>36</v>
      </c>
      <c r="B61" s="1">
        <v>12</v>
      </c>
    </row>
    <row r="62" spans="1:26" ht="13.5" customHeight="1">
      <c r="A62" s="1" t="s">
        <v>37</v>
      </c>
      <c r="B62" s="1">
        <v>2</v>
      </c>
      <c r="L62" s="23"/>
    </row>
    <row r="63" spans="1:26" ht="13.5" customHeight="1">
      <c r="L63" s="23"/>
    </row>
    <row r="64" spans="1:26" ht="13.5" customHeight="1">
      <c r="A64" s="1" t="s">
        <v>38</v>
      </c>
      <c r="L64" s="23"/>
    </row>
    <row r="65" spans="1:12">
      <c r="A65" s="1" t="s">
        <v>39</v>
      </c>
      <c r="L65" s="23"/>
    </row>
    <row r="66" spans="1:12" ht="13.5" customHeight="1">
      <c r="A66" s="1" t="s">
        <v>40</v>
      </c>
      <c r="L66" s="23"/>
    </row>
    <row r="67" spans="1:12" ht="13.5" customHeight="1">
      <c r="A67" s="1" t="s">
        <v>41</v>
      </c>
      <c r="B67" s="1">
        <v>5</v>
      </c>
      <c r="L67" s="23"/>
    </row>
    <row r="68" spans="1:12" ht="13.5" customHeight="1">
      <c r="A68" s="1" t="s">
        <v>42</v>
      </c>
      <c r="L68" s="23"/>
    </row>
    <row r="69" spans="1:12" ht="13.5" customHeight="1">
      <c r="A69" s="1" t="s">
        <v>43</v>
      </c>
      <c r="B69" s="1">
        <v>7</v>
      </c>
    </row>
    <row r="70" spans="1:12" ht="13.5" customHeight="1">
      <c r="A70" s="1" t="s">
        <v>44</v>
      </c>
      <c r="B70" s="1">
        <v>2</v>
      </c>
    </row>
    <row r="71" spans="1:12" ht="13.5" customHeight="1">
      <c r="A71" s="1" t="s">
        <v>45</v>
      </c>
    </row>
    <row r="72" spans="1:12" ht="13.5" customHeight="1">
      <c r="A72" s="1" t="s">
        <v>46</v>
      </c>
    </row>
    <row r="73" spans="1:12">
      <c r="A73" s="1" t="s">
        <v>47</v>
      </c>
    </row>
    <row r="74" spans="1:12" ht="13.5" customHeight="1"/>
    <row r="76" spans="1:12">
      <c r="A76" s="1" t="s">
        <v>48</v>
      </c>
      <c r="B76" s="1">
        <v>14</v>
      </c>
    </row>
    <row r="77" spans="1:12">
      <c r="A77" s="1" t="s">
        <v>49</v>
      </c>
    </row>
    <row r="78" spans="1:12">
      <c r="A78" s="1" t="s">
        <v>50</v>
      </c>
    </row>
    <row r="102" spans="1:1" ht="18.75">
      <c r="A102" s="20"/>
    </row>
  </sheetData>
  <sheetProtection sheet="1" objects="1" scenarios="1"/>
  <mergeCells count="17">
    <mergeCell ref="A52:N52"/>
    <mergeCell ref="A53:N53"/>
    <mergeCell ref="A54:N54"/>
    <mergeCell ref="A55:N55"/>
    <mergeCell ref="A56:N56"/>
    <mergeCell ref="A8:M8"/>
    <mergeCell ref="A9:M9"/>
    <mergeCell ref="A10:M10"/>
    <mergeCell ref="B30:H30"/>
    <mergeCell ref="I30:J30"/>
    <mergeCell ref="K30:N30"/>
    <mergeCell ref="A7:M7"/>
    <mergeCell ref="A1:N1"/>
    <mergeCell ref="A3:M3"/>
    <mergeCell ref="A4:M4"/>
    <mergeCell ref="A5:M5"/>
    <mergeCell ref="A6:M6"/>
  </mergeCells>
  <printOptions horizontalCentered="1"/>
  <pageMargins left="0" right="0" top="1.1811023622047245" bottom="0" header="0.59055118110236227" footer="0"/>
  <pageSetup paperSize="9" scale="43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Alumnos</vt:lpstr>
      <vt:lpstr>PDI</vt:lpstr>
      <vt:lpstr>PDI!a</vt:lpstr>
      <vt:lpstr>Alumnos!Área_de_impresión</vt:lpstr>
      <vt:lpstr>PDI!Área_de_impresión</vt:lpstr>
      <vt:lpstr>PDI!p</vt:lpstr>
      <vt:lpstr>PDI!pp</vt:lpstr>
      <vt:lpstr>PDI!ppp</vt:lpstr>
      <vt:lpstr>Alumnos!Print_Area</vt:lpstr>
      <vt:lpstr>PDI!Print_Area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2021-09-15T07:49:46Z</dcterms:modified>
</cp:coreProperties>
</file>