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9\MASTER\"/>
    </mc:Choice>
  </mc:AlternateContent>
  <bookViews>
    <workbookView xWindow="0" yWindow="0" windowWidth="24000" windowHeight="13635" activeTab="1"/>
  </bookViews>
  <sheets>
    <sheet name="Alumnos" sheetId="9" r:id="rId1"/>
    <sheet name="PDI" sheetId="7" r:id="rId2"/>
  </sheets>
  <definedNames>
    <definedName name="a" localSheetId="1">PDI!$A$1:$M$49</definedName>
    <definedName name="_xlnm.Print_Area" localSheetId="0">Alumnos!$A$1:$N$12</definedName>
    <definedName name="_xlnm.Print_Area" localSheetId="1">PDI!$A$1:$N$56</definedName>
    <definedName name="p" localSheetId="1">PDI!$A$1:$N$49,PDI!$A$52:$N$102</definedName>
    <definedName name="pp" localSheetId="1">PDI!$A$1:$N$48,PDI!$A$52:$N$102</definedName>
    <definedName name="ppp" localSheetId="1">PDI!$A$1:$N$48,PDI!$A$52:$N$102</definedName>
    <definedName name="Print_Area" localSheetId="0">Alumnos!$A$1:$N$12</definedName>
    <definedName name="Print_Area" localSheetId="1">PDI!$A$1:$N$48,PDI!$A$52:$N$102</definedName>
  </definedNames>
  <calcPr calcId="162913"/>
</workbook>
</file>

<file path=xl/calcChain.xml><?xml version="1.0" encoding="utf-8"?>
<calcChain xmlns="http://schemas.openxmlformats.org/spreadsheetml/2006/main">
  <c r="B76" i="7" l="1"/>
  <c r="A76" i="7"/>
  <c r="B62" i="7" l="1"/>
  <c r="B61" i="7"/>
  <c r="N50" i="7"/>
  <c r="M50" i="7"/>
  <c r="L50" i="7"/>
  <c r="K50" i="7"/>
  <c r="G50" i="7"/>
  <c r="F50" i="7"/>
  <c r="E50" i="7"/>
  <c r="D50" i="7"/>
  <c r="C50" i="7"/>
  <c r="B50" i="7"/>
  <c r="N49" i="7"/>
  <c r="M49" i="7"/>
  <c r="L49" i="7"/>
  <c r="K49" i="7"/>
  <c r="G49" i="7"/>
  <c r="F49" i="7"/>
  <c r="E49" i="7"/>
  <c r="D49" i="7"/>
  <c r="C49" i="7"/>
  <c r="B49" i="7"/>
  <c r="N48" i="7"/>
  <c r="M48" i="7"/>
  <c r="L48" i="7"/>
  <c r="K48" i="7"/>
  <c r="G48" i="7"/>
  <c r="F48" i="7"/>
  <c r="E48" i="7"/>
  <c r="D48" i="7"/>
  <c r="C48" i="7"/>
  <c r="B48" i="7"/>
  <c r="N47" i="7"/>
  <c r="M47" i="7"/>
  <c r="L47" i="7"/>
  <c r="K47" i="7"/>
  <c r="G47" i="7"/>
  <c r="F47" i="7"/>
  <c r="E47" i="7"/>
  <c r="D47" i="7"/>
  <c r="C47" i="7"/>
  <c r="B47" i="7"/>
  <c r="N46" i="7"/>
  <c r="M46" i="7"/>
  <c r="L46" i="7"/>
  <c r="K46" i="7"/>
  <c r="G46" i="7"/>
  <c r="F46" i="7"/>
  <c r="E46" i="7"/>
  <c r="D46" i="7"/>
  <c r="C46" i="7"/>
  <c r="B46" i="7"/>
  <c r="N45" i="7"/>
  <c r="M45" i="7"/>
  <c r="L45" i="7"/>
  <c r="K45" i="7"/>
  <c r="G45" i="7"/>
  <c r="F45" i="7"/>
  <c r="E45" i="7"/>
  <c r="D45" i="7"/>
  <c r="C45" i="7"/>
  <c r="B45" i="7"/>
  <c r="N44" i="7"/>
  <c r="M44" i="7"/>
  <c r="L44" i="7"/>
  <c r="K44" i="7"/>
  <c r="G44" i="7"/>
  <c r="F44" i="7"/>
  <c r="E44" i="7"/>
  <c r="D44" i="7"/>
  <c r="C44" i="7"/>
  <c r="B44" i="7"/>
  <c r="N43" i="7"/>
  <c r="M43" i="7"/>
  <c r="L43" i="7"/>
  <c r="K43" i="7"/>
  <c r="G43" i="7"/>
  <c r="F43" i="7"/>
  <c r="E43" i="7"/>
  <c r="D43" i="7"/>
  <c r="C43" i="7"/>
  <c r="B43" i="7"/>
  <c r="N42" i="7"/>
  <c r="M42" i="7"/>
  <c r="L42" i="7"/>
  <c r="K42" i="7"/>
  <c r="G42" i="7"/>
  <c r="F42" i="7"/>
  <c r="E42" i="7"/>
  <c r="D42" i="7"/>
  <c r="C42" i="7"/>
  <c r="B42" i="7"/>
  <c r="N41" i="7"/>
  <c r="M41" i="7"/>
  <c r="L41" i="7"/>
  <c r="K41" i="7"/>
  <c r="G41" i="7"/>
  <c r="F41" i="7"/>
  <c r="E41" i="7"/>
  <c r="D41" i="7"/>
  <c r="C41" i="7"/>
  <c r="B41" i="7"/>
  <c r="N40" i="7"/>
  <c r="M40" i="7"/>
  <c r="L40" i="7"/>
  <c r="K40" i="7"/>
  <c r="G40" i="7"/>
  <c r="F40" i="7"/>
  <c r="E40" i="7"/>
  <c r="D40" i="7"/>
  <c r="C40" i="7"/>
  <c r="B40" i="7"/>
  <c r="N39" i="7"/>
  <c r="M39" i="7"/>
  <c r="L39" i="7"/>
  <c r="K39" i="7"/>
  <c r="G39" i="7"/>
  <c r="F39" i="7"/>
  <c r="E39" i="7"/>
  <c r="D39" i="7"/>
  <c r="C39" i="7"/>
  <c r="B39" i="7"/>
  <c r="N38" i="7"/>
  <c r="M38" i="7"/>
  <c r="L38" i="7"/>
  <c r="K38" i="7"/>
  <c r="G38" i="7"/>
  <c r="F38" i="7"/>
  <c r="E38" i="7"/>
  <c r="D38" i="7"/>
  <c r="C38" i="7"/>
  <c r="B38" i="7"/>
  <c r="N37" i="7"/>
  <c r="M37" i="7"/>
  <c r="L37" i="7"/>
  <c r="K37" i="7"/>
  <c r="G37" i="7"/>
  <c r="F37" i="7"/>
  <c r="E37" i="7"/>
  <c r="D37" i="7"/>
  <c r="C37" i="7"/>
  <c r="B37" i="7"/>
  <c r="N36" i="7"/>
  <c r="M36" i="7"/>
  <c r="L36" i="7"/>
  <c r="K36" i="7"/>
  <c r="G36" i="7"/>
  <c r="F36" i="7"/>
  <c r="E36" i="7"/>
  <c r="D36" i="7"/>
  <c r="C36" i="7"/>
  <c r="B36" i="7"/>
  <c r="N35" i="7"/>
  <c r="M35" i="7"/>
  <c r="L35" i="7"/>
  <c r="K35" i="7"/>
  <c r="G35" i="7"/>
  <c r="F35" i="7"/>
  <c r="E35" i="7"/>
  <c r="D35" i="7"/>
  <c r="C35" i="7"/>
  <c r="B35" i="7"/>
  <c r="N34" i="7"/>
  <c r="M34" i="7"/>
  <c r="L34" i="7"/>
  <c r="K34" i="7"/>
  <c r="G34" i="7"/>
  <c r="F34" i="7"/>
  <c r="E34" i="7"/>
  <c r="D34" i="7"/>
  <c r="C34" i="7"/>
  <c r="B34" i="7"/>
  <c r="I37" i="7" l="1"/>
  <c r="J35" i="7"/>
  <c r="H36" i="7"/>
  <c r="J37" i="7"/>
  <c r="H46" i="7"/>
  <c r="I41" i="7"/>
  <c r="H34" i="7"/>
  <c r="H48" i="7"/>
  <c r="J49" i="7"/>
  <c r="I50" i="7"/>
  <c r="J42" i="7"/>
  <c r="I45" i="7"/>
  <c r="H42" i="7"/>
  <c r="J34" i="7"/>
  <c r="I38" i="7"/>
  <c r="J40" i="7"/>
  <c r="J41" i="7"/>
  <c r="J43" i="7"/>
  <c r="J48" i="7"/>
  <c r="I35" i="7"/>
  <c r="H37" i="7"/>
  <c r="I42" i="7"/>
  <c r="J46" i="7"/>
  <c r="I49" i="7"/>
  <c r="J36" i="7"/>
  <c r="H40" i="7"/>
  <c r="I43" i="7"/>
  <c r="I34" i="7"/>
  <c r="J38" i="7"/>
  <c r="I39" i="7"/>
  <c r="J39" i="7"/>
  <c r="H44" i="7"/>
  <c r="J44" i="7"/>
  <c r="J45" i="7"/>
  <c r="I47" i="7"/>
  <c r="J47" i="7"/>
  <c r="J50" i="7"/>
  <c r="I46" i="7"/>
  <c r="H38" i="7"/>
  <c r="H50" i="7"/>
  <c r="I36" i="7"/>
  <c r="I40" i="7"/>
  <c r="H41" i="7"/>
  <c r="I44" i="7"/>
  <c r="H45" i="7"/>
  <c r="I48" i="7"/>
  <c r="H49" i="7"/>
  <c r="H35" i="7"/>
  <c r="H39" i="7"/>
  <c r="H43" i="7"/>
  <c r="H47" i="7"/>
  <c r="B74" i="7" l="1"/>
</calcChain>
</file>

<file path=xl/sharedStrings.xml><?xml version="1.0" encoding="utf-8"?>
<sst xmlns="http://schemas.openxmlformats.org/spreadsheetml/2006/main" count="185" uniqueCount="109">
  <si>
    <t>Ficha técnica:</t>
  </si>
  <si>
    <t>Ttipo de muestreo: aleatorio simple</t>
  </si>
  <si>
    <t>Método de entrevista: encuesta realizada a través de la plataforma de encuestas on-line de la Universidad de Jaén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</si>
  <si>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</si>
  <si>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</si>
  <si>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</si>
  <si>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</si>
  <si>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</si>
  <si>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</si>
  <si>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</si>
  <si>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</si>
  <si>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</si>
  <si>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</si>
  <si>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</si>
  <si>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</si>
  <si>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</si>
  <si>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</si>
  <si>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</si>
  <si>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</si>
  <si>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</si>
  <si>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</si>
  <si>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</si>
  <si>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</si>
  <si>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</si>
  <si>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</si>
  <si>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</si>
  <si>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</si>
  <si>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</si>
  <si>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</si>
  <si>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</si>
  <si>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</si>
  <si>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</si>
  <si>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El informe de estos másteres no se ha podido realizar al no llegar al tamaño mínimo necesario para obtener la representatividad elegida y garantizar la confidencialidad de los encuestados</t>
  </si>
  <si>
    <t>Ns/Nc</t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</si>
  <si>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</si>
  <si>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</si>
  <si>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Fecha encuesta: abril-mayo 2019</t>
  </si>
  <si>
    <t>b Existen múltiples modos. Se muestra el valor más pequeño</t>
  </si>
  <si>
    <t>Estadísticosa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</si>
  <si>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</si>
  <si>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</si>
  <si>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</si>
  <si>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</si>
  <si>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</si>
  <si>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</si>
  <si>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</si>
  <si>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</si>
  <si>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</si>
  <si>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1º Curso</t>
  </si>
  <si>
    <t>Resumen de procesamiento de casosa</t>
  </si>
  <si>
    <t>Casos</t>
  </si>
  <si>
    <t>Perdido</t>
  </si>
  <si>
    <t xml:space="preserve">Recuento </t>
  </si>
  <si>
    <t>Sexo:</t>
  </si>
  <si>
    <t>[1. La distribución temporal y coordinación de módulos y/o materias a lo largo del  Máster.] Valore de 1 a 5 teniendo en cuenta que:1 = “Muy insatisfecho/a”2 = “Insatisfecho/a”3 = “Algo satisfecho/a”4 = “Bastante satisfecho/a”5 = “Muy</t>
  </si>
  <si>
    <t>[2. La coordinación entre las materias/asignaturas de un mismo módulo.] Valore de 1 a 5 teniendo en cuenta que:1 = “Muy insatisfecho/a”2 = “Insatisfecho/a”3 = “Algo satisfecho/a”4 = “Bastante satisfecho/a”5 = “Muy Satisfecho/a”ns/nc =</t>
  </si>
  <si>
    <t>[3. El interés, participación y motivación mostrados por el grupo de estudiantes.] Valore de 1 a 5 teniendo en cuenta que:1 = “Muy insatisfecho/a”2 = “Insatisfecho/a”3 = “Algo satisfecho/a”4 = “Bastante satisfecho/a”5 = “Muy Satisfecho</t>
  </si>
  <si>
    <t>[4. Los resultados alcanzados en cuanto a la consecución de los objetivos y las competencias previstas por parte de los estudiantes.] Valore de 1 a 5 teniendo en cuenta que:1 = “Muy insatisfecho/a”2 = “Insatisfecho/a”3 = “Algo satisfecho/a”4 =</t>
  </si>
  <si>
    <t>[5. La satisfacción general con el grupo de estudiantes.] Valore de 1 a 5 teniendo en cuenta que:1 = “Muy insatisfecho/a”2 = “Insatisfecho/a”3 = “Algo satisfecho/a”4 = “Bastante satisfecho/a”5 = “Muy Satisfecho/a”ns/nc = “No sabe/No</t>
  </si>
  <si>
    <t>[6. La distribución en el Plan de Estudios entre créditos teóricos y prácticos.] Valore de 1 a 5 teniendo en cuenta que:1 = “Muy insatisfecho/a”2 = “Insatisfecho/a”3 = “Algo satisfecho/a”4 = “Bastante satisfecho/a”5 = “Muy Satisfecho/</t>
  </si>
  <si>
    <t>[7. El tamaño de los grupos para su adaptación a las nuevas metodologías de enseñanza-aprendizaje.] Valore de 1 a 5 teniendo en cuenta que:1 = “Muy insatisfecho/a”2 = “Insatisfecho/a”3 = “Algo satisfecho/a”4 = “Bastante satisfecho/a”5 =</t>
  </si>
  <si>
    <t>[8. La adecuación de los horarios.] Valore de 1 a 5 teniendo en cuenta que:1 = “Muy insatisfecho/a”2 = “Insatisfecho/a”3 = “Algo satisfecho/a”4 = “Bastante satisfecho/a”5 = “Muy Satisfecho/a”ns/nc = “No sabe/No contesta”</t>
  </si>
  <si>
    <t>[9. La oferta de programas de movilidad.] Valore de 1 a 5 teniendo en cuenta que:1 = “Muy insatisfecho/a”2 = “Insatisfecho/a”3 = “Algo satisfecho/a”4 = “Bastante satisfecho/a”5 = “Muy Satisfecho/a”ns/nc = “No sabe/No contesta”</t>
  </si>
  <si>
    <t>[10. La oferta de prácticas externas del Máster.] Valore de 1 a 5 teniendo en cuenta que:1 = “Muy insatisfecho/a”2 = “Insatisfecho/a”3 = “Algo satisfecho/a”4 = “Bastante satisfecho/a”5 = “Muy Satisfecho/a”ns/nc = “No sabe/No contest</t>
  </si>
  <si>
    <t>[11. La disponibilidad, accesibilidad y utilidad de la información existente sobre el Máster (página Web y otros medios de difusión).] Valore de 1 a 5 teniendo en cuenta que:1 = “Muy insatisfecho/a”2 = “Insatisfecho/a”3 = “Algo satisfecho/a�</t>
  </si>
  <si>
    <t>[12. El equipamiento de las aulas disponibles para el Máster.] Valore de 1 a 5 teniendo en cuenta que:1 = “Muy insatisfecho/a”2 = “Insatisfecho/a”3 = “Algo satisfecho/a”4 = “Bastante satisfecho/a”5 = “Muy Satisfecho/a”ns/nc = “No sab</t>
  </si>
  <si>
    <t>[13. Las infraestructuras e instalaciones para el desarrollo del Máster.] Valore de 1 a 5 teniendo en cuenta que:1 = “Muy insatisfecho/a”2 = “Insatisfecho/a”3 = “Algo satisfecho/a”4 = “Bastante satisfecho/a”5 = “Muy Satisfecho/a”ns/nc</t>
  </si>
  <si>
    <t>[14. El sistema existente para dar respuesta a las sugerencias y reclamaciones.] Valore de 1 a 5 teniendo en cuenta que:1 = “Muy insatisfecho/a”2 = “Insatisfecho/a”3 = “Algo satisfecho/a”4 = “Bastante satisfecho/a”5 = “Muy Satisfecho/a”</t>
  </si>
  <si>
    <t>[15. La gestión desarrollada por el equipo que coordina el Máster.] Valore de 1 a 5 teniendo en cuenta que:1 = “Muy insatisfecho/a”2 = “Insatisfecho/a”3 = “Algo satisfecho/a”4 = “Bastante satisfecho/a”5 = “Muy Satisfecho/a”ns/nc = “</t>
  </si>
  <si>
    <t>[16. El cumplimiento de las expectativas respecto al Máster.] Valore de 1 a 5 teniendo en cuenta que:1 = “Muy insatisfecho/a”2 = “Insatisfecho/a”3 = “Algo satisfecho/a”4 = “Bastante satisfecho/a”5 = “Muy Satisfecho/a”ns/nc = “No sabe</t>
  </si>
  <si>
    <t>[17. En general, el grado de satisfacción con el Máster.] Valore de 1 a 5 teniendo en cuenta que:1 = “Muy insatisfecho/a”2 = “Insatisfecho/a”3 = “Algo satisfecho/a”4 = “Bastante satisfecho/a”5 = “Muy Satisfecho/a”ns/nc = “No sabe/No</t>
  </si>
  <si>
    <t>Indique el máster en el que ha impartido docencia:</t>
  </si>
  <si>
    <t>Indique el curso en el que ha impartido docencia:</t>
  </si>
  <si>
    <t>DATOS DE SEGMENTACIÓNEdad:</t>
  </si>
  <si>
    <t>Indique el curso en el que ha impartido docencia:a</t>
  </si>
  <si>
    <t>DATOS DE SEGMENTACIÓNEdad:a</t>
  </si>
  <si>
    <t>Sexo:a</t>
  </si>
  <si>
    <t>DATOS DE SEGMENTACIÓNEdad: * Sexo:</t>
  </si>
  <si>
    <t>Tabla cruzada DATOS DE SEGMENTACIÓNEdad:*Sexo:a</t>
  </si>
  <si>
    <t xml:space="preserve">Dedicación: </t>
  </si>
  <si>
    <t>Dedicación:a</t>
  </si>
  <si>
    <t>A tiempo completo</t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</si>
  <si>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</si>
  <si>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</si>
  <si>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</si>
  <si>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</si>
  <si>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</si>
  <si>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</si>
  <si>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</si>
  <si>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</si>
  <si>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</si>
  <si>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</si>
  <si>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</si>
  <si>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</si>
  <si>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</si>
  <si>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</si>
  <si>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</si>
  <si>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Fecha encuesta: Junio-Julio 2019</t>
  </si>
  <si>
    <t>INFORME DE RESULTADOS DE LA ENCUESTA A ALUMNOS DEL DOBLE MÁSTER UNIVERSITARIO EN INGENIERÍA INFORMÁTICA Y EN SEGURIDAD INFORMÁTICA</t>
  </si>
  <si>
    <t>Tamaño Muestral: 4; calculado para un error de muestreo del (+)(-)10% y un nivel de confianza del 90%</t>
  </si>
  <si>
    <t>Nº de encuestas recogidas: 2 / Nº encuestas necesarias: 4</t>
  </si>
  <si>
    <r>
      <t>Porcentaje de encuestas recogidas sobre alumnos localizables (con e-mail): 2/4</t>
    </r>
    <r>
      <rPr>
        <b/>
        <sz val="13"/>
        <color rgb="FF000000"/>
        <rFont val="Calibri"/>
        <family val="2"/>
      </rPr>
      <t xml:space="preserve"> = 50%</t>
    </r>
  </si>
  <si>
    <t>INFORME DE RESULTADOS DE LA ENCUESTA A PDI DEL DOBLE MÁSTER EN INGENIERÍA INFORMÁTICA Y EN SEGURIDAD INFORMÁTICA</t>
  </si>
  <si>
    <t>Indique el máster en el que ha impartido docencia: = Doble Máster en Ingeniería Informática y Seguridad Informática</t>
  </si>
  <si>
    <t>a Indique el máster en el que ha impartido docencia: = Doble Máster en Ingeniería Informática y Seguridad Informática</t>
  </si>
  <si>
    <t>Tamaño Muestral: 23; calculado para un error de muestreo del (+)(-)10% y un nivel de confianza del 90%</t>
  </si>
  <si>
    <t>Nº de encuestas recogidas: 6 / Nº encuestas necesarias: 23</t>
  </si>
  <si>
    <r>
      <t>Porcentaje de encuestas recogidas sobre profesores localizables (con e-mail): 6</t>
    </r>
    <r>
      <rPr>
        <b/>
        <sz val="13"/>
        <color rgb="FF000000"/>
        <rFont val="Arial Bold"/>
      </rPr>
      <t>/30 = 20 %</t>
    </r>
  </si>
  <si>
    <t>Doble Máster Universitario en Ingeniería Informática y en Seguridad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</si>
</sst>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3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10" fontId="4" fillId="0" borderId="0" xfId="1" applyNumberFormat="1"/>
    <xf numFmtId="164" fontId="10" fillId="0" borderId="1" xfId="5" applyNumberFormat="1" applyFont="1" applyBorder="1" applyAlignment="1">
      <alignment horizontal="center" vertical="center"/>
    </xf>
    <xf numFmtId="0" fontId="4" fillId="6" borderId="0" xfId="1" applyFont="1" applyFill="1"/>
    <xf numFmtId="0" fontId="4" fillId="0" borderId="0" xfId="1" applyFont="1"/>
    <xf numFmtId="0" fontId="1" fillId="7" borderId="0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1" fillId="5" borderId="0" xfId="1" applyFont="1" applyFill="1" applyAlignment="1">
      <alignment horizontal="left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_Oliva 2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651-43B2-AE20-B192733DFD24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651-43B2-AE20-B192733DFD2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PDI!$A$61:$A$62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PDI!$B$61:$B$62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1-43B2-AE20-B192733DFD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PDI!$A$65:$A$73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PDI!$B$65:$B$73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D-4C4A-A225-15CCD53F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511560"/>
        <c:axId val="455511168"/>
        <c:axId val="0"/>
      </c:area3DChart>
      <c:dateAx>
        <c:axId val="45551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511168"/>
        <c:crosses val="autoZero"/>
        <c:auto val="0"/>
        <c:lblOffset val="100"/>
        <c:baseTimeUnit val="days"/>
      </c:dateAx>
      <c:valAx>
        <c:axId val="4555111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5551156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PDI!$B$76:$B$78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CB-45BB-B08A-4BCFBBC34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PDI!$A$76:$A$78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PDI!$B$76:$B$78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B-45BB-B08A-4BCFBBC344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12</xdr:row>
      <xdr:rowOff>222250</xdr:rowOff>
    </xdr:from>
    <xdr:to>
      <xdr:col>4</xdr:col>
      <xdr:colOff>79375</xdr:colOff>
      <xdr:row>21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12</xdr:row>
      <xdr:rowOff>238125</xdr:rowOff>
    </xdr:from>
    <xdr:to>
      <xdr:col>12</xdr:col>
      <xdr:colOff>726281</xdr:colOff>
      <xdr:row>21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21</xdr:row>
      <xdr:rowOff>317500</xdr:rowOff>
    </xdr:from>
    <xdr:to>
      <xdr:col>10</xdr:col>
      <xdr:colOff>412750</xdr:colOff>
      <xdr:row>30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"/>
  <sheetViews>
    <sheetView view="pageBreakPreview" zoomScaleNormal="100" zoomScaleSheetLayoutView="100" workbookViewId="0">
      <selection activeCell="A4" sqref="A4:M4"/>
    </sheetView>
  </sheetViews>
  <sheetFormatPr baseColWidth="10" defaultRowHeight="15"/>
  <cols>
    <col min="1" max="1" width="91.7109375" style="2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6" max="16" width="11.42578125" style="21"/>
  </cols>
  <sheetData>
    <row r="1" spans="1:14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6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</row>
    <row r="4" spans="1:14" ht="20.25">
      <c r="A4" s="36" t="s">
        <v>108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16.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16.5">
      <c r="A6" s="38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4" ht="16.5">
      <c r="A7" s="38" t="s">
        <v>99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4" ht="16.5">
      <c r="A8" s="38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1:14" ht="16.5">
      <c r="A9" s="38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4" ht="16.5">
      <c r="A10" s="41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4" ht="16.5">
      <c r="A11" s="41" t="s">
        <v>100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4" ht="17.25">
      <c r="A12" s="28" t="s">
        <v>101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8" spans="15:22">
      <c r="O18" s="22"/>
      <c r="Q18" s="22"/>
      <c r="R18" s="22"/>
      <c r="S18" s="22"/>
      <c r="T18" s="22"/>
      <c r="U18" s="22"/>
      <c r="V18" s="22"/>
    </row>
  </sheetData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7"/>
  <sheetViews>
    <sheetView tabSelected="1" view="pageBreakPreview" topLeftCell="D46" zoomScaleNormal="100" zoomScaleSheetLayoutView="100" workbookViewId="0">
      <selection activeCell="U46" sqref="O1:U1048576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21" width="16.7109375" style="2" hidden="1" customWidth="1"/>
    <col min="22" max="22" width="16.7109375" style="2" customWidth="1"/>
    <col min="23" max="32" width="11.42578125" style="2" customWidth="1"/>
    <col min="33" max="16384" width="11.42578125" style="2"/>
  </cols>
  <sheetData>
    <row r="1" spans="1:32" ht="32.25" customHeight="1">
      <c r="A1" s="62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 t="s">
        <v>103</v>
      </c>
      <c r="W1" s="2" t="s">
        <v>103</v>
      </c>
    </row>
    <row r="2" spans="1:3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33</v>
      </c>
      <c r="V2" s="2" t="s">
        <v>34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34</v>
      </c>
    </row>
    <row r="3" spans="1:3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" t="s">
        <v>54</v>
      </c>
      <c r="P3" s="2">
        <v>0</v>
      </c>
      <c r="Q3" s="2">
        <v>0</v>
      </c>
      <c r="R3" s="2">
        <v>1</v>
      </c>
      <c r="S3" s="2">
        <v>2</v>
      </c>
      <c r="T3" s="2">
        <v>3</v>
      </c>
      <c r="U3" s="2">
        <v>0</v>
      </c>
      <c r="V3" s="2">
        <v>6</v>
      </c>
      <c r="W3" s="2" t="s">
        <v>54</v>
      </c>
      <c r="X3" s="2">
        <v>0</v>
      </c>
      <c r="Y3" s="2">
        <v>0</v>
      </c>
      <c r="Z3" s="2">
        <v>1</v>
      </c>
      <c r="AA3" s="2">
        <v>2</v>
      </c>
      <c r="AB3" s="2">
        <v>3</v>
      </c>
      <c r="AC3" s="2">
        <v>4.33</v>
      </c>
      <c r="AD3" s="2">
        <v>0.82</v>
      </c>
      <c r="AE3" s="2">
        <v>5</v>
      </c>
      <c r="AF3" s="2">
        <v>5</v>
      </c>
    </row>
    <row r="4" spans="1:32" ht="20.25">
      <c r="A4" s="36" t="s">
        <v>108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O4" s="2" t="s">
        <v>55</v>
      </c>
      <c r="P4" s="2">
        <v>0</v>
      </c>
      <c r="Q4" s="2">
        <v>0</v>
      </c>
      <c r="R4" s="2">
        <v>2</v>
      </c>
      <c r="S4" s="2">
        <v>1</v>
      </c>
      <c r="T4" s="2">
        <v>3</v>
      </c>
      <c r="U4" s="2">
        <v>0</v>
      </c>
      <c r="V4" s="2">
        <v>6</v>
      </c>
      <c r="W4" s="2" t="s">
        <v>55</v>
      </c>
      <c r="X4" s="2">
        <v>0</v>
      </c>
      <c r="Y4" s="2">
        <v>0</v>
      </c>
      <c r="Z4" s="2">
        <v>2</v>
      </c>
      <c r="AA4" s="2">
        <v>1</v>
      </c>
      <c r="AB4" s="2">
        <v>3</v>
      </c>
      <c r="AC4" s="2">
        <v>4.17</v>
      </c>
      <c r="AD4" s="2">
        <v>0.98</v>
      </c>
      <c r="AE4" s="2">
        <v>5</v>
      </c>
      <c r="AF4" s="2">
        <v>5</v>
      </c>
    </row>
    <row r="5" spans="1:32" ht="16.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4"/>
      <c r="O5" s="25" t="s">
        <v>56</v>
      </c>
      <c r="P5" s="2">
        <v>0</v>
      </c>
      <c r="Q5" s="2">
        <v>0</v>
      </c>
      <c r="R5" s="2">
        <v>2</v>
      </c>
      <c r="S5" s="2">
        <v>2</v>
      </c>
      <c r="T5" s="2">
        <v>2</v>
      </c>
      <c r="U5" s="2">
        <v>0</v>
      </c>
      <c r="V5" s="2">
        <v>6</v>
      </c>
      <c r="W5" s="2" t="s">
        <v>56</v>
      </c>
      <c r="X5" s="2">
        <v>0</v>
      </c>
      <c r="Y5" s="2">
        <v>0</v>
      </c>
      <c r="Z5" s="2">
        <v>2</v>
      </c>
      <c r="AA5" s="2">
        <v>2</v>
      </c>
      <c r="AB5" s="2">
        <v>2</v>
      </c>
      <c r="AC5" s="2">
        <v>4</v>
      </c>
      <c r="AD5" s="2">
        <v>0.89</v>
      </c>
      <c r="AE5" s="2">
        <v>4</v>
      </c>
      <c r="AF5" s="2">
        <v>3</v>
      </c>
    </row>
    <row r="6" spans="1:32" ht="16.5">
      <c r="A6" s="59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5"/>
      <c r="O6" s="2" t="s">
        <v>57</v>
      </c>
      <c r="P6" s="2">
        <v>0</v>
      </c>
      <c r="Q6" s="2">
        <v>0</v>
      </c>
      <c r="R6" s="2">
        <v>1</v>
      </c>
      <c r="S6" s="2">
        <v>3</v>
      </c>
      <c r="T6" s="2">
        <v>2</v>
      </c>
      <c r="U6" s="2">
        <v>0</v>
      </c>
      <c r="V6" s="2">
        <v>6</v>
      </c>
      <c r="W6" s="2" t="s">
        <v>57</v>
      </c>
      <c r="X6" s="2">
        <v>0</v>
      </c>
      <c r="Y6" s="2">
        <v>0</v>
      </c>
      <c r="Z6" s="2">
        <v>1</v>
      </c>
      <c r="AA6" s="2">
        <v>3</v>
      </c>
      <c r="AB6" s="2">
        <v>2</v>
      </c>
      <c r="AC6" s="2">
        <v>4.17</v>
      </c>
      <c r="AD6" s="2">
        <v>0.75</v>
      </c>
      <c r="AE6" s="2">
        <v>4</v>
      </c>
      <c r="AF6" s="2">
        <v>4</v>
      </c>
    </row>
    <row r="7" spans="1:32" ht="16.5">
      <c r="A7" s="59" t="s">
        <v>105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N7" s="5"/>
      <c r="O7" s="26" t="s">
        <v>58</v>
      </c>
      <c r="P7" s="2">
        <v>0</v>
      </c>
      <c r="Q7" s="2">
        <v>0</v>
      </c>
      <c r="R7" s="2">
        <v>2</v>
      </c>
      <c r="S7" s="2">
        <v>2</v>
      </c>
      <c r="T7" s="2">
        <v>2</v>
      </c>
      <c r="U7" s="2">
        <v>0</v>
      </c>
      <c r="V7" s="2">
        <v>6</v>
      </c>
      <c r="W7" s="2" t="s">
        <v>58</v>
      </c>
      <c r="X7" s="2">
        <v>0</v>
      </c>
      <c r="Y7" s="2">
        <v>0</v>
      </c>
      <c r="Z7" s="2">
        <v>2</v>
      </c>
      <c r="AA7" s="2">
        <v>2</v>
      </c>
      <c r="AB7" s="2">
        <v>2</v>
      </c>
      <c r="AC7" s="2">
        <v>4</v>
      </c>
      <c r="AD7" s="2">
        <v>0.89</v>
      </c>
      <c r="AE7" s="2">
        <v>4</v>
      </c>
      <c r="AF7" s="2">
        <v>3</v>
      </c>
    </row>
    <row r="8" spans="1:32" ht="16.5">
      <c r="A8" s="59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5"/>
      <c r="O8" s="2" t="s">
        <v>59</v>
      </c>
      <c r="P8" s="2">
        <v>0</v>
      </c>
      <c r="Q8" s="2">
        <v>0</v>
      </c>
      <c r="R8" s="2">
        <v>0</v>
      </c>
      <c r="S8" s="2">
        <v>2</v>
      </c>
      <c r="T8" s="2">
        <v>4</v>
      </c>
      <c r="U8" s="2">
        <v>0</v>
      </c>
      <c r="V8" s="2">
        <v>6</v>
      </c>
      <c r="W8" s="2" t="s">
        <v>59</v>
      </c>
      <c r="X8" s="2">
        <v>0</v>
      </c>
      <c r="Y8" s="2">
        <v>0</v>
      </c>
      <c r="Z8" s="2">
        <v>0</v>
      </c>
      <c r="AA8" s="2">
        <v>2</v>
      </c>
      <c r="AB8" s="2">
        <v>4</v>
      </c>
      <c r="AC8" s="2">
        <v>4.67</v>
      </c>
      <c r="AD8" s="2">
        <v>0.52</v>
      </c>
      <c r="AE8" s="2">
        <v>5</v>
      </c>
      <c r="AF8" s="2">
        <v>5</v>
      </c>
    </row>
    <row r="9" spans="1:32" ht="16.5">
      <c r="A9" s="59" t="s">
        <v>97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5"/>
      <c r="O9" s="2" t="s">
        <v>60</v>
      </c>
      <c r="P9" s="2">
        <v>0</v>
      </c>
      <c r="Q9" s="2">
        <v>0</v>
      </c>
      <c r="R9" s="2">
        <v>1</v>
      </c>
      <c r="S9" s="2">
        <v>0</v>
      </c>
      <c r="T9" s="2">
        <v>5</v>
      </c>
      <c r="U9" s="2">
        <v>0</v>
      </c>
      <c r="V9" s="2">
        <v>6</v>
      </c>
      <c r="W9" s="2" t="s">
        <v>60</v>
      </c>
      <c r="X9" s="2">
        <v>0</v>
      </c>
      <c r="Y9" s="2">
        <v>0</v>
      </c>
      <c r="Z9" s="2">
        <v>1</v>
      </c>
      <c r="AA9" s="2">
        <v>0</v>
      </c>
      <c r="AB9" s="2">
        <v>5</v>
      </c>
      <c r="AC9" s="2">
        <v>4.67</v>
      </c>
      <c r="AD9" s="2">
        <v>0.82</v>
      </c>
      <c r="AE9" s="2">
        <v>5</v>
      </c>
      <c r="AF9" s="2">
        <v>5</v>
      </c>
    </row>
    <row r="10" spans="1:32" ht="16.5">
      <c r="A10" s="51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6"/>
      <c r="O10" s="2" t="s">
        <v>61</v>
      </c>
      <c r="P10" s="2">
        <v>0</v>
      </c>
      <c r="Q10" s="2">
        <v>0</v>
      </c>
      <c r="R10" s="2">
        <v>1</v>
      </c>
      <c r="S10" s="2">
        <v>1</v>
      </c>
      <c r="T10" s="2">
        <v>4</v>
      </c>
      <c r="U10" s="2">
        <v>0</v>
      </c>
      <c r="V10" s="2">
        <v>6</v>
      </c>
      <c r="W10" s="2" t="s">
        <v>61</v>
      </c>
      <c r="X10" s="2">
        <v>0</v>
      </c>
      <c r="Y10" s="2">
        <v>0</v>
      </c>
      <c r="Z10" s="2">
        <v>1</v>
      </c>
      <c r="AA10" s="2">
        <v>1</v>
      </c>
      <c r="AB10" s="2">
        <v>4</v>
      </c>
      <c r="AC10" s="2">
        <v>4.5</v>
      </c>
      <c r="AD10" s="2">
        <v>0.84</v>
      </c>
      <c r="AE10" s="2">
        <v>5</v>
      </c>
      <c r="AF10" s="2">
        <v>5</v>
      </c>
    </row>
    <row r="11" spans="1:32" ht="22.5" customHeight="1">
      <c r="A11" s="51" t="s">
        <v>106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6"/>
      <c r="O11" s="2" t="s">
        <v>62</v>
      </c>
      <c r="P11" s="2">
        <v>0</v>
      </c>
      <c r="Q11" s="2">
        <v>0</v>
      </c>
      <c r="R11" s="2">
        <v>0</v>
      </c>
      <c r="S11" s="2">
        <v>1</v>
      </c>
      <c r="T11" s="2">
        <v>2</v>
      </c>
      <c r="U11" s="2">
        <v>3</v>
      </c>
      <c r="V11" s="2">
        <v>6</v>
      </c>
      <c r="W11" s="2" t="s">
        <v>62</v>
      </c>
      <c r="X11" s="2">
        <v>0</v>
      </c>
      <c r="Y11" s="2">
        <v>0</v>
      </c>
      <c r="Z11" s="2">
        <v>0</v>
      </c>
      <c r="AA11" s="2">
        <v>1</v>
      </c>
      <c r="AB11" s="2">
        <v>2</v>
      </c>
      <c r="AC11" s="2">
        <v>4.67</v>
      </c>
      <c r="AD11" s="2">
        <v>0.57999999999999996</v>
      </c>
      <c r="AE11" s="2">
        <v>5</v>
      </c>
      <c r="AF11" s="2">
        <v>5</v>
      </c>
    </row>
    <row r="12" spans="1:32" ht="24" customHeight="1">
      <c r="A12" s="54" t="s">
        <v>107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6"/>
      <c r="O12" s="2" t="s">
        <v>63</v>
      </c>
      <c r="P12" s="2">
        <v>0</v>
      </c>
      <c r="Q12" s="2">
        <v>0</v>
      </c>
      <c r="R12" s="2">
        <v>1</v>
      </c>
      <c r="S12" s="2">
        <v>1</v>
      </c>
      <c r="T12" s="2">
        <v>2</v>
      </c>
      <c r="U12" s="2">
        <v>2</v>
      </c>
      <c r="V12" s="2">
        <v>6</v>
      </c>
      <c r="W12" s="2" t="s">
        <v>63</v>
      </c>
      <c r="X12" s="2">
        <v>0</v>
      </c>
      <c r="Y12" s="2">
        <v>0</v>
      </c>
      <c r="Z12" s="2">
        <v>1</v>
      </c>
      <c r="AA12" s="2">
        <v>1</v>
      </c>
      <c r="AB12" s="2">
        <v>2</v>
      </c>
      <c r="AC12" s="2">
        <v>4.25</v>
      </c>
      <c r="AD12" s="2">
        <v>0.96</v>
      </c>
      <c r="AE12" s="2">
        <v>5</v>
      </c>
      <c r="AF12" s="2">
        <v>5</v>
      </c>
    </row>
    <row r="13" spans="1:32" ht="34.5" customHeight="1">
      <c r="A13" s="8"/>
      <c r="B13" s="8"/>
      <c r="C13" s="8"/>
      <c r="D13" s="8"/>
      <c r="O13" s="2" t="s">
        <v>64</v>
      </c>
      <c r="P13" s="2">
        <v>0</v>
      </c>
      <c r="Q13" s="2">
        <v>0</v>
      </c>
      <c r="R13" s="2">
        <v>0</v>
      </c>
      <c r="S13" s="2">
        <v>4</v>
      </c>
      <c r="T13" s="2">
        <v>2</v>
      </c>
      <c r="U13" s="2">
        <v>0</v>
      </c>
      <c r="V13" s="2">
        <v>6</v>
      </c>
      <c r="W13" s="2" t="s">
        <v>64</v>
      </c>
      <c r="X13" s="2">
        <v>0</v>
      </c>
      <c r="Y13" s="2">
        <v>0</v>
      </c>
      <c r="Z13" s="2">
        <v>0</v>
      </c>
      <c r="AA13" s="2">
        <v>4</v>
      </c>
      <c r="AB13" s="2">
        <v>2</v>
      </c>
      <c r="AC13" s="2">
        <v>4.33</v>
      </c>
      <c r="AD13" s="2">
        <v>0.52</v>
      </c>
      <c r="AE13" s="2">
        <v>4</v>
      </c>
      <c r="AF13" s="2">
        <v>4</v>
      </c>
    </row>
    <row r="14" spans="1:32" ht="34.5" customHeight="1">
      <c r="A14" s="8"/>
      <c r="B14" s="8"/>
      <c r="C14" s="8"/>
      <c r="D14" s="8"/>
      <c r="O14" s="2" t="s">
        <v>65</v>
      </c>
      <c r="P14" s="2">
        <v>0</v>
      </c>
      <c r="Q14" s="2">
        <v>0</v>
      </c>
      <c r="R14" s="2">
        <v>0</v>
      </c>
      <c r="S14" s="2">
        <v>0</v>
      </c>
      <c r="T14" s="2">
        <v>6</v>
      </c>
      <c r="U14" s="2">
        <v>0</v>
      </c>
      <c r="V14" s="2">
        <v>6</v>
      </c>
      <c r="W14" s="2" t="s">
        <v>65</v>
      </c>
      <c r="X14" s="2">
        <v>0</v>
      </c>
      <c r="Y14" s="2">
        <v>0</v>
      </c>
      <c r="Z14" s="2">
        <v>0</v>
      </c>
      <c r="AA14" s="2">
        <v>0</v>
      </c>
      <c r="AB14" s="2">
        <v>6</v>
      </c>
      <c r="AC14" s="2">
        <v>5</v>
      </c>
      <c r="AD14" s="2">
        <v>0</v>
      </c>
      <c r="AE14" s="2">
        <v>5</v>
      </c>
      <c r="AF14" s="2">
        <v>5</v>
      </c>
    </row>
    <row r="15" spans="1:32" ht="34.5" customHeight="1">
      <c r="A15" s="8"/>
      <c r="B15" s="8"/>
      <c r="C15" s="8"/>
      <c r="D15" s="8"/>
      <c r="O15" s="2" t="s">
        <v>66</v>
      </c>
      <c r="P15" s="2">
        <v>0</v>
      </c>
      <c r="Q15" s="2">
        <v>0</v>
      </c>
      <c r="R15" s="2">
        <v>0</v>
      </c>
      <c r="S15" s="2">
        <v>0</v>
      </c>
      <c r="T15" s="2">
        <v>6</v>
      </c>
      <c r="U15" s="2">
        <v>0</v>
      </c>
      <c r="V15" s="2">
        <v>6</v>
      </c>
      <c r="W15" s="2" t="s">
        <v>66</v>
      </c>
      <c r="X15" s="2">
        <v>0</v>
      </c>
      <c r="Y15" s="2">
        <v>0</v>
      </c>
      <c r="Z15" s="2">
        <v>0</v>
      </c>
      <c r="AA15" s="2">
        <v>0</v>
      </c>
      <c r="AB15" s="2">
        <v>6</v>
      </c>
      <c r="AC15" s="2">
        <v>5</v>
      </c>
      <c r="AD15" s="2">
        <v>0</v>
      </c>
      <c r="AE15" s="2">
        <v>5</v>
      </c>
      <c r="AF15" s="2">
        <v>5</v>
      </c>
    </row>
    <row r="16" spans="1:32" ht="34.5" customHeight="1">
      <c r="A16" s="8"/>
      <c r="B16" s="8"/>
      <c r="C16" s="8"/>
      <c r="D16" s="8"/>
      <c r="O16" s="2" t="s">
        <v>67</v>
      </c>
      <c r="P16" s="2">
        <v>0</v>
      </c>
      <c r="Q16" s="2">
        <v>0</v>
      </c>
      <c r="R16" s="2">
        <v>1</v>
      </c>
      <c r="S16" s="2">
        <v>0</v>
      </c>
      <c r="T16" s="2">
        <v>4</v>
      </c>
      <c r="U16" s="2">
        <v>1</v>
      </c>
      <c r="V16" s="2">
        <v>6</v>
      </c>
      <c r="W16" s="2" t="s">
        <v>67</v>
      </c>
      <c r="X16" s="2">
        <v>0</v>
      </c>
      <c r="Y16" s="2">
        <v>0</v>
      </c>
      <c r="Z16" s="2">
        <v>1</v>
      </c>
      <c r="AA16" s="2">
        <v>0</v>
      </c>
      <c r="AB16" s="2">
        <v>4</v>
      </c>
      <c r="AC16" s="2">
        <v>4.5999999999999996</v>
      </c>
      <c r="AD16" s="2">
        <v>0.89</v>
      </c>
      <c r="AE16" s="2">
        <v>5</v>
      </c>
      <c r="AF16" s="2">
        <v>5</v>
      </c>
    </row>
    <row r="17" spans="1:32" ht="34.5" customHeight="1">
      <c r="A17" s="8"/>
      <c r="B17" s="8"/>
      <c r="C17" s="8"/>
      <c r="D17" s="8"/>
      <c r="O17" s="2" t="s">
        <v>68</v>
      </c>
      <c r="P17" s="2">
        <v>0</v>
      </c>
      <c r="Q17" s="2">
        <v>0</v>
      </c>
      <c r="R17" s="2">
        <v>0</v>
      </c>
      <c r="S17" s="2">
        <v>1</v>
      </c>
      <c r="T17" s="2">
        <v>5</v>
      </c>
      <c r="U17" s="2">
        <v>0</v>
      </c>
      <c r="V17" s="2">
        <v>6</v>
      </c>
      <c r="W17" s="2" t="s">
        <v>68</v>
      </c>
      <c r="X17" s="2">
        <v>0</v>
      </c>
      <c r="Y17" s="2">
        <v>0</v>
      </c>
      <c r="Z17" s="2">
        <v>0</v>
      </c>
      <c r="AA17" s="2">
        <v>1</v>
      </c>
      <c r="AB17" s="2">
        <v>5</v>
      </c>
      <c r="AC17" s="2">
        <v>4.83</v>
      </c>
      <c r="AD17" s="2">
        <v>0.41</v>
      </c>
      <c r="AE17" s="2">
        <v>5</v>
      </c>
      <c r="AF17" s="2">
        <v>5</v>
      </c>
    </row>
    <row r="18" spans="1:32" ht="34.5" customHeight="1">
      <c r="A18" s="8"/>
      <c r="B18" s="8"/>
      <c r="C18" s="8"/>
      <c r="D18" s="8"/>
      <c r="O18" s="2" t="s">
        <v>69</v>
      </c>
      <c r="P18" s="2">
        <v>0</v>
      </c>
      <c r="Q18" s="2">
        <v>0</v>
      </c>
      <c r="R18" s="2">
        <v>1</v>
      </c>
      <c r="S18" s="2">
        <v>3</v>
      </c>
      <c r="T18" s="2">
        <v>2</v>
      </c>
      <c r="U18" s="2">
        <v>0</v>
      </c>
      <c r="V18" s="2">
        <v>6</v>
      </c>
      <c r="W18" s="2" t="s">
        <v>69</v>
      </c>
      <c r="X18" s="2">
        <v>0</v>
      </c>
      <c r="Y18" s="2">
        <v>0</v>
      </c>
      <c r="Z18" s="2">
        <v>1</v>
      </c>
      <c r="AA18" s="2">
        <v>3</v>
      </c>
      <c r="AB18" s="2">
        <v>2</v>
      </c>
      <c r="AC18" s="2">
        <v>4.17</v>
      </c>
      <c r="AD18" s="2">
        <v>0.75</v>
      </c>
      <c r="AE18" s="2">
        <v>4</v>
      </c>
      <c r="AF18" s="2">
        <v>4</v>
      </c>
    </row>
    <row r="19" spans="1:32" ht="34.5" customHeight="1">
      <c r="A19" s="8"/>
      <c r="B19" s="8"/>
      <c r="C19" s="8"/>
      <c r="D19" s="8"/>
      <c r="O19" s="2" t="s">
        <v>70</v>
      </c>
      <c r="P19" s="2">
        <v>0</v>
      </c>
      <c r="Q19" s="2">
        <v>0</v>
      </c>
      <c r="R19" s="2">
        <v>1</v>
      </c>
      <c r="S19" s="2">
        <v>3</v>
      </c>
      <c r="T19" s="2">
        <v>2</v>
      </c>
      <c r="U19" s="2">
        <v>0</v>
      </c>
      <c r="V19" s="2">
        <v>6</v>
      </c>
      <c r="W19" s="2" t="s">
        <v>70</v>
      </c>
      <c r="X19" s="2">
        <v>0</v>
      </c>
      <c r="Y19" s="2">
        <v>0</v>
      </c>
      <c r="Z19" s="2">
        <v>1</v>
      </c>
      <c r="AA19" s="2">
        <v>3</v>
      </c>
      <c r="AB19" s="2">
        <v>2</v>
      </c>
      <c r="AC19" s="2">
        <v>4.17</v>
      </c>
      <c r="AD19" s="2">
        <v>0.75</v>
      </c>
      <c r="AE19" s="2">
        <v>4</v>
      </c>
      <c r="AF19" s="2">
        <v>4</v>
      </c>
    </row>
    <row r="20" spans="1:32" ht="34.5" customHeight="1">
      <c r="A20" s="8"/>
      <c r="B20" s="8"/>
      <c r="C20" s="8"/>
      <c r="D20" s="8"/>
      <c r="O20" s="2" t="s">
        <v>104</v>
      </c>
      <c r="W20" s="2" t="s">
        <v>104</v>
      </c>
    </row>
    <row r="21" spans="1:32" ht="34.5" customHeight="1">
      <c r="A21" s="8"/>
      <c r="B21" s="8"/>
      <c r="C21" s="8"/>
      <c r="D21" s="8"/>
      <c r="W21" s="2" t="s">
        <v>37</v>
      </c>
    </row>
    <row r="22" spans="1:32" ht="34.5" customHeight="1">
      <c r="A22" s="8"/>
      <c r="B22" s="8"/>
      <c r="C22" s="8"/>
      <c r="D22" s="8"/>
    </row>
    <row r="23" spans="1:32" ht="34.5" customHeight="1">
      <c r="A23" s="8"/>
      <c r="B23" s="8"/>
      <c r="C23" s="8"/>
      <c r="D23" s="8"/>
    </row>
    <row r="24" spans="1:32" ht="34.5" customHeight="1">
      <c r="A24" s="8"/>
      <c r="B24" s="8"/>
      <c r="C24" s="8"/>
      <c r="D24" s="8"/>
    </row>
    <row r="25" spans="1:32" ht="34.5" customHeight="1">
      <c r="A25" s="8"/>
      <c r="B25" s="8"/>
      <c r="C25" s="8"/>
      <c r="D25" s="8"/>
      <c r="O25" s="2" t="s">
        <v>103</v>
      </c>
    </row>
    <row r="26" spans="1:32" ht="34.5" customHeight="1">
      <c r="A26" s="8"/>
      <c r="B26" s="8"/>
      <c r="C26" s="8"/>
      <c r="D26" s="8"/>
      <c r="O26" s="2" t="s">
        <v>38</v>
      </c>
    </row>
    <row r="27" spans="1:32" ht="34.5" customHeight="1">
      <c r="A27" s="8"/>
      <c r="B27" s="8"/>
      <c r="C27" s="8"/>
      <c r="D27" s="8"/>
      <c r="O27" s="9"/>
      <c r="Q27" s="2" t="s">
        <v>71</v>
      </c>
      <c r="R27" s="2" t="s">
        <v>72</v>
      </c>
      <c r="S27" s="2" t="s">
        <v>73</v>
      </c>
      <c r="T27" s="2" t="s">
        <v>53</v>
      </c>
      <c r="U27" s="2" t="s">
        <v>39</v>
      </c>
    </row>
    <row r="28" spans="1:32" ht="34.5" customHeight="1">
      <c r="A28" s="8"/>
      <c r="B28" s="8"/>
      <c r="C28" s="8"/>
      <c r="D28" s="8"/>
      <c r="O28" s="2" t="s">
        <v>40</v>
      </c>
      <c r="P28" s="2" t="s">
        <v>41</v>
      </c>
      <c r="Q28" s="2">
        <v>6</v>
      </c>
      <c r="R28" s="2">
        <v>6</v>
      </c>
      <c r="S28" s="2">
        <v>6</v>
      </c>
      <c r="T28" s="2">
        <v>6</v>
      </c>
      <c r="U28" s="2">
        <v>6</v>
      </c>
    </row>
    <row r="29" spans="1:32" ht="16.5" customHeight="1">
      <c r="A29" s="8"/>
      <c r="B29" s="8"/>
      <c r="C29" s="8"/>
      <c r="D29" s="8"/>
      <c r="P29" s="2" t="s">
        <v>42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32" ht="33" customHeight="1">
      <c r="A30" s="8"/>
      <c r="B30" s="8"/>
      <c r="C30" s="8"/>
      <c r="D30" s="8"/>
      <c r="O30" s="2" t="s">
        <v>104</v>
      </c>
    </row>
    <row r="31" spans="1:32" ht="36.75" customHeight="1">
      <c r="A31" s="10" t="s">
        <v>4</v>
      </c>
    </row>
    <row r="32" spans="1:32" ht="41.25" customHeight="1" thickBot="1">
      <c r="A32" s="11"/>
      <c r="B32" s="57" t="s">
        <v>5</v>
      </c>
      <c r="C32" s="57"/>
      <c r="D32" s="57"/>
      <c r="E32" s="57"/>
      <c r="F32" s="57"/>
      <c r="G32" s="57"/>
      <c r="H32" s="57"/>
      <c r="I32" s="58" t="s">
        <v>6</v>
      </c>
      <c r="J32" s="58"/>
      <c r="K32" s="57" t="s">
        <v>7</v>
      </c>
      <c r="L32" s="57"/>
      <c r="M32" s="57"/>
      <c r="N32" s="57"/>
    </row>
    <row r="33" spans="1:20" ht="35.25" customHeight="1" thickBot="1">
      <c r="A33" s="12"/>
      <c r="B33" s="13">
        <v>1</v>
      </c>
      <c r="C33" s="13">
        <v>2</v>
      </c>
      <c r="D33" s="13">
        <v>3</v>
      </c>
      <c r="E33" s="13">
        <v>4</v>
      </c>
      <c r="F33" s="13">
        <v>5</v>
      </c>
      <c r="G33" s="13" t="s">
        <v>8</v>
      </c>
      <c r="H33" s="13" t="s">
        <v>9</v>
      </c>
      <c r="I33" s="13" t="s">
        <v>10</v>
      </c>
      <c r="J33" s="13" t="s">
        <v>11</v>
      </c>
      <c r="K33" s="13" t="s">
        <v>12</v>
      </c>
      <c r="L33" s="13" t="s">
        <v>13</v>
      </c>
      <c r="M33" s="13" t="s">
        <v>14</v>
      </c>
      <c r="N33" s="14" t="s">
        <v>15</v>
      </c>
    </row>
    <row r="34" spans="1:20" ht="58.5" customHeight="1" thickBot="1">
      <c r="A34" s="15" t="s">
        <v>16</v>
      </c>
      <c r="B34" s="24">
        <f>+P3</f>
        <v>0</v>
      </c>
      <c r="C34" s="24">
        <f t="shared" ref="C34:G49" si="0">+Q3</f>
        <v>0</v>
      </c>
      <c r="D34" s="24">
        <f t="shared" si="0"/>
        <v>1</v>
      </c>
      <c r="E34" s="24">
        <f t="shared" si="0"/>
        <v>2</v>
      </c>
      <c r="F34" s="24">
        <f t="shared" si="0"/>
        <v>3</v>
      </c>
      <c r="G34" s="24">
        <f t="shared" si="0"/>
        <v>0</v>
      </c>
      <c r="H34" s="24">
        <f>SUM(B34:G34)</f>
        <v>6</v>
      </c>
      <c r="I34" s="17">
        <f>(B34+C34)/(B34+C34+D34+E34+F34)</f>
        <v>0</v>
      </c>
      <c r="J34" s="17">
        <f>(D34+E34+F34)/(B34+C34+D34+E34+F34)</f>
        <v>1</v>
      </c>
      <c r="K34" s="18">
        <f>+AC3</f>
        <v>4.33</v>
      </c>
      <c r="L34" s="18">
        <f t="shared" ref="L34:N49" si="1">+AD3</f>
        <v>0.82</v>
      </c>
      <c r="M34" s="16">
        <f t="shared" si="1"/>
        <v>5</v>
      </c>
      <c r="N34" s="16">
        <f t="shared" si="1"/>
        <v>5</v>
      </c>
      <c r="O34" s="2" t="s">
        <v>43</v>
      </c>
    </row>
    <row r="35" spans="1:20" ht="41.25" customHeight="1" thickBot="1">
      <c r="A35" s="15" t="s">
        <v>17</v>
      </c>
      <c r="B35" s="24">
        <f t="shared" ref="B35:G50" si="2">+P4</f>
        <v>0</v>
      </c>
      <c r="C35" s="24">
        <f t="shared" si="0"/>
        <v>0</v>
      </c>
      <c r="D35" s="24">
        <f t="shared" si="0"/>
        <v>2</v>
      </c>
      <c r="E35" s="24">
        <f t="shared" si="0"/>
        <v>1</v>
      </c>
      <c r="F35" s="24">
        <f t="shared" si="0"/>
        <v>3</v>
      </c>
      <c r="G35" s="24">
        <f t="shared" si="0"/>
        <v>0</v>
      </c>
      <c r="H35" s="24">
        <f t="shared" ref="H35:H50" si="3">SUM(B35:G35)</f>
        <v>6</v>
      </c>
      <c r="I35" s="17">
        <f t="shared" ref="I35:I50" si="4">(B35+C35)/(B35+C35+D35+E35+F35)</f>
        <v>0</v>
      </c>
      <c r="J35" s="17">
        <f t="shared" ref="J35:J50" si="5">(D35+E35+F35)/(B35+C35+D35+E35+F35)</f>
        <v>1</v>
      </c>
      <c r="K35" s="18">
        <f t="shared" ref="K35:N50" si="6">+AC4</f>
        <v>4.17</v>
      </c>
      <c r="L35" s="18">
        <f t="shared" si="1"/>
        <v>0.98</v>
      </c>
      <c r="M35" s="16">
        <f t="shared" si="1"/>
        <v>5</v>
      </c>
      <c r="N35" s="16">
        <f t="shared" si="1"/>
        <v>5</v>
      </c>
      <c r="O35" s="2" t="s">
        <v>74</v>
      </c>
    </row>
    <row r="36" spans="1:20" ht="54" customHeight="1" thickBot="1">
      <c r="A36" s="15" t="s">
        <v>82</v>
      </c>
      <c r="B36" s="24">
        <f t="shared" si="2"/>
        <v>0</v>
      </c>
      <c r="C36" s="24">
        <f t="shared" si="0"/>
        <v>0</v>
      </c>
      <c r="D36" s="24">
        <f t="shared" si="0"/>
        <v>2</v>
      </c>
      <c r="E36" s="24">
        <f t="shared" si="0"/>
        <v>2</v>
      </c>
      <c r="F36" s="24">
        <f t="shared" si="0"/>
        <v>2</v>
      </c>
      <c r="G36" s="24">
        <f t="shared" si="0"/>
        <v>0</v>
      </c>
      <c r="H36" s="24">
        <f t="shared" si="3"/>
        <v>6</v>
      </c>
      <c r="I36" s="17">
        <f t="shared" si="4"/>
        <v>0</v>
      </c>
      <c r="J36" s="17">
        <f t="shared" si="5"/>
        <v>1</v>
      </c>
      <c r="K36" s="18">
        <f t="shared" si="6"/>
        <v>4</v>
      </c>
      <c r="L36" s="18">
        <f t="shared" si="1"/>
        <v>0.89</v>
      </c>
      <c r="M36" s="16">
        <f t="shared" si="1"/>
        <v>4</v>
      </c>
      <c r="N36" s="16">
        <f t="shared" si="1"/>
        <v>3</v>
      </c>
      <c r="Q36" s="2" t="s">
        <v>44</v>
      </c>
      <c r="R36" s="2" t="s">
        <v>45</v>
      </c>
      <c r="S36" s="2" t="s">
        <v>46</v>
      </c>
      <c r="T36" s="2" t="s">
        <v>47</v>
      </c>
    </row>
    <row r="37" spans="1:20" ht="41.25" customHeight="1" thickBot="1">
      <c r="A37" s="15" t="s">
        <v>83</v>
      </c>
      <c r="B37" s="24">
        <f t="shared" si="2"/>
        <v>0</v>
      </c>
      <c r="C37" s="24">
        <f t="shared" si="0"/>
        <v>0</v>
      </c>
      <c r="D37" s="24">
        <f t="shared" si="0"/>
        <v>1</v>
      </c>
      <c r="E37" s="24">
        <f t="shared" si="0"/>
        <v>3</v>
      </c>
      <c r="F37" s="24">
        <f t="shared" si="0"/>
        <v>2</v>
      </c>
      <c r="G37" s="24">
        <f t="shared" si="0"/>
        <v>0</v>
      </c>
      <c r="H37" s="24">
        <f t="shared" si="3"/>
        <v>6</v>
      </c>
      <c r="I37" s="17">
        <f t="shared" si="4"/>
        <v>0</v>
      </c>
      <c r="J37" s="17">
        <f t="shared" si="5"/>
        <v>1</v>
      </c>
      <c r="K37" s="18">
        <f t="shared" si="6"/>
        <v>4.17</v>
      </c>
      <c r="L37" s="18">
        <f t="shared" si="1"/>
        <v>0.75</v>
      </c>
      <c r="M37" s="16">
        <f t="shared" si="1"/>
        <v>4</v>
      </c>
      <c r="N37" s="16">
        <f t="shared" si="1"/>
        <v>4</v>
      </c>
      <c r="O37" s="2" t="s">
        <v>41</v>
      </c>
      <c r="P37" s="2" t="s">
        <v>48</v>
      </c>
      <c r="Q37" s="2">
        <v>6</v>
      </c>
      <c r="R37" s="2">
        <v>100</v>
      </c>
      <c r="S37" s="2">
        <v>100</v>
      </c>
      <c r="T37" s="2">
        <v>100</v>
      </c>
    </row>
    <row r="38" spans="1:20" ht="41.25" customHeight="1" thickBot="1">
      <c r="A38" s="15" t="s">
        <v>84</v>
      </c>
      <c r="B38" s="24">
        <f t="shared" si="2"/>
        <v>0</v>
      </c>
      <c r="C38" s="24">
        <f t="shared" si="0"/>
        <v>0</v>
      </c>
      <c r="D38" s="24">
        <f t="shared" si="0"/>
        <v>2</v>
      </c>
      <c r="E38" s="24">
        <f t="shared" si="0"/>
        <v>2</v>
      </c>
      <c r="F38" s="24">
        <f t="shared" si="0"/>
        <v>2</v>
      </c>
      <c r="G38" s="24">
        <f t="shared" si="0"/>
        <v>0</v>
      </c>
      <c r="H38" s="24">
        <f t="shared" si="3"/>
        <v>6</v>
      </c>
      <c r="I38" s="17">
        <f t="shared" si="4"/>
        <v>0</v>
      </c>
      <c r="J38" s="17">
        <f t="shared" si="5"/>
        <v>1</v>
      </c>
      <c r="K38" s="18">
        <f t="shared" si="6"/>
        <v>4</v>
      </c>
      <c r="L38" s="18">
        <f t="shared" si="1"/>
        <v>0.89</v>
      </c>
      <c r="M38" s="16">
        <f t="shared" si="1"/>
        <v>4</v>
      </c>
      <c r="N38" s="16">
        <f t="shared" si="1"/>
        <v>3</v>
      </c>
      <c r="O38" s="2" t="s">
        <v>104</v>
      </c>
    </row>
    <row r="39" spans="1:20" ht="41.25" customHeight="1" thickBot="1">
      <c r="A39" s="15" t="s">
        <v>85</v>
      </c>
      <c r="B39" s="24">
        <f t="shared" si="2"/>
        <v>0</v>
      </c>
      <c r="C39" s="24">
        <f t="shared" si="0"/>
        <v>0</v>
      </c>
      <c r="D39" s="24">
        <f t="shared" si="0"/>
        <v>0</v>
      </c>
      <c r="E39" s="24">
        <f t="shared" si="0"/>
        <v>2</v>
      </c>
      <c r="F39" s="24">
        <f t="shared" si="0"/>
        <v>4</v>
      </c>
      <c r="G39" s="24">
        <f t="shared" si="0"/>
        <v>0</v>
      </c>
      <c r="H39" s="24">
        <f t="shared" si="3"/>
        <v>6</v>
      </c>
      <c r="I39" s="17">
        <f t="shared" si="4"/>
        <v>0</v>
      </c>
      <c r="J39" s="17">
        <f t="shared" si="5"/>
        <v>1</v>
      </c>
      <c r="K39" s="18">
        <f t="shared" si="6"/>
        <v>4.67</v>
      </c>
      <c r="L39" s="18">
        <f t="shared" si="1"/>
        <v>0.52</v>
      </c>
      <c r="M39" s="16">
        <f t="shared" si="1"/>
        <v>5</v>
      </c>
      <c r="N39" s="16">
        <f t="shared" si="1"/>
        <v>5</v>
      </c>
    </row>
    <row r="40" spans="1:20" ht="54.75" customHeight="1" thickBot="1">
      <c r="A40" s="15" t="s">
        <v>86</v>
      </c>
      <c r="B40" s="24">
        <f t="shared" si="2"/>
        <v>0</v>
      </c>
      <c r="C40" s="24">
        <f t="shared" si="0"/>
        <v>0</v>
      </c>
      <c r="D40" s="24">
        <f t="shared" si="0"/>
        <v>1</v>
      </c>
      <c r="E40" s="24">
        <f t="shared" si="0"/>
        <v>0</v>
      </c>
      <c r="F40" s="24">
        <f t="shared" si="0"/>
        <v>5</v>
      </c>
      <c r="G40" s="24">
        <f t="shared" si="0"/>
        <v>0</v>
      </c>
      <c r="H40" s="24">
        <f t="shared" si="3"/>
        <v>6</v>
      </c>
      <c r="I40" s="17">
        <f t="shared" si="4"/>
        <v>0</v>
      </c>
      <c r="J40" s="17">
        <f t="shared" si="5"/>
        <v>1</v>
      </c>
      <c r="K40" s="18">
        <f t="shared" si="6"/>
        <v>4.67</v>
      </c>
      <c r="L40" s="18">
        <f t="shared" si="1"/>
        <v>0.82</v>
      </c>
      <c r="M40" s="16">
        <f t="shared" si="1"/>
        <v>5</v>
      </c>
      <c r="N40" s="16">
        <f t="shared" si="1"/>
        <v>5</v>
      </c>
    </row>
    <row r="41" spans="1:20" ht="41.25" customHeight="1" thickBot="1">
      <c r="A41" s="15" t="s">
        <v>87</v>
      </c>
      <c r="B41" s="24">
        <f t="shared" si="2"/>
        <v>0</v>
      </c>
      <c r="C41" s="24">
        <f t="shared" si="0"/>
        <v>0</v>
      </c>
      <c r="D41" s="24">
        <f t="shared" si="0"/>
        <v>1</v>
      </c>
      <c r="E41" s="24">
        <f t="shared" si="0"/>
        <v>1</v>
      </c>
      <c r="F41" s="24">
        <f t="shared" si="0"/>
        <v>4</v>
      </c>
      <c r="G41" s="24">
        <f t="shared" si="0"/>
        <v>0</v>
      </c>
      <c r="H41" s="24">
        <f t="shared" si="3"/>
        <v>6</v>
      </c>
      <c r="I41" s="17">
        <f t="shared" si="4"/>
        <v>0</v>
      </c>
      <c r="J41" s="17">
        <f t="shared" si="5"/>
        <v>1</v>
      </c>
      <c r="K41" s="18">
        <f t="shared" si="6"/>
        <v>4.5</v>
      </c>
      <c r="L41" s="18">
        <f t="shared" si="1"/>
        <v>0.84</v>
      </c>
      <c r="M41" s="16">
        <f t="shared" si="1"/>
        <v>5</v>
      </c>
      <c r="N41" s="16">
        <f t="shared" si="1"/>
        <v>5</v>
      </c>
    </row>
    <row r="42" spans="1:20" ht="41.25" customHeight="1" thickBot="1">
      <c r="A42" s="15" t="s">
        <v>88</v>
      </c>
      <c r="B42" s="24">
        <f t="shared" si="2"/>
        <v>0</v>
      </c>
      <c r="C42" s="24">
        <f t="shared" si="0"/>
        <v>0</v>
      </c>
      <c r="D42" s="24">
        <f t="shared" si="0"/>
        <v>0</v>
      </c>
      <c r="E42" s="24">
        <f t="shared" si="0"/>
        <v>1</v>
      </c>
      <c r="F42" s="24">
        <f t="shared" si="0"/>
        <v>2</v>
      </c>
      <c r="G42" s="24">
        <f t="shared" si="0"/>
        <v>3</v>
      </c>
      <c r="H42" s="24">
        <f t="shared" si="3"/>
        <v>6</v>
      </c>
      <c r="I42" s="17">
        <f t="shared" si="4"/>
        <v>0</v>
      </c>
      <c r="J42" s="17">
        <f t="shared" si="5"/>
        <v>1</v>
      </c>
      <c r="K42" s="18">
        <f t="shared" si="6"/>
        <v>4.67</v>
      </c>
      <c r="L42" s="18">
        <f t="shared" si="1"/>
        <v>0.57999999999999996</v>
      </c>
      <c r="M42" s="16">
        <f t="shared" si="1"/>
        <v>5</v>
      </c>
      <c r="N42" s="16">
        <f t="shared" si="1"/>
        <v>5</v>
      </c>
      <c r="O42" s="2" t="s">
        <v>75</v>
      </c>
    </row>
    <row r="43" spans="1:20" ht="41.25" customHeight="1" thickBot="1">
      <c r="A43" s="15" t="s">
        <v>89</v>
      </c>
      <c r="B43" s="24">
        <f t="shared" si="2"/>
        <v>0</v>
      </c>
      <c r="C43" s="24">
        <f t="shared" si="0"/>
        <v>0</v>
      </c>
      <c r="D43" s="24">
        <f t="shared" si="0"/>
        <v>1</v>
      </c>
      <c r="E43" s="24">
        <f t="shared" si="0"/>
        <v>1</v>
      </c>
      <c r="F43" s="24">
        <f t="shared" si="0"/>
        <v>2</v>
      </c>
      <c r="G43" s="24">
        <f t="shared" si="0"/>
        <v>2</v>
      </c>
      <c r="H43" s="24">
        <f t="shared" si="3"/>
        <v>6</v>
      </c>
      <c r="I43" s="17">
        <f t="shared" si="4"/>
        <v>0</v>
      </c>
      <c r="J43" s="17">
        <f t="shared" si="5"/>
        <v>1</v>
      </c>
      <c r="K43" s="18">
        <f t="shared" si="6"/>
        <v>4.25</v>
      </c>
      <c r="L43" s="18">
        <f t="shared" si="1"/>
        <v>0.96</v>
      </c>
      <c r="M43" s="16">
        <f t="shared" si="1"/>
        <v>5</v>
      </c>
      <c r="N43" s="16">
        <f t="shared" si="1"/>
        <v>5</v>
      </c>
      <c r="Q43" s="2" t="s">
        <v>44</v>
      </c>
      <c r="R43" s="2" t="s">
        <v>45</v>
      </c>
      <c r="S43" s="2" t="s">
        <v>46</v>
      </c>
      <c r="T43" s="2" t="s">
        <v>47</v>
      </c>
    </row>
    <row r="44" spans="1:20" ht="41.25" customHeight="1" thickBot="1">
      <c r="A44" s="15" t="s">
        <v>90</v>
      </c>
      <c r="B44" s="24">
        <f t="shared" si="2"/>
        <v>0</v>
      </c>
      <c r="C44" s="24">
        <f t="shared" si="0"/>
        <v>0</v>
      </c>
      <c r="D44" s="24">
        <f t="shared" si="0"/>
        <v>0</v>
      </c>
      <c r="E44" s="24">
        <f t="shared" si="0"/>
        <v>4</v>
      </c>
      <c r="F44" s="24">
        <f t="shared" si="0"/>
        <v>2</v>
      </c>
      <c r="G44" s="24">
        <f t="shared" si="0"/>
        <v>0</v>
      </c>
      <c r="H44" s="24">
        <f t="shared" si="3"/>
        <v>6</v>
      </c>
      <c r="I44" s="17">
        <f t="shared" si="4"/>
        <v>0</v>
      </c>
      <c r="J44" s="17">
        <f t="shared" si="5"/>
        <v>1</v>
      </c>
      <c r="K44" s="18">
        <f t="shared" si="6"/>
        <v>4.33</v>
      </c>
      <c r="L44" s="18">
        <f t="shared" si="1"/>
        <v>0.52</v>
      </c>
      <c r="M44" s="16">
        <f t="shared" si="1"/>
        <v>4</v>
      </c>
      <c r="N44" s="16">
        <f t="shared" si="1"/>
        <v>4</v>
      </c>
      <c r="O44" s="2" t="s">
        <v>41</v>
      </c>
      <c r="P44" s="2">
        <v>36</v>
      </c>
      <c r="Q44" s="2">
        <v>1</v>
      </c>
      <c r="R44" s="2">
        <v>16.7</v>
      </c>
      <c r="S44" s="2">
        <v>16.7</v>
      </c>
      <c r="T44" s="2">
        <v>16.7</v>
      </c>
    </row>
    <row r="45" spans="1:20" ht="41.25" customHeight="1" thickBot="1">
      <c r="A45" s="15" t="s">
        <v>91</v>
      </c>
      <c r="B45" s="24">
        <f t="shared" si="2"/>
        <v>0</v>
      </c>
      <c r="C45" s="24">
        <f t="shared" si="0"/>
        <v>0</v>
      </c>
      <c r="D45" s="24">
        <f t="shared" si="0"/>
        <v>0</v>
      </c>
      <c r="E45" s="24">
        <f t="shared" si="0"/>
        <v>0</v>
      </c>
      <c r="F45" s="24">
        <f t="shared" si="0"/>
        <v>6</v>
      </c>
      <c r="G45" s="24">
        <f t="shared" si="0"/>
        <v>0</v>
      </c>
      <c r="H45" s="24">
        <f t="shared" si="3"/>
        <v>6</v>
      </c>
      <c r="I45" s="17">
        <f t="shared" si="4"/>
        <v>0</v>
      </c>
      <c r="J45" s="17">
        <f t="shared" si="5"/>
        <v>1</v>
      </c>
      <c r="K45" s="18">
        <f t="shared" si="6"/>
        <v>5</v>
      </c>
      <c r="L45" s="18">
        <f t="shared" si="1"/>
        <v>0</v>
      </c>
      <c r="M45" s="16">
        <f t="shared" si="1"/>
        <v>5</v>
      </c>
      <c r="N45" s="16">
        <f t="shared" si="1"/>
        <v>5</v>
      </c>
      <c r="P45" s="2">
        <v>42</v>
      </c>
      <c r="Q45" s="2">
        <v>1</v>
      </c>
      <c r="R45" s="2">
        <v>16.7</v>
      </c>
      <c r="S45" s="2">
        <v>16.7</v>
      </c>
      <c r="T45" s="2">
        <v>33.299999999999997</v>
      </c>
    </row>
    <row r="46" spans="1:20" ht="41.25" customHeight="1" thickBot="1">
      <c r="A46" s="15" t="s">
        <v>92</v>
      </c>
      <c r="B46" s="24">
        <f t="shared" si="2"/>
        <v>0</v>
      </c>
      <c r="C46" s="24">
        <f t="shared" si="0"/>
        <v>0</v>
      </c>
      <c r="D46" s="24">
        <f t="shared" si="0"/>
        <v>0</v>
      </c>
      <c r="E46" s="24">
        <f t="shared" si="0"/>
        <v>0</v>
      </c>
      <c r="F46" s="24">
        <f t="shared" si="0"/>
        <v>6</v>
      </c>
      <c r="G46" s="24">
        <f t="shared" si="0"/>
        <v>0</v>
      </c>
      <c r="H46" s="24">
        <f t="shared" si="3"/>
        <v>6</v>
      </c>
      <c r="I46" s="17">
        <f t="shared" si="4"/>
        <v>0</v>
      </c>
      <c r="J46" s="17">
        <f t="shared" si="5"/>
        <v>1</v>
      </c>
      <c r="K46" s="18">
        <f t="shared" si="6"/>
        <v>5</v>
      </c>
      <c r="L46" s="18">
        <f t="shared" si="1"/>
        <v>0</v>
      </c>
      <c r="M46" s="16">
        <f t="shared" si="1"/>
        <v>5</v>
      </c>
      <c r="N46" s="16">
        <f t="shared" si="1"/>
        <v>5</v>
      </c>
      <c r="P46" s="2">
        <v>43</v>
      </c>
      <c r="Q46" s="2">
        <v>1</v>
      </c>
      <c r="R46" s="2">
        <v>16.7</v>
      </c>
      <c r="S46" s="2">
        <v>16.7</v>
      </c>
      <c r="T46" s="2">
        <v>50</v>
      </c>
    </row>
    <row r="47" spans="1:20" ht="32.25" customHeight="1" thickBot="1">
      <c r="A47" s="15" t="s">
        <v>93</v>
      </c>
      <c r="B47" s="24">
        <f t="shared" si="2"/>
        <v>0</v>
      </c>
      <c r="C47" s="24">
        <f t="shared" si="0"/>
        <v>0</v>
      </c>
      <c r="D47" s="24">
        <f t="shared" si="0"/>
        <v>1</v>
      </c>
      <c r="E47" s="24">
        <f t="shared" si="0"/>
        <v>0</v>
      </c>
      <c r="F47" s="24">
        <f t="shared" si="0"/>
        <v>4</v>
      </c>
      <c r="G47" s="24">
        <f t="shared" si="0"/>
        <v>1</v>
      </c>
      <c r="H47" s="24">
        <f t="shared" si="3"/>
        <v>6</v>
      </c>
      <c r="I47" s="17">
        <f t="shared" si="4"/>
        <v>0</v>
      </c>
      <c r="J47" s="17">
        <f t="shared" si="5"/>
        <v>1</v>
      </c>
      <c r="K47" s="18">
        <f t="shared" si="6"/>
        <v>4.5999999999999996</v>
      </c>
      <c r="L47" s="18">
        <f t="shared" si="1"/>
        <v>0.89</v>
      </c>
      <c r="M47" s="16">
        <f t="shared" si="1"/>
        <v>5</v>
      </c>
      <c r="N47" s="16">
        <f t="shared" si="1"/>
        <v>5</v>
      </c>
      <c r="P47" s="2">
        <v>47</v>
      </c>
      <c r="Q47" s="2">
        <v>2</v>
      </c>
      <c r="R47" s="2">
        <v>33.299999999999997</v>
      </c>
      <c r="S47" s="2">
        <v>33.299999999999997</v>
      </c>
      <c r="T47" s="2">
        <v>83.3</v>
      </c>
    </row>
    <row r="48" spans="1:20" ht="27" customHeight="1" thickBot="1">
      <c r="A48" s="15" t="s">
        <v>94</v>
      </c>
      <c r="B48" s="24">
        <f t="shared" si="2"/>
        <v>0</v>
      </c>
      <c r="C48" s="24">
        <f t="shared" si="0"/>
        <v>0</v>
      </c>
      <c r="D48" s="24">
        <f t="shared" si="0"/>
        <v>0</v>
      </c>
      <c r="E48" s="24">
        <f t="shared" si="0"/>
        <v>1</v>
      </c>
      <c r="F48" s="24">
        <f t="shared" si="0"/>
        <v>5</v>
      </c>
      <c r="G48" s="24">
        <f t="shared" si="0"/>
        <v>0</v>
      </c>
      <c r="H48" s="24">
        <f t="shared" si="3"/>
        <v>6</v>
      </c>
      <c r="I48" s="17">
        <f t="shared" si="4"/>
        <v>0</v>
      </c>
      <c r="J48" s="17">
        <f t="shared" si="5"/>
        <v>1</v>
      </c>
      <c r="K48" s="18">
        <f t="shared" si="6"/>
        <v>4.83</v>
      </c>
      <c r="L48" s="18">
        <f t="shared" si="1"/>
        <v>0.41</v>
      </c>
      <c r="M48" s="16">
        <f t="shared" si="1"/>
        <v>5</v>
      </c>
      <c r="N48" s="16">
        <f t="shared" si="1"/>
        <v>5</v>
      </c>
      <c r="P48" s="2">
        <v>49</v>
      </c>
      <c r="Q48" s="2">
        <v>1</v>
      </c>
      <c r="R48" s="2">
        <v>16.7</v>
      </c>
      <c r="S48" s="2">
        <v>16.7</v>
      </c>
      <c r="T48" s="2">
        <v>100</v>
      </c>
    </row>
    <row r="49" spans="1:20" ht="26.25" thickBot="1">
      <c r="A49" s="15" t="s">
        <v>95</v>
      </c>
      <c r="B49" s="24">
        <f t="shared" si="2"/>
        <v>0</v>
      </c>
      <c r="C49" s="24">
        <f t="shared" si="0"/>
        <v>0</v>
      </c>
      <c r="D49" s="24">
        <f t="shared" si="0"/>
        <v>1</v>
      </c>
      <c r="E49" s="24">
        <f t="shared" si="0"/>
        <v>3</v>
      </c>
      <c r="F49" s="24">
        <f t="shared" si="0"/>
        <v>2</v>
      </c>
      <c r="G49" s="24">
        <f t="shared" si="0"/>
        <v>0</v>
      </c>
      <c r="H49" s="24">
        <f t="shared" si="3"/>
        <v>6</v>
      </c>
      <c r="I49" s="17">
        <f t="shared" si="4"/>
        <v>0</v>
      </c>
      <c r="J49" s="17">
        <f t="shared" si="5"/>
        <v>1</v>
      </c>
      <c r="K49" s="18">
        <f t="shared" si="6"/>
        <v>4.17</v>
      </c>
      <c r="L49" s="18">
        <f t="shared" si="1"/>
        <v>0.75</v>
      </c>
      <c r="M49" s="16">
        <f t="shared" si="1"/>
        <v>4</v>
      </c>
      <c r="N49" s="16">
        <f t="shared" si="1"/>
        <v>4</v>
      </c>
      <c r="P49" s="2" t="s">
        <v>34</v>
      </c>
      <c r="Q49" s="2">
        <v>6</v>
      </c>
      <c r="R49" s="2">
        <v>100</v>
      </c>
      <c r="S49" s="2">
        <v>100</v>
      </c>
    </row>
    <row r="50" spans="1:20" ht="13.5">
      <c r="A50" s="15" t="s">
        <v>96</v>
      </c>
      <c r="B50" s="24">
        <f t="shared" si="2"/>
        <v>0</v>
      </c>
      <c r="C50" s="24">
        <f t="shared" si="2"/>
        <v>0</v>
      </c>
      <c r="D50" s="24">
        <f t="shared" si="2"/>
        <v>1</v>
      </c>
      <c r="E50" s="24">
        <f t="shared" si="2"/>
        <v>3</v>
      </c>
      <c r="F50" s="24">
        <f t="shared" si="2"/>
        <v>2</v>
      </c>
      <c r="G50" s="24">
        <f t="shared" si="2"/>
        <v>0</v>
      </c>
      <c r="H50" s="24">
        <f t="shared" si="3"/>
        <v>6</v>
      </c>
      <c r="I50" s="17">
        <f t="shared" si="4"/>
        <v>0</v>
      </c>
      <c r="J50" s="17">
        <f t="shared" si="5"/>
        <v>1</v>
      </c>
      <c r="K50" s="18">
        <f t="shared" si="6"/>
        <v>4.17</v>
      </c>
      <c r="L50" s="18">
        <f t="shared" si="6"/>
        <v>0.75</v>
      </c>
      <c r="M50" s="16">
        <f t="shared" si="6"/>
        <v>4</v>
      </c>
      <c r="N50" s="16">
        <f t="shared" si="6"/>
        <v>4</v>
      </c>
      <c r="O50" s="2" t="s">
        <v>104</v>
      </c>
    </row>
    <row r="52" spans="1:20" ht="15.75">
      <c r="A52" s="44" t="s">
        <v>18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20" ht="15.7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</row>
    <row r="54" spans="1:20" ht="15.7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2" t="s">
        <v>76</v>
      </c>
    </row>
    <row r="55" spans="1:20" ht="15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Q55" s="2" t="s">
        <v>44</v>
      </c>
      <c r="R55" s="2" t="s">
        <v>45</v>
      </c>
      <c r="S55" s="2" t="s">
        <v>46</v>
      </c>
      <c r="T55" s="2" t="s">
        <v>47</v>
      </c>
    </row>
    <row r="56" spans="1:20" ht="15.7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2" t="s">
        <v>41</v>
      </c>
      <c r="P56" s="2" t="s">
        <v>19</v>
      </c>
      <c r="Q56" s="2">
        <v>5</v>
      </c>
      <c r="R56" s="2">
        <v>83.3</v>
      </c>
      <c r="S56" s="2">
        <v>83.3</v>
      </c>
      <c r="T56" s="2">
        <v>83.3</v>
      </c>
    </row>
    <row r="57" spans="1:20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P57" s="2" t="s">
        <v>20</v>
      </c>
      <c r="Q57" s="2">
        <v>1</v>
      </c>
      <c r="R57" s="2">
        <v>16.7</v>
      </c>
      <c r="S57" s="2">
        <v>16.7</v>
      </c>
      <c r="T57" s="2">
        <v>100</v>
      </c>
    </row>
    <row r="58" spans="1:20">
      <c r="P58" s="2" t="s">
        <v>34</v>
      </c>
      <c r="Q58" s="2">
        <v>6</v>
      </c>
      <c r="R58" s="2">
        <v>100</v>
      </c>
      <c r="S58" s="2">
        <v>100</v>
      </c>
    </row>
    <row r="59" spans="1:20">
      <c r="O59" s="2" t="s">
        <v>104</v>
      </c>
    </row>
    <row r="61" spans="1:20" ht="13.5" customHeight="1">
      <c r="A61" s="2" t="s">
        <v>19</v>
      </c>
      <c r="B61" s="2">
        <f>+F73</f>
        <v>5</v>
      </c>
    </row>
    <row r="62" spans="1:20" ht="13.5" customHeight="1">
      <c r="A62" s="2" t="s">
        <v>20</v>
      </c>
      <c r="B62" s="2">
        <f>+G73</f>
        <v>1</v>
      </c>
    </row>
    <row r="64" spans="1:20" ht="13.5" customHeight="1">
      <c r="A64" s="2" t="s">
        <v>21</v>
      </c>
    </row>
    <row r="65" spans="1:21" ht="13.5" customHeight="1">
      <c r="A65" s="2" t="s">
        <v>22</v>
      </c>
    </row>
    <row r="66" spans="1:21">
      <c r="A66" s="2" t="s">
        <v>23</v>
      </c>
      <c r="O66" s="2" t="s">
        <v>104</v>
      </c>
    </row>
    <row r="67" spans="1:21" ht="13.5" customHeight="1">
      <c r="A67" s="2" t="s">
        <v>24</v>
      </c>
      <c r="B67" s="2">
        <v>1</v>
      </c>
      <c r="F67" s="2" t="s">
        <v>19</v>
      </c>
      <c r="G67" s="2" t="s">
        <v>20</v>
      </c>
    </row>
    <row r="68" spans="1:21" ht="13.5" customHeight="1">
      <c r="A68" s="2" t="s">
        <v>25</v>
      </c>
      <c r="B68" s="2">
        <v>2</v>
      </c>
      <c r="E68" s="2">
        <v>36</v>
      </c>
      <c r="F68" s="2">
        <v>0</v>
      </c>
      <c r="G68" s="2">
        <v>1</v>
      </c>
    </row>
    <row r="69" spans="1:21" ht="13.5" customHeight="1">
      <c r="A69" s="2" t="s">
        <v>26</v>
      </c>
      <c r="B69" s="2">
        <v>3</v>
      </c>
      <c r="E69" s="2">
        <v>42</v>
      </c>
      <c r="F69" s="2">
        <v>1</v>
      </c>
      <c r="G69" s="2">
        <v>0</v>
      </c>
    </row>
    <row r="70" spans="1:21">
      <c r="A70" s="2" t="s">
        <v>27</v>
      </c>
      <c r="E70" s="2">
        <v>43</v>
      </c>
      <c r="F70" s="2">
        <v>1</v>
      </c>
      <c r="G70" s="2">
        <v>0</v>
      </c>
      <c r="O70" s="2" t="s">
        <v>103</v>
      </c>
    </row>
    <row r="71" spans="1:21">
      <c r="A71" s="2" t="s">
        <v>28</v>
      </c>
      <c r="E71" s="2">
        <v>47</v>
      </c>
      <c r="F71" s="2">
        <v>2</v>
      </c>
      <c r="G71" s="2">
        <v>0</v>
      </c>
      <c r="O71" s="2" t="s">
        <v>49</v>
      </c>
    </row>
    <row r="72" spans="1:21" ht="13.5" customHeight="1">
      <c r="A72" s="2" t="s">
        <v>29</v>
      </c>
      <c r="E72" s="2">
        <v>49</v>
      </c>
      <c r="F72" s="2">
        <v>1</v>
      </c>
      <c r="G72" s="2">
        <v>0</v>
      </c>
      <c r="P72" s="2" t="s">
        <v>50</v>
      </c>
    </row>
    <row r="73" spans="1:21">
      <c r="A73" s="2" t="s">
        <v>30</v>
      </c>
      <c r="F73" s="2">
        <v>5</v>
      </c>
      <c r="G73" s="2">
        <v>1</v>
      </c>
      <c r="P73" s="2" t="s">
        <v>41</v>
      </c>
      <c r="R73" s="2" t="s">
        <v>51</v>
      </c>
      <c r="T73" s="2" t="s">
        <v>34</v>
      </c>
    </row>
    <row r="74" spans="1:21">
      <c r="A74" s="2" t="s">
        <v>31</v>
      </c>
      <c r="B74" s="2">
        <f>SUM(B66:B73)</f>
        <v>6</v>
      </c>
      <c r="P74" s="2" t="s">
        <v>40</v>
      </c>
      <c r="Q74" s="2" t="s">
        <v>45</v>
      </c>
      <c r="R74" s="2" t="s">
        <v>40</v>
      </c>
      <c r="S74" s="2" t="s">
        <v>45</v>
      </c>
      <c r="T74" s="2" t="s">
        <v>40</v>
      </c>
      <c r="U74" s="2" t="s">
        <v>45</v>
      </c>
    </row>
    <row r="75" spans="1:21">
      <c r="O75" s="2" t="s">
        <v>77</v>
      </c>
      <c r="P75" s="2">
        <v>6</v>
      </c>
      <c r="Q75" s="23">
        <v>1</v>
      </c>
      <c r="R75" s="2">
        <v>0</v>
      </c>
      <c r="S75" s="23">
        <v>0</v>
      </c>
      <c r="T75" s="2">
        <v>6</v>
      </c>
      <c r="U75" s="23">
        <v>1</v>
      </c>
    </row>
    <row r="76" spans="1:21">
      <c r="A76" s="2" t="str">
        <f>+P106</f>
        <v>A tiempo completo</v>
      </c>
      <c r="B76" s="2">
        <f>+Q106</f>
        <v>6</v>
      </c>
      <c r="O76" s="2" t="s">
        <v>104</v>
      </c>
    </row>
    <row r="80" spans="1:21">
      <c r="O80" s="2" t="s">
        <v>78</v>
      </c>
    </row>
    <row r="81" spans="15:21">
      <c r="O81" s="2" t="s">
        <v>52</v>
      </c>
    </row>
    <row r="82" spans="15:21">
      <c r="Q82" s="2" t="s">
        <v>53</v>
      </c>
      <c r="S82" s="2" t="s">
        <v>34</v>
      </c>
    </row>
    <row r="83" spans="15:21">
      <c r="Q83" s="2" t="s">
        <v>19</v>
      </c>
      <c r="R83" s="2" t="s">
        <v>20</v>
      </c>
    </row>
    <row r="84" spans="15:21">
      <c r="O84" s="2" t="s">
        <v>73</v>
      </c>
      <c r="P84" s="2">
        <v>36</v>
      </c>
      <c r="Q84" s="2">
        <v>0</v>
      </c>
      <c r="R84" s="2">
        <v>1</v>
      </c>
      <c r="S84" s="2">
        <v>1</v>
      </c>
    </row>
    <row r="85" spans="15:21">
      <c r="P85" s="2">
        <v>42</v>
      </c>
      <c r="Q85" s="2">
        <v>1</v>
      </c>
      <c r="R85" s="2">
        <v>0</v>
      </c>
      <c r="S85" s="2">
        <v>1</v>
      </c>
      <c r="U85" s="23"/>
    </row>
    <row r="86" spans="15:21">
      <c r="P86" s="2">
        <v>43</v>
      </c>
      <c r="Q86" s="2">
        <v>1</v>
      </c>
      <c r="R86" s="2">
        <v>0</v>
      </c>
      <c r="S86" s="2">
        <v>1</v>
      </c>
    </row>
    <row r="87" spans="15:21">
      <c r="P87" s="2">
        <v>47</v>
      </c>
      <c r="Q87" s="2">
        <v>2</v>
      </c>
      <c r="R87" s="2">
        <v>0</v>
      </c>
      <c r="S87" s="2">
        <v>2</v>
      </c>
    </row>
    <row r="88" spans="15:21">
      <c r="P88" s="2">
        <v>49</v>
      </c>
      <c r="Q88" s="2">
        <v>1</v>
      </c>
      <c r="R88" s="2">
        <v>0</v>
      </c>
      <c r="S88" s="2">
        <v>1</v>
      </c>
    </row>
    <row r="89" spans="15:21">
      <c r="O89" s="2" t="s">
        <v>34</v>
      </c>
      <c r="Q89" s="2">
        <v>5</v>
      </c>
      <c r="R89" s="2">
        <v>1</v>
      </c>
      <c r="S89" s="2">
        <v>6</v>
      </c>
    </row>
    <row r="90" spans="15:21">
      <c r="O90" s="2" t="s">
        <v>104</v>
      </c>
    </row>
    <row r="95" spans="15:21">
      <c r="O95" s="2" t="s">
        <v>103</v>
      </c>
    </row>
    <row r="96" spans="15:21">
      <c r="O96" s="2" t="s">
        <v>38</v>
      </c>
    </row>
    <row r="97" spans="1:20">
      <c r="O97" s="2" t="s">
        <v>79</v>
      </c>
    </row>
    <row r="98" spans="1:20">
      <c r="O98" s="2" t="s">
        <v>40</v>
      </c>
      <c r="P98" s="2" t="s">
        <v>41</v>
      </c>
      <c r="Q98" s="2">
        <v>6</v>
      </c>
    </row>
    <row r="99" spans="1:20">
      <c r="P99" s="2" t="s">
        <v>42</v>
      </c>
      <c r="Q99" s="2">
        <v>0</v>
      </c>
    </row>
    <row r="100" spans="1:20">
      <c r="O100" s="2" t="s">
        <v>104</v>
      </c>
    </row>
    <row r="102" spans="1:20" ht="18.75">
      <c r="A102" s="7"/>
    </row>
    <row r="104" spans="1:20">
      <c r="O104" s="2" t="s">
        <v>80</v>
      </c>
    </row>
    <row r="105" spans="1:20">
      <c r="Q105" s="2" t="s">
        <v>44</v>
      </c>
      <c r="R105" s="2" t="s">
        <v>45</v>
      </c>
      <c r="S105" s="2" t="s">
        <v>46</v>
      </c>
      <c r="T105" s="2" t="s">
        <v>47</v>
      </c>
    </row>
    <row r="106" spans="1:20">
      <c r="O106" s="2" t="s">
        <v>41</v>
      </c>
      <c r="P106" s="2" t="s">
        <v>81</v>
      </c>
      <c r="Q106" s="2">
        <v>6</v>
      </c>
      <c r="R106" s="2">
        <v>100</v>
      </c>
      <c r="S106" s="2">
        <v>100</v>
      </c>
      <c r="T106" s="2">
        <v>100</v>
      </c>
    </row>
    <row r="107" spans="1:20">
      <c r="O107" s="2" t="s">
        <v>104</v>
      </c>
    </row>
  </sheetData>
  <sheetProtection sheet="1" objects="1" scenarios="1"/>
  <mergeCells count="18">
    <mergeCell ref="A9:M9"/>
    <mergeCell ref="A1:N1"/>
    <mergeCell ref="A5:M5"/>
    <mergeCell ref="A6:M6"/>
    <mergeCell ref="A7:M7"/>
    <mergeCell ref="A8:M8"/>
    <mergeCell ref="A4:M4"/>
    <mergeCell ref="A10:M10"/>
    <mergeCell ref="A11:M11"/>
    <mergeCell ref="A12:M12"/>
    <mergeCell ref="B32:H32"/>
    <mergeCell ref="I32:J32"/>
    <mergeCell ref="K32:N32"/>
    <mergeCell ref="A52:N52"/>
    <mergeCell ref="A53:N53"/>
    <mergeCell ref="A54:N54"/>
    <mergeCell ref="A55:N55"/>
    <mergeCell ref="A56:N5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2021-09-15T09:41:09Z</dcterms:modified>
</cp:coreProperties>
</file>