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EPSL\2017\"/>
    </mc:Choice>
  </mc:AlternateContent>
  <bookViews>
    <workbookView xWindow="0" yWindow="0" windowWidth="23685" windowHeight="5520" firstSheet="4" activeTab="8"/>
  </bookViews>
  <sheets>
    <sheet name="Global" sheetId="1" r:id="rId1"/>
    <sheet name="Ing_Civil" sheetId="23" r:id="rId2"/>
    <sheet name="INGENIERIA RECURSOS ENERGETICOS" sheetId="14" r:id="rId3"/>
    <sheet name="INGENIERIA TECNOLOGIAS MINERAS" sheetId="15" r:id="rId4"/>
    <sheet name="INGENIERIA TECNOLOGIAS TELECO" sheetId="16" r:id="rId5"/>
    <sheet name="INGENIERIA TELEMATICA" sheetId="17" r:id="rId6"/>
    <sheet name="INGENIERIA ELECTRICA" sheetId="18" r:id="rId7"/>
    <sheet name="INGENIERIA Mecanic" sheetId="24" r:id="rId8"/>
    <sheet name="INGENIERIA QUIMICA INDUSTRIAL" sheetId="20" r:id="rId9"/>
    <sheet name="definiciones" sheetId="13" r:id="rId10"/>
  </sheets>
  <definedNames>
    <definedName name="_xlnm.Print_Area" localSheetId="0">Global!$A$1:$AL$340</definedName>
    <definedName name="_xlnm.Print_Area" localSheetId="1">Ing_Civil!$A$1:$AL$352</definedName>
    <definedName name="_xlnm.Print_Area" localSheetId="6">'INGENIERIA ELECTRICA'!$A$1:$AL$342</definedName>
    <definedName name="_xlnm.Print_Area" localSheetId="7">'INGENIERIA Mecanic'!$A$1:$U$28</definedName>
    <definedName name="_xlnm.Print_Area" localSheetId="8">'INGENIERIA QUIMICA INDUSTRIAL'!$A$1:$AL$352</definedName>
    <definedName name="_xlnm.Print_Area" localSheetId="2">'INGENIERIA RECURSOS ENERGETICOS'!$A$1:$AL$352</definedName>
    <definedName name="_xlnm.Print_Area" localSheetId="3">'INGENIERIA TECNOLOGIAS MINERAS'!$A$1:$U$28</definedName>
    <definedName name="_xlnm.Print_Area" localSheetId="4">'INGENIERIA TECNOLOGIAS TELECO'!$A$1:$AL$342</definedName>
    <definedName name="_xlnm.Print_Area" localSheetId="5">'INGENIERIA TELEMATICA'!$A$1:$AL$342</definedName>
  </definedNames>
  <calcPr calcId="152511"/>
</workbook>
</file>

<file path=xl/calcChain.xml><?xml version="1.0" encoding="utf-8"?>
<calcChain xmlns="http://schemas.openxmlformats.org/spreadsheetml/2006/main">
  <c r="N22" i="24" l="1"/>
  <c r="R22" i="24" s="1"/>
  <c r="N21" i="24"/>
  <c r="AB77" i="23"/>
  <c r="AB78" i="23"/>
  <c r="AB79" i="23"/>
  <c r="AB80" i="23"/>
  <c r="AB81" i="23"/>
  <c r="AH320" i="23"/>
  <c r="AG320" i="23"/>
  <c r="AF320" i="23"/>
  <c r="AE320" i="23"/>
  <c r="AD320" i="23"/>
  <c r="AC320" i="23"/>
  <c r="AH266" i="23"/>
  <c r="AG266" i="23"/>
  <c r="AF266" i="23"/>
  <c r="AE266" i="23"/>
  <c r="AD266" i="23"/>
  <c r="AC266" i="23"/>
  <c r="AH265" i="23"/>
  <c r="AG265" i="23"/>
  <c r="AF265" i="23"/>
  <c r="AE265" i="23"/>
  <c r="AD265" i="23"/>
  <c r="AC265" i="23"/>
  <c r="AH210" i="23"/>
  <c r="AG210" i="23"/>
  <c r="AF210" i="23"/>
  <c r="AE210" i="23"/>
  <c r="AD210" i="23"/>
  <c r="AC210" i="23"/>
  <c r="AH209" i="23"/>
  <c r="AG209" i="23"/>
  <c r="AF209" i="23"/>
  <c r="AE209" i="23"/>
  <c r="AD209" i="23"/>
  <c r="AC209" i="23"/>
  <c r="AH208" i="23"/>
  <c r="AG208" i="23"/>
  <c r="AF208" i="23"/>
  <c r="AE208" i="23"/>
  <c r="AD208" i="23"/>
  <c r="AC208" i="23"/>
  <c r="AH188" i="23"/>
  <c r="AG188" i="23"/>
  <c r="AF188" i="23"/>
  <c r="AE188" i="23"/>
  <c r="AD188" i="23"/>
  <c r="AC188" i="23"/>
  <c r="AH187" i="23"/>
  <c r="AG187" i="23"/>
  <c r="AF187" i="23"/>
  <c r="AE187" i="23"/>
  <c r="AD187" i="23"/>
  <c r="AC187" i="23"/>
  <c r="AH186" i="23"/>
  <c r="AG186" i="23"/>
  <c r="AF186" i="23"/>
  <c r="AE186" i="23"/>
  <c r="AD186" i="23"/>
  <c r="AC186" i="23"/>
  <c r="AH185" i="23"/>
  <c r="AG185" i="23"/>
  <c r="AF185" i="23"/>
  <c r="AE185" i="23"/>
  <c r="AD185" i="23"/>
  <c r="AC185" i="23"/>
  <c r="AH184" i="23"/>
  <c r="AG184" i="23"/>
  <c r="AF184" i="23"/>
  <c r="AE184" i="23"/>
  <c r="AD184" i="23"/>
  <c r="AC184" i="23"/>
  <c r="AH183" i="23"/>
  <c r="AG183" i="23"/>
  <c r="AF183" i="23"/>
  <c r="AE183" i="23"/>
  <c r="AD183" i="23"/>
  <c r="AC183" i="23"/>
  <c r="AH182" i="23"/>
  <c r="AG182" i="23"/>
  <c r="AF182" i="23"/>
  <c r="AE182" i="23"/>
  <c r="AD182" i="23"/>
  <c r="AC182" i="23"/>
  <c r="AH181" i="23"/>
  <c r="AG181" i="23"/>
  <c r="AF181" i="23"/>
  <c r="AE181" i="23"/>
  <c r="AD181" i="23"/>
  <c r="AC181" i="23"/>
  <c r="AH180" i="23"/>
  <c r="AG180" i="23"/>
  <c r="AF180" i="23"/>
  <c r="AE180" i="23"/>
  <c r="AD180" i="23"/>
  <c r="AC180" i="23"/>
  <c r="AH167" i="23"/>
  <c r="AG167" i="23"/>
  <c r="AF167" i="23"/>
  <c r="AE167" i="23"/>
  <c r="AD167" i="23"/>
  <c r="AC167" i="23"/>
  <c r="AH166" i="23"/>
  <c r="AG166" i="23"/>
  <c r="AF166" i="23"/>
  <c r="AE166" i="23"/>
  <c r="AD166" i="23"/>
  <c r="AC166" i="23"/>
  <c r="AH137" i="23"/>
  <c r="AG137" i="23"/>
  <c r="AF137" i="23"/>
  <c r="AE137" i="23"/>
  <c r="AD137" i="23"/>
  <c r="AC137" i="23"/>
  <c r="AH119" i="23"/>
  <c r="AG119" i="23"/>
  <c r="AF119" i="23"/>
  <c r="AE119" i="23"/>
  <c r="AD119" i="23"/>
  <c r="AC119" i="23"/>
  <c r="AH106" i="23"/>
  <c r="AG106" i="23"/>
  <c r="AF106" i="23"/>
  <c r="AE106" i="23"/>
  <c r="AD106" i="23"/>
  <c r="AC106" i="23"/>
  <c r="AH105" i="23"/>
  <c r="AG105" i="23"/>
  <c r="AF105" i="23"/>
  <c r="AE105" i="23"/>
  <c r="AD105" i="23"/>
  <c r="AC105" i="23"/>
  <c r="AH104" i="23"/>
  <c r="AG104" i="23"/>
  <c r="AF104" i="23"/>
  <c r="AE104" i="23"/>
  <c r="AD104" i="23"/>
  <c r="AC104" i="23"/>
  <c r="AH103" i="23"/>
  <c r="AG103" i="23"/>
  <c r="AF103" i="23"/>
  <c r="AE103" i="23"/>
  <c r="AD103" i="23"/>
  <c r="AC103" i="23"/>
  <c r="AF81" i="23"/>
  <c r="AE81" i="23"/>
  <c r="AD81" i="23"/>
  <c r="AC81" i="23"/>
  <c r="AF80" i="23"/>
  <c r="AE80" i="23"/>
  <c r="AD80" i="23"/>
  <c r="AC80" i="23"/>
  <c r="AF79" i="23"/>
  <c r="AE79" i="23"/>
  <c r="AD79" i="23"/>
  <c r="AC79" i="23"/>
  <c r="AF78" i="23"/>
  <c r="AE78" i="23"/>
  <c r="AD78" i="23"/>
  <c r="AC78" i="23"/>
  <c r="AF77" i="23"/>
  <c r="AE77" i="23"/>
  <c r="AD77" i="23"/>
  <c r="AC77" i="23"/>
  <c r="F29" i="23"/>
  <c r="G27" i="23" s="1"/>
  <c r="G25" i="23" l="1"/>
  <c r="G28" i="23"/>
  <c r="G26" i="23"/>
  <c r="D43" i="1" l="1"/>
  <c r="AF79" i="17" l="1"/>
  <c r="AE79" i="17"/>
  <c r="AD79" i="17"/>
  <c r="AC79" i="17"/>
  <c r="AB79" i="17"/>
  <c r="AF78" i="17"/>
  <c r="AE78" i="17"/>
  <c r="AD78" i="17"/>
  <c r="AC78" i="17"/>
  <c r="AB78" i="17"/>
  <c r="AF77" i="17"/>
  <c r="AE77" i="17"/>
  <c r="AD77" i="17"/>
  <c r="AC77" i="17"/>
  <c r="AB77" i="17"/>
  <c r="AC77" i="14" l="1"/>
  <c r="AD77" i="14"/>
  <c r="AE77" i="14"/>
  <c r="AF77" i="14"/>
  <c r="AC78" i="14"/>
  <c r="AD78" i="14"/>
  <c r="AE78" i="14"/>
  <c r="AF78" i="14"/>
  <c r="AC79" i="14"/>
  <c r="AD79" i="14"/>
  <c r="AE79" i="14"/>
  <c r="AF79" i="14"/>
  <c r="AC80" i="14"/>
  <c r="AD80" i="14"/>
  <c r="AE80" i="14"/>
  <c r="AF80" i="14"/>
  <c r="AC81" i="14"/>
  <c r="AD81" i="14"/>
  <c r="AE81" i="14"/>
  <c r="AF81" i="14"/>
  <c r="AB78" i="14"/>
  <c r="AB79" i="14"/>
  <c r="AB80" i="14"/>
  <c r="AB81" i="14"/>
  <c r="AB77" i="14"/>
  <c r="AC96" i="1"/>
  <c r="AD96" i="1"/>
  <c r="AE96" i="1"/>
  <c r="AF96" i="1"/>
  <c r="AG96" i="1"/>
  <c r="AH96" i="1"/>
  <c r="AB67" i="1"/>
  <c r="AB68" i="1"/>
  <c r="AB69" i="1"/>
  <c r="AB70" i="1"/>
  <c r="AB71" i="1"/>
  <c r="AH106" i="20" l="1"/>
  <c r="AG106" i="20"/>
  <c r="AF106" i="20"/>
  <c r="AE106" i="20"/>
  <c r="AD106" i="20"/>
  <c r="AC106" i="20"/>
  <c r="AH106" i="18"/>
  <c r="AG106" i="18"/>
  <c r="AF106" i="18"/>
  <c r="AE106" i="18"/>
  <c r="AD106" i="18"/>
  <c r="AC106" i="18"/>
  <c r="AH106" i="17"/>
  <c r="AG106" i="17"/>
  <c r="AF106" i="17"/>
  <c r="AE106" i="17"/>
  <c r="AD106" i="17"/>
  <c r="AC106" i="17"/>
  <c r="AH106" i="16"/>
  <c r="AG106" i="16"/>
  <c r="AF106" i="16"/>
  <c r="AE106" i="16"/>
  <c r="AD106" i="16"/>
  <c r="AC106" i="16"/>
  <c r="AH106" i="14"/>
  <c r="AG106" i="14"/>
  <c r="AF106" i="14"/>
  <c r="AE106" i="14"/>
  <c r="AD106" i="14"/>
  <c r="AC106" i="14"/>
  <c r="AH93" i="1" l="1"/>
  <c r="AH94" i="1"/>
  <c r="AH95" i="1"/>
  <c r="AH310" i="1"/>
  <c r="AG310" i="1"/>
  <c r="AF310" i="1"/>
  <c r="AE310" i="1"/>
  <c r="AD310" i="1"/>
  <c r="AC310" i="1"/>
  <c r="AH256" i="1"/>
  <c r="AG256" i="1"/>
  <c r="AF256" i="1"/>
  <c r="AE256" i="1"/>
  <c r="AD256" i="1"/>
  <c r="AC256" i="1"/>
  <c r="AH255" i="1"/>
  <c r="AG255" i="1"/>
  <c r="AF255" i="1"/>
  <c r="AE255" i="1"/>
  <c r="AD255" i="1"/>
  <c r="AC255" i="1"/>
  <c r="AH200" i="1"/>
  <c r="AG200" i="1"/>
  <c r="AF200" i="1"/>
  <c r="AE200" i="1"/>
  <c r="AD200" i="1"/>
  <c r="AC200" i="1"/>
  <c r="AH199" i="1"/>
  <c r="AG199" i="1"/>
  <c r="AF199" i="1"/>
  <c r="AE199" i="1"/>
  <c r="AD199" i="1"/>
  <c r="AC199" i="1"/>
  <c r="AH198" i="1"/>
  <c r="AG198" i="1"/>
  <c r="AF198" i="1"/>
  <c r="AE198" i="1"/>
  <c r="AD198" i="1"/>
  <c r="AC198" i="1"/>
  <c r="AH320" i="20"/>
  <c r="AG320" i="20"/>
  <c r="AF320" i="20"/>
  <c r="AE320" i="20"/>
  <c r="AD320" i="20"/>
  <c r="AC320" i="20"/>
  <c r="AH266" i="20"/>
  <c r="AG266" i="20"/>
  <c r="AF266" i="20"/>
  <c r="AE266" i="20"/>
  <c r="AD266" i="20"/>
  <c r="AC266" i="20"/>
  <c r="AH265" i="20"/>
  <c r="AG265" i="20"/>
  <c r="AF265" i="20"/>
  <c r="AE265" i="20"/>
  <c r="AD265" i="20"/>
  <c r="AC265" i="20"/>
  <c r="AH210" i="20"/>
  <c r="AG210" i="20"/>
  <c r="AF210" i="20"/>
  <c r="AE210" i="20"/>
  <c r="AD210" i="20"/>
  <c r="AC210" i="20"/>
  <c r="AH209" i="20"/>
  <c r="AG209" i="20"/>
  <c r="AF209" i="20"/>
  <c r="AE209" i="20"/>
  <c r="AD209" i="20"/>
  <c r="AC209" i="20"/>
  <c r="AH208" i="20"/>
  <c r="AG208" i="20"/>
  <c r="AF208" i="20"/>
  <c r="AE208" i="20"/>
  <c r="AD208" i="20"/>
  <c r="AC208" i="20"/>
  <c r="AH188" i="20"/>
  <c r="AG188" i="20"/>
  <c r="AF188" i="20"/>
  <c r="AE188" i="20"/>
  <c r="AD188" i="20"/>
  <c r="AC188" i="20"/>
  <c r="AH187" i="20"/>
  <c r="AG187" i="20"/>
  <c r="AF187" i="20"/>
  <c r="AE187" i="20"/>
  <c r="AD187" i="20"/>
  <c r="AC187" i="20"/>
  <c r="AH186" i="20"/>
  <c r="AG186" i="20"/>
  <c r="AF186" i="20"/>
  <c r="AE186" i="20"/>
  <c r="AD186" i="20"/>
  <c r="AC186" i="20"/>
  <c r="AH185" i="20"/>
  <c r="AG185" i="20"/>
  <c r="AF185" i="20"/>
  <c r="AE185" i="20"/>
  <c r="AD185" i="20"/>
  <c r="AC185" i="20"/>
  <c r="AH184" i="20"/>
  <c r="AG184" i="20"/>
  <c r="AF184" i="20"/>
  <c r="AE184" i="20"/>
  <c r="AD184" i="20"/>
  <c r="AC184" i="20"/>
  <c r="AH183" i="20"/>
  <c r="AG183" i="20"/>
  <c r="AF183" i="20"/>
  <c r="AE183" i="20"/>
  <c r="AD183" i="20"/>
  <c r="AC183" i="20"/>
  <c r="AH182" i="20"/>
  <c r="AG182" i="20"/>
  <c r="AF182" i="20"/>
  <c r="AE182" i="20"/>
  <c r="AD182" i="20"/>
  <c r="AC182" i="20"/>
  <c r="AH181" i="20"/>
  <c r="AG181" i="20"/>
  <c r="AF181" i="20"/>
  <c r="AE181" i="20"/>
  <c r="AD181" i="20"/>
  <c r="AC181" i="20"/>
  <c r="AH180" i="20"/>
  <c r="AG180" i="20"/>
  <c r="AF180" i="20"/>
  <c r="AE180" i="20"/>
  <c r="AD180" i="20"/>
  <c r="AC180" i="20"/>
  <c r="AH167" i="20"/>
  <c r="AG167" i="20"/>
  <c r="AF167" i="20"/>
  <c r="AE167" i="20"/>
  <c r="AD167" i="20"/>
  <c r="AC167" i="20"/>
  <c r="AH166" i="20"/>
  <c r="AG166" i="20"/>
  <c r="AF166" i="20"/>
  <c r="AE166" i="20"/>
  <c r="AD166" i="20"/>
  <c r="AC166" i="20"/>
  <c r="AH137" i="20"/>
  <c r="AG137" i="20"/>
  <c r="AF137" i="20"/>
  <c r="AE137" i="20"/>
  <c r="AD137" i="20"/>
  <c r="AC137" i="20"/>
  <c r="AH119" i="20"/>
  <c r="AG119" i="20"/>
  <c r="AF119" i="20"/>
  <c r="AE119" i="20"/>
  <c r="AD119" i="20"/>
  <c r="AC119" i="20"/>
  <c r="AH105" i="20"/>
  <c r="AG105" i="20"/>
  <c r="AF105" i="20"/>
  <c r="AE105" i="20"/>
  <c r="AD105" i="20"/>
  <c r="AC105" i="20"/>
  <c r="AH104" i="20"/>
  <c r="AG104" i="20"/>
  <c r="AF104" i="20"/>
  <c r="AE104" i="20"/>
  <c r="AD104" i="20"/>
  <c r="AC104" i="20"/>
  <c r="AH103" i="20"/>
  <c r="AG103" i="20"/>
  <c r="AF103" i="20"/>
  <c r="AE103" i="20"/>
  <c r="AD103" i="20"/>
  <c r="AC103" i="20"/>
  <c r="AF81" i="20"/>
  <c r="AE81" i="20"/>
  <c r="AD81" i="20"/>
  <c r="AC81" i="20"/>
  <c r="AB81" i="20"/>
  <c r="AF80" i="20"/>
  <c r="AE80" i="20"/>
  <c r="AD80" i="20"/>
  <c r="AC80" i="20"/>
  <c r="AB80" i="20"/>
  <c r="AF79" i="20"/>
  <c r="AE79" i="20"/>
  <c r="AD79" i="20"/>
  <c r="AC79" i="20"/>
  <c r="AB79" i="20"/>
  <c r="AF78" i="20"/>
  <c r="AE78" i="20"/>
  <c r="AD78" i="20"/>
  <c r="AC78" i="20"/>
  <c r="AB78" i="20"/>
  <c r="AF77" i="20"/>
  <c r="AE77" i="20"/>
  <c r="AD77" i="20"/>
  <c r="AC77" i="20"/>
  <c r="AB77" i="20"/>
  <c r="F29" i="20"/>
  <c r="G28" i="20" s="1"/>
  <c r="AH320" i="18"/>
  <c r="AG320" i="18"/>
  <c r="AF320" i="18"/>
  <c r="AE320" i="18"/>
  <c r="AD320" i="18"/>
  <c r="AC320" i="18"/>
  <c r="AH266" i="18"/>
  <c r="AG266" i="18"/>
  <c r="AF266" i="18"/>
  <c r="AE266" i="18"/>
  <c r="AD266" i="18"/>
  <c r="AC266" i="18"/>
  <c r="AH265" i="18"/>
  <c r="AG265" i="18"/>
  <c r="AF265" i="18"/>
  <c r="AE265" i="18"/>
  <c r="AD265" i="18"/>
  <c r="AC265" i="18"/>
  <c r="AH210" i="18"/>
  <c r="AG210" i="18"/>
  <c r="AF210" i="18"/>
  <c r="AE210" i="18"/>
  <c r="AD210" i="18"/>
  <c r="AC210" i="18"/>
  <c r="AH209" i="18"/>
  <c r="AG209" i="18"/>
  <c r="AF209" i="18"/>
  <c r="AE209" i="18"/>
  <c r="AD209" i="18"/>
  <c r="AC209" i="18"/>
  <c r="AH208" i="18"/>
  <c r="AG208" i="18"/>
  <c r="AF208" i="18"/>
  <c r="AE208" i="18"/>
  <c r="AD208" i="18"/>
  <c r="AC208" i="18"/>
  <c r="AH188" i="18"/>
  <c r="AG188" i="18"/>
  <c r="AF188" i="18"/>
  <c r="AE188" i="18"/>
  <c r="AD188" i="18"/>
  <c r="AC188" i="18"/>
  <c r="AH187" i="18"/>
  <c r="AG187" i="18"/>
  <c r="AF187" i="18"/>
  <c r="AE187" i="18"/>
  <c r="AD187" i="18"/>
  <c r="AC187" i="18"/>
  <c r="AH186" i="18"/>
  <c r="AG186" i="18"/>
  <c r="AF186" i="18"/>
  <c r="AE186" i="18"/>
  <c r="AD186" i="18"/>
  <c r="AC186" i="18"/>
  <c r="AH185" i="18"/>
  <c r="AG185" i="18"/>
  <c r="AF185" i="18"/>
  <c r="AE185" i="18"/>
  <c r="AD185" i="18"/>
  <c r="AC185" i="18"/>
  <c r="AH184" i="18"/>
  <c r="AG184" i="18"/>
  <c r="AF184" i="18"/>
  <c r="AE184" i="18"/>
  <c r="AD184" i="18"/>
  <c r="AC184" i="18"/>
  <c r="AH183" i="18"/>
  <c r="AG183" i="18"/>
  <c r="AF183" i="18"/>
  <c r="AE183" i="18"/>
  <c r="AD183" i="18"/>
  <c r="AC183" i="18"/>
  <c r="AH182" i="18"/>
  <c r="AG182" i="18"/>
  <c r="AF182" i="18"/>
  <c r="AE182" i="18"/>
  <c r="AD182" i="18"/>
  <c r="AC182" i="18"/>
  <c r="AH181" i="18"/>
  <c r="AG181" i="18"/>
  <c r="AF181" i="18"/>
  <c r="AE181" i="18"/>
  <c r="AD181" i="18"/>
  <c r="AC181" i="18"/>
  <c r="AH180" i="18"/>
  <c r="AG180" i="18"/>
  <c r="AF180" i="18"/>
  <c r="AE180" i="18"/>
  <c r="AD180" i="18"/>
  <c r="AC180" i="18"/>
  <c r="AH167" i="18"/>
  <c r="AG167" i="18"/>
  <c r="AF167" i="18"/>
  <c r="AE167" i="18"/>
  <c r="AD167" i="18"/>
  <c r="AC167" i="18"/>
  <c r="AH166" i="18"/>
  <c r="AG166" i="18"/>
  <c r="AF166" i="18"/>
  <c r="AE166" i="18"/>
  <c r="AD166" i="18"/>
  <c r="AC166" i="18"/>
  <c r="AH137" i="18"/>
  <c r="AG137" i="18"/>
  <c r="AF137" i="18"/>
  <c r="AE137" i="18"/>
  <c r="AD137" i="18"/>
  <c r="AC137" i="18"/>
  <c r="AH119" i="18"/>
  <c r="AG119" i="18"/>
  <c r="AF119" i="18"/>
  <c r="AE119" i="18"/>
  <c r="AD119" i="18"/>
  <c r="AC119" i="18"/>
  <c r="AH105" i="18"/>
  <c r="AG105" i="18"/>
  <c r="AF105" i="18"/>
  <c r="AE105" i="18"/>
  <c r="AD105" i="18"/>
  <c r="AC105" i="18"/>
  <c r="AH104" i="18"/>
  <c r="AG104" i="18"/>
  <c r="AF104" i="18"/>
  <c r="AE104" i="18"/>
  <c r="AD104" i="18"/>
  <c r="AC104" i="18"/>
  <c r="AH103" i="18"/>
  <c r="AG103" i="18"/>
  <c r="AF103" i="18"/>
  <c r="AE103" i="18"/>
  <c r="AD103" i="18"/>
  <c r="AC103" i="18"/>
  <c r="AF81" i="18"/>
  <c r="AE81" i="18"/>
  <c r="AD81" i="18"/>
  <c r="AC81" i="18"/>
  <c r="AB81" i="18"/>
  <c r="AF80" i="18"/>
  <c r="AE80" i="18"/>
  <c r="AD80" i="18"/>
  <c r="AC80" i="18"/>
  <c r="AB80" i="18"/>
  <c r="AF79" i="18"/>
  <c r="AE79" i="18"/>
  <c r="AD79" i="18"/>
  <c r="AC79" i="18"/>
  <c r="AB79" i="18"/>
  <c r="AF78" i="18"/>
  <c r="AE78" i="18"/>
  <c r="AD78" i="18"/>
  <c r="AC78" i="18"/>
  <c r="AB78" i="18"/>
  <c r="AF77" i="18"/>
  <c r="AE77" i="18"/>
  <c r="AD77" i="18"/>
  <c r="AC77" i="18"/>
  <c r="AB77" i="18"/>
  <c r="F29" i="18"/>
  <c r="G28" i="18" s="1"/>
  <c r="AH320" i="17"/>
  <c r="AG320" i="17"/>
  <c r="AF320" i="17"/>
  <c r="AE320" i="17"/>
  <c r="AD320" i="17"/>
  <c r="AC320" i="17"/>
  <c r="AH266" i="17"/>
  <c r="AG266" i="17"/>
  <c r="AF266" i="17"/>
  <c r="AE266" i="17"/>
  <c r="AD266" i="17"/>
  <c r="AC266" i="17"/>
  <c r="AH265" i="17"/>
  <c r="AG265" i="17"/>
  <c r="AF265" i="17"/>
  <c r="AE265" i="17"/>
  <c r="AD265" i="17"/>
  <c r="AC265" i="17"/>
  <c r="AH210" i="17"/>
  <c r="AG210" i="17"/>
  <c r="AF210" i="17"/>
  <c r="AE210" i="17"/>
  <c r="AD210" i="17"/>
  <c r="AC210" i="17"/>
  <c r="AH209" i="17"/>
  <c r="AG209" i="17"/>
  <c r="AF209" i="17"/>
  <c r="AE209" i="17"/>
  <c r="AD209" i="17"/>
  <c r="AC209" i="17"/>
  <c r="AH208" i="17"/>
  <c r="AG208" i="17"/>
  <c r="AF208" i="17"/>
  <c r="AE208" i="17"/>
  <c r="AD208" i="17"/>
  <c r="AC208" i="17"/>
  <c r="AH188" i="17"/>
  <c r="AG188" i="17"/>
  <c r="AF188" i="17"/>
  <c r="AE188" i="17"/>
  <c r="AD188" i="17"/>
  <c r="AC188" i="17"/>
  <c r="AH187" i="17"/>
  <c r="AG187" i="17"/>
  <c r="AF187" i="17"/>
  <c r="AE187" i="17"/>
  <c r="AD187" i="17"/>
  <c r="AC187" i="17"/>
  <c r="AH186" i="17"/>
  <c r="AG186" i="17"/>
  <c r="AF186" i="17"/>
  <c r="AE186" i="17"/>
  <c r="AD186" i="17"/>
  <c r="AC186" i="17"/>
  <c r="AH185" i="17"/>
  <c r="AG185" i="17"/>
  <c r="AF185" i="17"/>
  <c r="AE185" i="17"/>
  <c r="AD185" i="17"/>
  <c r="AC185" i="17"/>
  <c r="AH184" i="17"/>
  <c r="AG184" i="17"/>
  <c r="AF184" i="17"/>
  <c r="AE184" i="17"/>
  <c r="AD184" i="17"/>
  <c r="AC184" i="17"/>
  <c r="AH183" i="17"/>
  <c r="AG183" i="17"/>
  <c r="AF183" i="17"/>
  <c r="AE183" i="17"/>
  <c r="AD183" i="17"/>
  <c r="AC183" i="17"/>
  <c r="AH182" i="17"/>
  <c r="AG182" i="17"/>
  <c r="AF182" i="17"/>
  <c r="AE182" i="17"/>
  <c r="AD182" i="17"/>
  <c r="AC182" i="17"/>
  <c r="AH181" i="17"/>
  <c r="AG181" i="17"/>
  <c r="AF181" i="17"/>
  <c r="AE181" i="17"/>
  <c r="AD181" i="17"/>
  <c r="AC181" i="17"/>
  <c r="AH180" i="17"/>
  <c r="AG180" i="17"/>
  <c r="AF180" i="17"/>
  <c r="AE180" i="17"/>
  <c r="AD180" i="17"/>
  <c r="AC180" i="17"/>
  <c r="AH167" i="17"/>
  <c r="AG167" i="17"/>
  <c r="AF167" i="17"/>
  <c r="AE167" i="17"/>
  <c r="AD167" i="17"/>
  <c r="AC167" i="17"/>
  <c r="AH166" i="17"/>
  <c r="AG166" i="17"/>
  <c r="AF166" i="17"/>
  <c r="AE166" i="17"/>
  <c r="AD166" i="17"/>
  <c r="AC166" i="17"/>
  <c r="AH137" i="17"/>
  <c r="AG137" i="17"/>
  <c r="AF137" i="17"/>
  <c r="AE137" i="17"/>
  <c r="AD137" i="17"/>
  <c r="AC137" i="17"/>
  <c r="AH119" i="17"/>
  <c r="AG119" i="17"/>
  <c r="AF119" i="17"/>
  <c r="AE119" i="17"/>
  <c r="AD119" i="17"/>
  <c r="AC119" i="17"/>
  <c r="AH105" i="17"/>
  <c r="AG105" i="17"/>
  <c r="AF105" i="17"/>
  <c r="AE105" i="17"/>
  <c r="AD105" i="17"/>
  <c r="AC105" i="17"/>
  <c r="AH104" i="17"/>
  <c r="AG104" i="17"/>
  <c r="AF104" i="17"/>
  <c r="AE104" i="17"/>
  <c r="AD104" i="17"/>
  <c r="AC104" i="17"/>
  <c r="AH103" i="17"/>
  <c r="AG103" i="17"/>
  <c r="AF103" i="17"/>
  <c r="AE103" i="17"/>
  <c r="AD103" i="17"/>
  <c r="AC103" i="17"/>
  <c r="AF81" i="17"/>
  <c r="AE81" i="17"/>
  <c r="AD81" i="17"/>
  <c r="AC81" i="17"/>
  <c r="AB81" i="17"/>
  <c r="AF80" i="17"/>
  <c r="AE80" i="17"/>
  <c r="AD80" i="17"/>
  <c r="AC80" i="17"/>
  <c r="AB80" i="17"/>
  <c r="F29" i="17"/>
  <c r="G28" i="17" s="1"/>
  <c r="AH320" i="16"/>
  <c r="AG320" i="16"/>
  <c r="AF320" i="16"/>
  <c r="AE320" i="16"/>
  <c r="AD320" i="16"/>
  <c r="AC320" i="16"/>
  <c r="AH266" i="16"/>
  <c r="AG266" i="16"/>
  <c r="AF266" i="16"/>
  <c r="AE266" i="16"/>
  <c r="AD266" i="16"/>
  <c r="AC266" i="16"/>
  <c r="AH265" i="16"/>
  <c r="AG265" i="16"/>
  <c r="AF265" i="16"/>
  <c r="AE265" i="16"/>
  <c r="AD265" i="16"/>
  <c r="AC265" i="16"/>
  <c r="AH210" i="16"/>
  <c r="AG210" i="16"/>
  <c r="AF210" i="16"/>
  <c r="AE210" i="16"/>
  <c r="AD210" i="16"/>
  <c r="AC210" i="16"/>
  <c r="AH209" i="16"/>
  <c r="AG209" i="16"/>
  <c r="AF209" i="16"/>
  <c r="AE209" i="16"/>
  <c r="AD209" i="16"/>
  <c r="AC209" i="16"/>
  <c r="AH208" i="16"/>
  <c r="AG208" i="16"/>
  <c r="AF208" i="16"/>
  <c r="AE208" i="16"/>
  <c r="AD208" i="16"/>
  <c r="AC208" i="16"/>
  <c r="AH188" i="16"/>
  <c r="AG188" i="16"/>
  <c r="AF188" i="16"/>
  <c r="AE188" i="16"/>
  <c r="AD188" i="16"/>
  <c r="AC188" i="16"/>
  <c r="AH187" i="16"/>
  <c r="AG187" i="16"/>
  <c r="AF187" i="16"/>
  <c r="AE187" i="16"/>
  <c r="AD187" i="16"/>
  <c r="AC187" i="16"/>
  <c r="AH186" i="16"/>
  <c r="AG186" i="16"/>
  <c r="AF186" i="16"/>
  <c r="AE186" i="16"/>
  <c r="AD186" i="16"/>
  <c r="AC186" i="16"/>
  <c r="AH185" i="16"/>
  <c r="AG185" i="16"/>
  <c r="AF185" i="16"/>
  <c r="AE185" i="16"/>
  <c r="AD185" i="16"/>
  <c r="AC185" i="16"/>
  <c r="AH184" i="16"/>
  <c r="AG184" i="16"/>
  <c r="AF184" i="16"/>
  <c r="AE184" i="16"/>
  <c r="AD184" i="16"/>
  <c r="AC184" i="16"/>
  <c r="AH183" i="16"/>
  <c r="AG183" i="16"/>
  <c r="AF183" i="16"/>
  <c r="AE183" i="16"/>
  <c r="AD183" i="16"/>
  <c r="AC183" i="16"/>
  <c r="AH182" i="16"/>
  <c r="AG182" i="16"/>
  <c r="AF182" i="16"/>
  <c r="AE182" i="16"/>
  <c r="AD182" i="16"/>
  <c r="AC182" i="16"/>
  <c r="AH181" i="16"/>
  <c r="AG181" i="16"/>
  <c r="AF181" i="16"/>
  <c r="AE181" i="16"/>
  <c r="AD181" i="16"/>
  <c r="AC181" i="16"/>
  <c r="AH180" i="16"/>
  <c r="AG180" i="16"/>
  <c r="AF180" i="16"/>
  <c r="AE180" i="16"/>
  <c r="AD180" i="16"/>
  <c r="AC180" i="16"/>
  <c r="AH167" i="16"/>
  <c r="AG167" i="16"/>
  <c r="AF167" i="16"/>
  <c r="AE167" i="16"/>
  <c r="AD167" i="16"/>
  <c r="AC167" i="16"/>
  <c r="AH166" i="16"/>
  <c r="AG166" i="16"/>
  <c r="AF166" i="16"/>
  <c r="AE166" i="16"/>
  <c r="AD166" i="16"/>
  <c r="AC166" i="16"/>
  <c r="AH137" i="16"/>
  <c r="AG137" i="16"/>
  <c r="AF137" i="16"/>
  <c r="AE137" i="16"/>
  <c r="AD137" i="16"/>
  <c r="AC137" i="16"/>
  <c r="AH119" i="16"/>
  <c r="AG119" i="16"/>
  <c r="AF119" i="16"/>
  <c r="AE119" i="16"/>
  <c r="AD119" i="16"/>
  <c r="AC119" i="16"/>
  <c r="AH105" i="16"/>
  <c r="AG105" i="16"/>
  <c r="AF105" i="16"/>
  <c r="AE105" i="16"/>
  <c r="AD105" i="16"/>
  <c r="AC105" i="16"/>
  <c r="AH104" i="16"/>
  <c r="AG104" i="16"/>
  <c r="AF104" i="16"/>
  <c r="AE104" i="16"/>
  <c r="AD104" i="16"/>
  <c r="AC104" i="16"/>
  <c r="AH103" i="16"/>
  <c r="AG103" i="16"/>
  <c r="AF103" i="16"/>
  <c r="AE103" i="16"/>
  <c r="AD103" i="16"/>
  <c r="AC103" i="16"/>
  <c r="AF81" i="16"/>
  <c r="AE81" i="16"/>
  <c r="AD81" i="16"/>
  <c r="AC81" i="16"/>
  <c r="AB81" i="16"/>
  <c r="AF80" i="16"/>
  <c r="AE80" i="16"/>
  <c r="AD80" i="16"/>
  <c r="AC80" i="16"/>
  <c r="AB80" i="16"/>
  <c r="AF79" i="16"/>
  <c r="AE79" i="16"/>
  <c r="AD79" i="16"/>
  <c r="AC79" i="16"/>
  <c r="AB79" i="16"/>
  <c r="AF78" i="16"/>
  <c r="AE78" i="16"/>
  <c r="AD78" i="16"/>
  <c r="AC78" i="16"/>
  <c r="AB78" i="16"/>
  <c r="AF77" i="16"/>
  <c r="AE77" i="16"/>
  <c r="AD77" i="16"/>
  <c r="AC77" i="16"/>
  <c r="AB77" i="16"/>
  <c r="F29" i="16"/>
  <c r="G28" i="16" s="1"/>
  <c r="G26" i="20" l="1"/>
  <c r="G25" i="20"/>
  <c r="G27" i="20"/>
  <c r="G26" i="18"/>
  <c r="G25" i="18"/>
  <c r="G27" i="18"/>
  <c r="G25" i="17"/>
  <c r="G26" i="17"/>
  <c r="G27" i="17"/>
  <c r="G26" i="16"/>
  <c r="G25" i="16"/>
  <c r="G27" i="16"/>
  <c r="AH320" i="14" l="1"/>
  <c r="AG320" i="14"/>
  <c r="AF320" i="14"/>
  <c r="AE320" i="14"/>
  <c r="AD320" i="14"/>
  <c r="AC320" i="14"/>
  <c r="AH266" i="14"/>
  <c r="AG266" i="14"/>
  <c r="AF266" i="14"/>
  <c r="AE266" i="14"/>
  <c r="AD266" i="14"/>
  <c r="AC266" i="14"/>
  <c r="AH265" i="14"/>
  <c r="AG265" i="14"/>
  <c r="AF265" i="14"/>
  <c r="AE265" i="14"/>
  <c r="AD265" i="14"/>
  <c r="AC265" i="14"/>
  <c r="AH210" i="14"/>
  <c r="AG210" i="14"/>
  <c r="AF210" i="14"/>
  <c r="AE210" i="14"/>
  <c r="AD210" i="14"/>
  <c r="AC210" i="14"/>
  <c r="AH209" i="14"/>
  <c r="AG209" i="14"/>
  <c r="AF209" i="14"/>
  <c r="AE209" i="14"/>
  <c r="AD209" i="14"/>
  <c r="AC209" i="14"/>
  <c r="AH208" i="14"/>
  <c r="AG208" i="14"/>
  <c r="AF208" i="14"/>
  <c r="AE208" i="14"/>
  <c r="AD208" i="14"/>
  <c r="AC208" i="14"/>
  <c r="AH188" i="14"/>
  <c r="AG188" i="14"/>
  <c r="AF188" i="14"/>
  <c r="AE188" i="14"/>
  <c r="AD188" i="14"/>
  <c r="AC188" i="14"/>
  <c r="AH187" i="14"/>
  <c r="AG187" i="14"/>
  <c r="AF187" i="14"/>
  <c r="AE187" i="14"/>
  <c r="AD187" i="14"/>
  <c r="AC187" i="14"/>
  <c r="AH186" i="14"/>
  <c r="AG186" i="14"/>
  <c r="AF186" i="14"/>
  <c r="AE186" i="14"/>
  <c r="AD186" i="14"/>
  <c r="AC186" i="14"/>
  <c r="AH185" i="14"/>
  <c r="AG185" i="14"/>
  <c r="AF185" i="14"/>
  <c r="AE185" i="14"/>
  <c r="AD185" i="14"/>
  <c r="AC185" i="14"/>
  <c r="AH184" i="14"/>
  <c r="AG184" i="14"/>
  <c r="AF184" i="14"/>
  <c r="AE184" i="14"/>
  <c r="AD184" i="14"/>
  <c r="AC184" i="14"/>
  <c r="AH183" i="14"/>
  <c r="AG183" i="14"/>
  <c r="AF183" i="14"/>
  <c r="AE183" i="14"/>
  <c r="AD183" i="14"/>
  <c r="AC183" i="14"/>
  <c r="AH182" i="14"/>
  <c r="AG182" i="14"/>
  <c r="AF182" i="14"/>
  <c r="AE182" i="14"/>
  <c r="AD182" i="14"/>
  <c r="AC182" i="14"/>
  <c r="AH181" i="14"/>
  <c r="AG181" i="14"/>
  <c r="AF181" i="14"/>
  <c r="AE181" i="14"/>
  <c r="AD181" i="14"/>
  <c r="AC181" i="14"/>
  <c r="AH180" i="14"/>
  <c r="AG180" i="14"/>
  <c r="AF180" i="14"/>
  <c r="AE180" i="14"/>
  <c r="AD180" i="14"/>
  <c r="AC180" i="14"/>
  <c r="AH167" i="14"/>
  <c r="AG167" i="14"/>
  <c r="AF167" i="14"/>
  <c r="AE167" i="14"/>
  <c r="AD167" i="14"/>
  <c r="AC167" i="14"/>
  <c r="AH166" i="14"/>
  <c r="AG166" i="14"/>
  <c r="AF166" i="14"/>
  <c r="AE166" i="14"/>
  <c r="AD166" i="14"/>
  <c r="AC166" i="14"/>
  <c r="AH137" i="14"/>
  <c r="AG137" i="14"/>
  <c r="AF137" i="14"/>
  <c r="AE137" i="14"/>
  <c r="AD137" i="14"/>
  <c r="AC137" i="14"/>
  <c r="AH119" i="14"/>
  <c r="AG119" i="14"/>
  <c r="AF119" i="14"/>
  <c r="AE119" i="14"/>
  <c r="AD119" i="14"/>
  <c r="AC119" i="14"/>
  <c r="AH105" i="14"/>
  <c r="AG105" i="14"/>
  <c r="AF105" i="14"/>
  <c r="AE105" i="14"/>
  <c r="AD105" i="14"/>
  <c r="AC105" i="14"/>
  <c r="AH104" i="14"/>
  <c r="AG104" i="14"/>
  <c r="AF104" i="14"/>
  <c r="AE104" i="14"/>
  <c r="AD104" i="14"/>
  <c r="AC104" i="14"/>
  <c r="AH103" i="14"/>
  <c r="AG103" i="14"/>
  <c r="AF103" i="14"/>
  <c r="AE103" i="14"/>
  <c r="AD103" i="14"/>
  <c r="AC103" i="14"/>
  <c r="F29" i="14"/>
  <c r="G28" i="14" s="1"/>
  <c r="G25" i="14" l="1"/>
  <c r="G26" i="14"/>
  <c r="G27" i="14"/>
  <c r="AH178" i="1" l="1"/>
  <c r="AG177" i="1"/>
  <c r="AE177" i="1"/>
  <c r="AC177" i="1"/>
  <c r="AH177" i="1"/>
  <c r="AH176" i="1"/>
  <c r="AG175" i="1"/>
  <c r="AE175" i="1"/>
  <c r="AC175" i="1"/>
  <c r="AH175" i="1"/>
  <c r="AH174" i="1"/>
  <c r="AG173" i="1"/>
  <c r="AE173" i="1"/>
  <c r="AC173" i="1"/>
  <c r="AH173" i="1"/>
  <c r="AH172" i="1"/>
  <c r="AE171" i="1"/>
  <c r="AC171" i="1"/>
  <c r="AG171" i="1"/>
  <c r="AH170" i="1"/>
  <c r="AE157" i="1"/>
  <c r="AC157" i="1"/>
  <c r="AG157" i="1"/>
  <c r="AH156" i="1"/>
  <c r="AG127" i="1"/>
  <c r="AH109" i="1"/>
  <c r="AG95" i="1"/>
  <c r="AG93" i="1"/>
  <c r="AF71" i="1"/>
  <c r="AF70" i="1"/>
  <c r="AF69" i="1"/>
  <c r="AF68" i="1"/>
  <c r="AF67" i="1"/>
  <c r="I33" i="1"/>
  <c r="J32" i="1" s="1"/>
  <c r="AA29" i="1"/>
  <c r="AB28" i="1" s="1"/>
  <c r="AB25" i="1" l="1"/>
  <c r="AB27" i="1"/>
  <c r="AB26" i="1"/>
  <c r="J25" i="1"/>
  <c r="J26" i="1"/>
  <c r="J27" i="1"/>
  <c r="J28" i="1"/>
  <c r="J29" i="1"/>
  <c r="J30" i="1"/>
  <c r="J31" i="1"/>
  <c r="AC67" i="1"/>
  <c r="AE67" i="1"/>
  <c r="AC68" i="1"/>
  <c r="AE68" i="1"/>
  <c r="AC69" i="1"/>
  <c r="AE69" i="1"/>
  <c r="AC70" i="1"/>
  <c r="AE70" i="1"/>
  <c r="AC71" i="1"/>
  <c r="AE71" i="1"/>
  <c r="AD93" i="1"/>
  <c r="AF93" i="1"/>
  <c r="AC94" i="1"/>
  <c r="AE94" i="1"/>
  <c r="AG94" i="1"/>
  <c r="AD95" i="1"/>
  <c r="AF95" i="1"/>
  <c r="AC109" i="1"/>
  <c r="AE109" i="1"/>
  <c r="AG109" i="1"/>
  <c r="AD127" i="1"/>
  <c r="AF127" i="1"/>
  <c r="AH127" i="1"/>
  <c r="AC156" i="1"/>
  <c r="AE156" i="1"/>
  <c r="AG156" i="1"/>
  <c r="AD157" i="1"/>
  <c r="AF157" i="1"/>
  <c r="AH157" i="1"/>
  <c r="AC170" i="1"/>
  <c r="AE170" i="1"/>
  <c r="AG170" i="1"/>
  <c r="AD171" i="1"/>
  <c r="AF171" i="1"/>
  <c r="AH171" i="1"/>
  <c r="AC172" i="1"/>
  <c r="AE172" i="1"/>
  <c r="AG172" i="1"/>
  <c r="AD173" i="1"/>
  <c r="AF173" i="1"/>
  <c r="AC174" i="1"/>
  <c r="AE174" i="1"/>
  <c r="AG174" i="1"/>
  <c r="AD175" i="1"/>
  <c r="AF175" i="1"/>
  <c r="AC176" i="1"/>
  <c r="AE176" i="1"/>
  <c r="AG176" i="1"/>
  <c r="AD177" i="1"/>
  <c r="AF177" i="1"/>
  <c r="AC178" i="1"/>
  <c r="AE178" i="1"/>
  <c r="AG178" i="1"/>
  <c r="AD67" i="1"/>
  <c r="AD68" i="1"/>
  <c r="AD69" i="1"/>
  <c r="AD70" i="1"/>
  <c r="AD71" i="1"/>
  <c r="AC93" i="1"/>
  <c r="AE93" i="1"/>
  <c r="AD94" i="1"/>
  <c r="AF94" i="1"/>
  <c r="AC95" i="1"/>
  <c r="AE95" i="1"/>
  <c r="AD109" i="1"/>
  <c r="AF109" i="1"/>
  <c r="AC127" i="1"/>
  <c r="AE127" i="1"/>
  <c r="AD156" i="1"/>
  <c r="AF156" i="1"/>
  <c r="AD170" i="1"/>
  <c r="AF170" i="1"/>
  <c r="AD172" i="1"/>
  <c r="AF172" i="1"/>
  <c r="AD174" i="1"/>
  <c r="AF174" i="1"/>
  <c r="AD176" i="1"/>
  <c r="AF176" i="1"/>
  <c r="AD178" i="1"/>
  <c r="AF178" i="1"/>
</calcChain>
</file>

<file path=xl/sharedStrings.xml><?xml version="1.0" encoding="utf-8"?>
<sst xmlns="http://schemas.openxmlformats.org/spreadsheetml/2006/main" count="2369" uniqueCount="187">
  <si>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</si>
  <si>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</si>
  <si>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</si>
  <si>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</si>
  <si>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</si>
  <si>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</si>
  <si>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Ingeniería Civil</t>
  </si>
  <si>
    <t>Grado en Ingeniería de Recursos Energéticos</t>
  </si>
  <si>
    <t>Grado en Ingeniería de Tecnologías Mineras</t>
  </si>
  <si>
    <t>Grado en Ingeniería de Tecnologías de Telecomunicación</t>
  </si>
  <si>
    <t>Grado en Ingeniería Telemática</t>
  </si>
  <si>
    <t>Total</t>
  </si>
  <si>
    <t>Grado en Ingeniería Eléctrica</t>
  </si>
  <si>
    <t>Grado en Ingeniería Mecánica</t>
  </si>
  <si>
    <t>Grado en Ingeniería de Química Industrial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</si>
  <si>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</si>
  <si>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</si>
  <si>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</si>
  <si>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</si>
  <si>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</si>
  <si>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</si>
  <si>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</si>
  <si>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</si>
  <si>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</si>
  <si>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</si>
  <si>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</si>
  <si>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</si>
  <si>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</si>
  <si>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</si>
  <si>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</si>
  <si>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</si>
  <si>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</si>
  <si>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</si>
  <si>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</si>
  <si>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</si>
  <si>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</si>
  <si>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</si>
  <si>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</si>
  <si>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</si>
  <si>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</si>
  <si>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</si>
  <si>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</si>
  <si>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</si>
  <si>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</si>
  <si>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</si>
  <si>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</si>
  <si>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</si>
  <si>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</si>
  <si>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3.3</t>
  </si>
  <si>
    <t>Me llega información sobre las actividades culturales, de divulgación científica, deportivas, de cooperación, salud, etc. organizadas por la Escuela</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</si>
  <si>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</si>
  <si>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</si>
  <si>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</si>
  <si>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</si>
  <si>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</si>
  <si>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</si>
  <si>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7. ¿Consulto las guías docentes de las asignaturas que estoy cursando?</t>
  </si>
  <si>
    <t xml:space="preserve">Me ha resultado útil la información que aparece en las guías docentes de las asignaturas. : </t>
  </si>
  <si>
    <t xml:space="preserve">Se respeta la planificación de las actividades programadas en las guías. : </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</si>
  <si>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</si>
  <si>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</si>
  <si>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</si>
  <si>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</si>
  <si>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</si>
  <si>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</si>
  <si>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</si>
  <si>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</si>
  <si>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Los horarios planificados y publicados a principio del curso académico son respetados sin sufrir alteración.</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</si>
  <si>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</si>
  <si>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</si>
  <si>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</si>
  <si>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</si>
  <si>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</si>
  <si>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</si>
  <si>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</si>
  <si>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</si>
  <si>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1º Curso</t>
  </si>
  <si>
    <t>2º Curso</t>
  </si>
  <si>
    <t>3º Curso</t>
  </si>
  <si>
    <t>4º Curso</t>
  </si>
  <si>
    <t xml:space="preserve"> </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</si>
  <si>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</si>
  <si>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</si>
  <si>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</si>
  <si>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</si>
  <si>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</si>
  <si>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</si>
  <si>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Observaciones:</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</si>
  <si>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</si>
  <si>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</si>
  <si>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</si>
  <si>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</si>
  <si>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</si>
  <si>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</si>
  <si>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</si>
  <si>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</si>
  <si>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</si>
  <si>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</si>
  <si>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</si>
  <si>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</si>
  <si>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</si>
  <si>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</si>
  <si>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</si>
  <si>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</si>
  <si>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</si>
  <si>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</si>
  <si>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</si>
  <si>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</si>
  <si>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</si>
  <si>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</si>
  <si>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</si>
  <si>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</si>
  <si>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</si>
  <si>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</si>
  <si>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</si>
  <si>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</si>
  <si>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</si>
  <si>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</si>
  <si>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</si>
  <si>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</si>
  <si>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</si>
  <si>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</si>
  <si>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</si>
  <si>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</si>
  <si>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</si>
  <si>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ESTADÍSTICOS</t>
  </si>
  <si>
    <t>Estoy satisfecho/a con la gestión del Centro de origen en el programa de movilidad en el que he participado.</t>
  </si>
  <si>
    <t>Estoy satisfecho/a con la gestión del Centro de destino en el programa de movilidad en el que he participado.</t>
  </si>
  <si>
    <t>Nivel de satisfacción general con el programa de movilidad en el que has participado.</t>
  </si>
  <si>
    <t>9. ¿Has participado en algún programa de movilidad (SICUE; Erasmus, etc.)?</t>
  </si>
  <si>
    <t>10. Valora de 1 a 5 los siguientes criterios:</t>
  </si>
  <si>
    <t>10.1</t>
  </si>
  <si>
    <t>10.2</t>
  </si>
  <si>
    <t>10.3</t>
  </si>
  <si>
    <t>11. ¿Has realizado prácticas externas curriculares (integradas en el plan de estudios)?</t>
  </si>
  <si>
    <t>12. ¿Has realizado prácticas externas extracurriculares?</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</si>
  <si>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</si>
  <si>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</si>
  <si>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</si>
  <si>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13. Valora de 1 a 5 los siguientes criterios:</t>
  </si>
  <si>
    <t>13.1</t>
  </si>
  <si>
    <t>13.2</t>
  </si>
  <si>
    <t>14. ¿Has asistido/participado en actividades de orientación profesional (Jornadas de Orientación Profesional, Feria del Emprendimiento, Día del Emprendimiento, etc.)?</t>
  </si>
  <si>
    <t>3.4</t>
  </si>
  <si>
    <t>Las actuaciones de atención a la diversidad, en caso de ser necesarias, son suficientes</t>
  </si>
  <si>
    <t>.</t>
  </si>
  <si>
    <t>¿Cuál es tu procedencia?</t>
  </si>
  <si>
    <t>Linares</t>
  </si>
  <si>
    <t>Resto de la provincia de Jaén</t>
  </si>
  <si>
    <t>Resto de Andalucía</t>
  </si>
  <si>
    <t>Resto de España</t>
  </si>
  <si>
    <t>¿Cuál de los siguientes estudios has concluido previamente</t>
  </si>
  <si>
    <t>Bachilletato científico / tecnológico</t>
  </si>
  <si>
    <t>Ciclo formativo de grado superior</t>
  </si>
  <si>
    <t>Otro bachillerato</t>
  </si>
  <si>
    <t>Otro grado</t>
  </si>
  <si>
    <t>Otros estudios</t>
  </si>
  <si>
    <t>15. ¿Utilizas habitualmente tu cuenta de estudiante (@red.ujaen.es)?</t>
  </si>
  <si>
    <t>15.¿Utilizas habitualmente tu cuenta de estudiante (@red.ujaen.es)?</t>
  </si>
  <si>
    <t>15, ¿Utilizas habitualmente tu cuenta de estudiante (@red.ujaen.es)?</t>
  </si>
  <si>
    <t>¿Cuál?</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</si>
  <si>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</si>
  <si>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</si>
  <si>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</si>
  <si>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</si>
  <si>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</si>
  <si>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</si>
  <si>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</si>
  <si>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</si>
  <si>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</si>
  <si>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localizables (con e-mail):</t>
  </si>
  <si>
    <t>/</t>
  </si>
  <si>
    <t>=</t>
  </si>
  <si>
    <t>Grado en Ingeniería Tecnologías Mineras</t>
  </si>
  <si>
    <t>15.¿Utilizas habituelmente tu cuenta de estudiante (@red.ujaen.es)?</t>
  </si>
  <si>
    <t>Sistemas electrotécnicos y automatizados</t>
  </si>
  <si>
    <r>
      <t xml:space="preserve">RESULTADOS DE LA ENCUESTA DE  SATISFACCIÓN DE ESTUDIANTES DE LA ESCUELA POLITECNICA SUPERIOR DE LINARES: </t>
    </r>
    <r>
      <rPr>
        <b/>
        <sz val="16"/>
        <color rgb="FFFF0000"/>
        <rFont val="Arial"/>
        <family val="2"/>
      </rPr>
      <t>Global. Curso Académico 2016-17</t>
    </r>
  </si>
  <si>
    <r>
      <t xml:space="preserve">RESULTADOS DE LA ENCUESTA DE  SATISFACCIÓN DE ESTUDIANTES DE LA ESCUELA POLITECNICA SUPERIOR DE LINARES: </t>
    </r>
    <r>
      <rPr>
        <b/>
        <sz val="16"/>
        <color rgb="FFFF0000"/>
        <rFont val="Arial"/>
        <family val="2"/>
      </rPr>
      <t xml:space="preserve">Grado en Ingeniería Civil. </t>
    </r>
    <r>
      <rPr>
        <b/>
        <sz val="12"/>
        <color rgb="FFFF0000"/>
        <rFont val="Arial"/>
        <family val="2"/>
      </rPr>
      <t>Curso Académico 2016-17</t>
    </r>
  </si>
  <si>
    <r>
      <t xml:space="preserve">RESULTADOS DE LA ENCUESTA DE  SATISFACCIÓN DE ESTUDIANTES DE LA ESCUELA POLITECNICA SUPERIOR DE LINARES: </t>
    </r>
    <r>
      <rPr>
        <b/>
        <sz val="16"/>
        <color rgb="FFFF0000"/>
        <rFont val="Arial"/>
        <family val="2"/>
      </rPr>
      <t xml:space="preserve">Grado en Ingeniería de Tecnologías de Telecomunicación. </t>
    </r>
    <r>
      <rPr>
        <b/>
        <sz val="12"/>
        <color rgb="FFFF0000"/>
        <rFont val="Arial"/>
        <family val="2"/>
      </rPr>
      <t>Curso Académico 2016-17</t>
    </r>
  </si>
  <si>
    <r>
      <t xml:space="preserve">RESULTADOS DE LA ENCUESTA DE  SATISFACCIÓN DE ESTUDIANTES DE LA ESCUELA POLITECNICA SUPERIOR DE LINARES: </t>
    </r>
    <r>
      <rPr>
        <b/>
        <sz val="16"/>
        <color rgb="FFFF0000"/>
        <rFont val="Arial"/>
        <family val="2"/>
      </rPr>
      <t xml:space="preserve">Grado en Ingeniería Recursos Energéticos. </t>
    </r>
    <r>
      <rPr>
        <b/>
        <sz val="12"/>
        <color rgb="FFFF0000"/>
        <rFont val="Arial"/>
        <family val="2"/>
      </rPr>
      <t>Curso Académico 2016-17</t>
    </r>
  </si>
  <si>
    <t>Fecha recogida:  Abril-Mayo 2017</t>
  </si>
  <si>
    <r>
      <t xml:space="preserve">RESULTADOS DE LA ENCUESTA DE  SATISFACCIÓN DE ESTUDIANTES DE LA ESCUELA POLITECNICA SUPERIOR DE LINARES: </t>
    </r>
    <r>
      <rPr>
        <b/>
        <sz val="16"/>
        <color rgb="FFFF0000"/>
        <rFont val="Arial"/>
        <family val="2"/>
      </rPr>
      <t xml:space="preserve">Grado en Ingeniería Telemática. </t>
    </r>
    <r>
      <rPr>
        <b/>
        <sz val="12"/>
        <color rgb="FFFF0000"/>
        <rFont val="Arial"/>
        <family val="2"/>
      </rPr>
      <t>Curso Académico 2016-17</t>
    </r>
  </si>
  <si>
    <r>
      <t xml:space="preserve">RESULTADOS DE LA ENCUESTA DE  SATISFACCIÓN DE ESTUDIANTES DE LA ESCUELA POLITECNICA SUPERIOR DE LINARES: </t>
    </r>
    <r>
      <rPr>
        <b/>
        <sz val="16"/>
        <color rgb="FFFF0000"/>
        <rFont val="Arial"/>
        <family val="2"/>
      </rPr>
      <t xml:space="preserve">Grado en Ingeniería Eléctrica. </t>
    </r>
    <r>
      <rPr>
        <b/>
        <sz val="12"/>
        <color rgb="FFFF0000"/>
        <rFont val="Arial"/>
        <family val="2"/>
      </rPr>
      <t>Curso Académico 2016-17</t>
    </r>
  </si>
  <si>
    <t>Escuela Politécnica Superior de Linares. Curso Académico 2016-17</t>
  </si>
  <si>
    <r>
      <t xml:space="preserve">RESULTADOS DE LA ENCUESTA DE  SATISFACCIÓN DE ESTUDIANTES DE LA ESCUELA POLITECNICA SUPERIOR DE LINARES: </t>
    </r>
    <r>
      <rPr>
        <b/>
        <sz val="16"/>
        <color rgb="FFFF0000"/>
        <rFont val="Arial"/>
        <family val="2"/>
      </rPr>
      <t xml:space="preserve">Grado en Ingeniería de Química Industrial. </t>
    </r>
    <r>
      <rPr>
        <b/>
        <sz val="12"/>
        <color rgb="FFFF0000"/>
        <rFont val="Arial"/>
        <family val="2"/>
      </rPr>
      <t>Curso Académico 2016-17</t>
    </r>
  </si>
  <si>
    <t>Instalaciones eléctricas y automatizadas</t>
  </si>
  <si>
    <t>STI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</si>
</sst>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0"/>
    <numFmt numFmtId="167" formatCode="####.00%"/>
    <numFmt numFmtId="168" formatCode="###0.00"/>
  </numFmts>
  <fonts count="6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b/>
      <sz val="26"/>
      <color theme="1"/>
      <name val="Calibri"/>
      <family val="2"/>
      <scheme val="minor"/>
    </font>
    <font>
      <sz val="10"/>
      <name val="Arial"/>
      <family val="2"/>
    </font>
    <font>
      <b/>
      <sz val="9"/>
      <color indexed="8"/>
      <name val="Arial Bold"/>
    </font>
    <font>
      <sz val="11"/>
      <color theme="1"/>
      <name val="Times New Roman"/>
      <family val="1"/>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rgb="FFFF0000"/>
      <name val="Arial"/>
      <family val="2"/>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sz val="12"/>
      <color theme="1"/>
      <name val="Calibri"/>
      <family val="2"/>
    </font>
    <font>
      <sz val="12"/>
      <name val="Calibri"/>
      <family val="2"/>
    </font>
    <font>
      <sz val="12"/>
      <color indexed="8"/>
      <name val="Calibri"/>
      <family val="2"/>
    </font>
    <font>
      <b/>
      <sz val="16"/>
      <name val="Calibri"/>
      <family val="2"/>
    </font>
    <font>
      <sz val="14"/>
      <name val="Calibri"/>
      <family val="2"/>
    </font>
    <font>
      <sz val="14"/>
      <color indexed="8"/>
      <name val="Calibri"/>
      <family val="2"/>
    </font>
    <font>
      <sz val="14"/>
      <color theme="1"/>
      <name val="Calibri"/>
      <family val="2"/>
    </font>
    <font>
      <b/>
      <sz val="14"/>
      <color theme="1"/>
      <name val="Calibri"/>
      <family val="2"/>
    </font>
    <font>
      <b/>
      <sz val="14"/>
      <color theme="0"/>
      <name val="Calibri"/>
      <family val="2"/>
    </font>
    <font>
      <b/>
      <sz val="14"/>
      <color theme="1"/>
      <name val="Calibri"/>
      <family val="2"/>
      <scheme val="minor"/>
    </font>
    <font>
      <sz val="10"/>
      <name val="Arial"/>
      <family val="2"/>
    </font>
    <font>
      <sz val="14"/>
      <color indexed="8"/>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383">
    <xf numFmtId="0" fontId="0" fillId="0" borderId="0" xfId="0"/>
    <xf numFmtId="0" fontId="0" fillId="0" borderId="0" xfId="0" applyAlignment="1"/>
    <xf numFmtId="0" fontId="8" fillId="0" borderId="0" xfId="0" applyFont="1" applyAlignment="1">
      <alignment horizontal="center" vertical="center" wrapText="1" shrinkToFit="1"/>
    </xf>
    <xf numFmtId="0" fontId="12" fillId="0" borderId="0" xfId="2" applyFont="1" applyFill="1" applyBorder="1" applyAlignment="1">
      <alignment vertical="center" wrapText="1"/>
    </xf>
    <xf numFmtId="0" fontId="11" fillId="0" borderId="0" xfId="2" applyFont="1" applyFill="1" applyBorder="1" applyAlignment="1">
      <alignment vertical="center"/>
    </xf>
    <xf numFmtId="0" fontId="11" fillId="0" borderId="0" xfId="2"/>
    <xf numFmtId="0" fontId="13" fillId="0" borderId="0" xfId="0" applyFont="1"/>
    <xf numFmtId="0" fontId="11" fillId="0" borderId="0" xfId="2" applyFill="1" applyBorder="1" applyAlignment="1">
      <alignment vertical="center" wrapText="1"/>
    </xf>
    <xf numFmtId="0" fontId="14" fillId="0" borderId="0" xfId="2" applyFont="1" applyFill="1" applyBorder="1" applyAlignment="1">
      <alignment horizontal="center" wrapText="1"/>
    </xf>
    <xf numFmtId="0" fontId="14" fillId="0" borderId="0" xfId="2" applyFont="1" applyFill="1" applyBorder="1" applyAlignment="1">
      <alignment vertical="top" wrapText="1"/>
    </xf>
    <xf numFmtId="0" fontId="14" fillId="0" borderId="0" xfId="2" applyFont="1" applyFill="1" applyBorder="1" applyAlignment="1">
      <alignment horizontal="left" vertical="top" wrapText="1"/>
    </xf>
    <xf numFmtId="164" fontId="14" fillId="0" borderId="0" xfId="2" applyNumberFormat="1" applyFont="1" applyFill="1" applyBorder="1" applyAlignment="1">
      <alignment horizontal="right" vertical="top"/>
    </xf>
    <xf numFmtId="165" fontId="14" fillId="0" borderId="0" xfId="2" applyNumberFormat="1" applyFont="1" applyFill="1" applyBorder="1" applyAlignment="1">
      <alignment horizontal="right" vertical="top"/>
    </xf>
    <xf numFmtId="0" fontId="15" fillId="0" borderId="0" xfId="0" applyFont="1" applyFill="1" applyBorder="1" applyAlignment="1">
      <alignment horizontal="left" vertical="center" wrapText="1"/>
    </xf>
    <xf numFmtId="0" fontId="13" fillId="0" borderId="0" xfId="0" applyFont="1" applyFill="1"/>
    <xf numFmtId="0" fontId="11" fillId="0" borderId="0" xfId="2" applyFill="1"/>
    <xf numFmtId="0" fontId="0" fillId="0" borderId="0" xfId="0" applyFill="1"/>
    <xf numFmtId="0" fontId="16" fillId="0" borderId="0" xfId="0" applyFont="1" applyAlignment="1">
      <alignment vertical="center"/>
    </xf>
    <xf numFmtId="0" fontId="11" fillId="0" borderId="0" xfId="2" applyFill="1" applyBorder="1" applyAlignment="1">
      <alignment horizontal="center" vertical="center"/>
    </xf>
    <xf numFmtId="0" fontId="18" fillId="0" borderId="1" xfId="0" applyFont="1" applyBorder="1" applyAlignment="1">
      <alignment horizontal="center" vertical="center" wrapText="1"/>
    </xf>
    <xf numFmtId="10" fontId="18" fillId="0" borderId="1" xfId="1" applyNumberFormat="1" applyFont="1" applyBorder="1" applyAlignment="1">
      <alignment horizontal="center" vertical="center" wrapText="1"/>
    </xf>
    <xf numFmtId="0" fontId="17" fillId="0" borderId="1" xfId="2" applyFont="1" applyBorder="1" applyAlignment="1">
      <alignment vertical="center" wrapText="1"/>
    </xf>
    <xf numFmtId="164" fontId="17" fillId="0" borderId="1" xfId="2" applyNumberFormat="1" applyFont="1" applyBorder="1" applyAlignment="1">
      <alignment vertical="center"/>
    </xf>
    <xf numFmtId="10" fontId="17" fillId="0" borderId="1" xfId="1" applyNumberFormat="1" applyFont="1" applyBorder="1" applyAlignment="1">
      <alignment vertical="center"/>
    </xf>
    <xf numFmtId="165" fontId="17" fillId="0" borderId="0" xfId="2" applyNumberFormat="1" applyFont="1" applyBorder="1" applyAlignment="1">
      <alignment vertical="center"/>
    </xf>
    <xf numFmtId="0" fontId="18" fillId="0" borderId="0" xfId="0" applyFont="1"/>
    <xf numFmtId="0" fontId="12"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4" fillId="0" borderId="0" xfId="3" applyFont="1" applyBorder="1" applyAlignment="1">
      <alignment horizontal="center" wrapText="1"/>
    </xf>
    <xf numFmtId="0" fontId="14" fillId="0" borderId="0" xfId="3" applyFont="1" applyBorder="1" applyAlignment="1">
      <alignment vertical="top" wrapText="1"/>
    </xf>
    <xf numFmtId="0" fontId="14" fillId="0" borderId="0" xfId="3" applyFont="1" applyBorder="1" applyAlignment="1">
      <alignment horizontal="left" vertical="top" wrapText="1"/>
    </xf>
    <xf numFmtId="164" fontId="14" fillId="0" borderId="0" xfId="3" applyNumberFormat="1" applyFont="1" applyBorder="1" applyAlignment="1">
      <alignment horizontal="right" vertical="top"/>
    </xf>
    <xf numFmtId="165" fontId="14"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10" fontId="0" fillId="0" borderId="0" xfId="0" applyNumberFormat="1" applyFont="1" applyAlignment="1">
      <alignment wrapText="1"/>
    </xf>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21" fillId="7" borderId="6" xfId="0" applyFont="1" applyFill="1" applyBorder="1" applyAlignment="1">
      <alignment horizontal="center" vertical="center" wrapText="1"/>
    </xf>
    <xf numFmtId="0" fontId="0" fillId="0" borderId="0" xfId="0" applyFont="1" applyAlignment="1">
      <alignment wrapText="1"/>
    </xf>
    <xf numFmtId="0" fontId="21" fillId="7" borderId="6" xfId="0" applyFont="1" applyFill="1" applyBorder="1" applyAlignment="1">
      <alignment vertical="center" wrapText="1"/>
    </xf>
    <xf numFmtId="0" fontId="19" fillId="7" borderId="0" xfId="0" applyFont="1" applyFill="1" applyBorder="1" applyAlignment="1">
      <alignment horizontal="center" vertical="center" wrapText="1"/>
    </xf>
    <xf numFmtId="0" fontId="21" fillId="7" borderId="0" xfId="0" applyFont="1" applyFill="1" applyBorder="1" applyAlignment="1">
      <alignment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0" xfId="0" applyFont="1" applyFill="1" applyBorder="1" applyAlignment="1">
      <alignment horizontal="left" vertical="center" wrapText="1"/>
    </xf>
    <xf numFmtId="0" fontId="24" fillId="0" borderId="0" xfId="6" applyFont="1" applyBorder="1" applyAlignment="1">
      <alignment horizontal="left" vertical="top" wrapText="1"/>
    </xf>
    <xf numFmtId="0" fontId="23" fillId="7" borderId="0" xfId="0" applyFont="1" applyFill="1" applyBorder="1" applyAlignment="1">
      <alignment vertical="center" wrapText="1"/>
    </xf>
    <xf numFmtId="0" fontId="16" fillId="0" borderId="0" xfId="0" applyFont="1"/>
    <xf numFmtId="0" fontId="25"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7" fillId="0" borderId="0" xfId="6" applyFont="1" applyBorder="1" applyAlignment="1">
      <alignment horizontal="left" vertical="top" wrapText="1"/>
    </xf>
    <xf numFmtId="10" fontId="18" fillId="0" borderId="0" xfId="0" applyNumberFormat="1" applyFont="1" applyBorder="1" applyAlignment="1">
      <alignment vertical="center" wrapText="1"/>
    </xf>
    <xf numFmtId="10" fontId="18" fillId="0" borderId="0" xfId="0" applyNumberFormat="1" applyFont="1" applyBorder="1" applyAlignment="1">
      <alignment horizontal="center" vertical="center" wrapText="1"/>
    </xf>
    <xf numFmtId="0" fontId="15"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1" fillId="7" borderId="0" xfId="0" applyFont="1" applyFill="1" applyBorder="1" applyAlignment="1">
      <alignment horizontal="left" vertical="center" wrapText="1"/>
    </xf>
    <xf numFmtId="0" fontId="28" fillId="0" borderId="2" xfId="0" applyFont="1" applyFill="1" applyBorder="1" applyAlignment="1">
      <alignment vertical="center" wrapText="1"/>
    </xf>
    <xf numFmtId="0" fontId="20"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Fill="1" applyAlignment="1">
      <alignment wrapText="1"/>
    </xf>
    <xf numFmtId="10" fontId="1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Alignment="1">
      <alignment horizontal="center" vertical="center" wrapText="1"/>
    </xf>
    <xf numFmtId="0" fontId="19" fillId="0" borderId="9" xfId="0" applyFont="1" applyFill="1" applyBorder="1" applyAlignment="1">
      <alignment horizontal="center" vertical="center" wrapText="1"/>
    </xf>
    <xf numFmtId="166" fontId="30" fillId="0" borderId="0" xfId="0" applyNumberFormat="1" applyFont="1" applyAlignment="1">
      <alignment horizontal="center"/>
    </xf>
    <xf numFmtId="0" fontId="0" fillId="0" borderId="0" xfId="0" applyFont="1" applyBorder="1"/>
    <xf numFmtId="0" fontId="0" fillId="0" borderId="0" xfId="0" applyBorder="1"/>
    <xf numFmtId="0" fontId="0" fillId="0" borderId="0" xfId="0" applyAlignment="1"/>
    <xf numFmtId="0" fontId="2" fillId="0" borderId="0" xfId="0" applyFont="1" applyFill="1" applyBorder="1" applyAlignment="1">
      <alignment vertical="center" wrapText="1"/>
    </xf>
    <xf numFmtId="0" fontId="31" fillId="0" borderId="0" xfId="0" applyFont="1" applyAlignment="1">
      <alignment vertical="center"/>
    </xf>
    <xf numFmtId="0" fontId="13" fillId="0" borderId="0" xfId="0" applyFont="1" applyAlignment="1">
      <alignment vertic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4" fillId="0" borderId="0" xfId="0" applyFont="1" applyAlignment="1">
      <alignment horizontal="justify"/>
    </xf>
    <xf numFmtId="0" fontId="35" fillId="0" borderId="0" xfId="0" applyFont="1" applyAlignment="1">
      <alignment horizontal="justify"/>
    </xf>
    <xf numFmtId="0" fontId="37" fillId="0" borderId="0" xfId="0" applyFont="1"/>
    <xf numFmtId="0" fontId="37" fillId="0" borderId="0" xfId="0" applyFont="1" applyAlignment="1">
      <alignment horizontal="justify"/>
    </xf>
    <xf numFmtId="49" fontId="37" fillId="0" borderId="0" xfId="0" applyNumberFormat="1" applyFont="1" applyAlignment="1">
      <alignment horizontal="justify"/>
    </xf>
    <xf numFmtId="49" fontId="37" fillId="0" borderId="0" xfId="0" applyNumberFormat="1" applyFont="1"/>
    <xf numFmtId="0" fontId="37"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8" fillId="9" borderId="30" xfId="0" applyFont="1" applyFill="1" applyBorder="1" applyAlignment="1">
      <alignment vertical="center"/>
    </xf>
    <xf numFmtId="0" fontId="39" fillId="9" borderId="31" xfId="0" applyFont="1" applyFill="1" applyBorder="1"/>
    <xf numFmtId="0" fontId="39" fillId="9" borderId="32" xfId="0" applyFont="1" applyFill="1" applyBorder="1"/>
    <xf numFmtId="0" fontId="13" fillId="0" borderId="0" xfId="0" applyFont="1" applyAlignment="1">
      <alignment horizontal="justify"/>
    </xf>
    <xf numFmtId="0" fontId="42" fillId="0" borderId="0" xfId="0" applyFont="1" applyAlignment="1">
      <alignment horizontal="justify"/>
    </xf>
    <xf numFmtId="0" fontId="41" fillId="0" borderId="33" xfId="0" applyFont="1" applyBorder="1" applyAlignment="1">
      <alignment horizontal="justify" vertical="top" wrapText="1"/>
    </xf>
    <xf numFmtId="0" fontId="41" fillId="0" borderId="34" xfId="0" applyFont="1" applyBorder="1" applyAlignment="1">
      <alignment horizontal="justify" vertical="top" wrapText="1"/>
    </xf>
    <xf numFmtId="0" fontId="41" fillId="0" borderId="35" xfId="0" applyFont="1" applyBorder="1" applyAlignment="1">
      <alignment horizontal="justify" vertical="top" wrapText="1"/>
    </xf>
    <xf numFmtId="0" fontId="13" fillId="0" borderId="36" xfId="0" applyFont="1" applyBorder="1" applyAlignment="1">
      <alignment horizontal="justify" vertical="top" wrapText="1"/>
    </xf>
    <xf numFmtId="0" fontId="13" fillId="0" borderId="28" xfId="0" applyFont="1" applyBorder="1" applyAlignment="1">
      <alignment horizontal="justify" vertical="top"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40" xfId="0" applyFont="1" applyBorder="1" applyAlignment="1">
      <alignment horizontal="justify" vertical="top" wrapText="1"/>
    </xf>
    <xf numFmtId="0" fontId="13" fillId="0" borderId="0" xfId="0" applyFont="1" applyAlignment="1">
      <alignment horizontal="center"/>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3" fillId="0" borderId="0" xfId="0" applyFont="1" applyAlignment="1">
      <alignment horizontal="left" vertical="center" wrapText="1"/>
    </xf>
    <xf numFmtId="0" fontId="41" fillId="0" borderId="0" xfId="0" applyFont="1"/>
    <xf numFmtId="0" fontId="41" fillId="9" borderId="0" xfId="0" applyFont="1" applyFill="1"/>
    <xf numFmtId="0" fontId="41" fillId="0" borderId="0" xfId="0" applyFont="1" applyAlignment="1">
      <alignment horizontal="justify"/>
    </xf>
    <xf numFmtId="164" fontId="17" fillId="0" borderId="1" xfId="9" applyNumberFormat="1" applyFont="1" applyBorder="1" applyAlignment="1">
      <alignment horizontal="center" vertical="center"/>
    </xf>
    <xf numFmtId="0" fontId="51" fillId="0" borderId="0" xfId="0" applyFont="1" applyAlignment="1">
      <alignment wrapText="1"/>
    </xf>
    <xf numFmtId="0" fontId="52" fillId="0" borderId="0" xfId="0" applyFont="1" applyFill="1" applyBorder="1" applyAlignment="1">
      <alignment horizontal="center" vertical="center" wrapText="1"/>
    </xf>
    <xf numFmtId="0" fontId="53" fillId="0" borderId="0" xfId="2" applyFont="1" applyBorder="1" applyAlignment="1">
      <alignment horizontal="left" vertical="center" wrapText="1"/>
    </xf>
    <xf numFmtId="164" fontId="53" fillId="0" borderId="0" xfId="2" applyNumberFormat="1" applyFont="1" applyBorder="1" applyAlignment="1">
      <alignment horizontal="center" vertical="center" wrapText="1"/>
    </xf>
    <xf numFmtId="164" fontId="53" fillId="0" borderId="0" xfId="5" applyNumberFormat="1" applyFont="1" applyBorder="1" applyAlignment="1">
      <alignment horizontal="center" vertical="center" wrapText="1"/>
    </xf>
    <xf numFmtId="10" fontId="53" fillId="0" borderId="0" xfId="1" applyNumberFormat="1" applyFont="1" applyBorder="1" applyAlignment="1">
      <alignment horizontal="center" vertical="center" wrapText="1"/>
    </xf>
    <xf numFmtId="166" fontId="53" fillId="0" borderId="0" xfId="2" applyNumberFormat="1" applyFont="1" applyBorder="1" applyAlignment="1">
      <alignment horizontal="center" vertical="center" wrapText="1"/>
    </xf>
    <xf numFmtId="0" fontId="51" fillId="0" borderId="0" xfId="0" applyFont="1"/>
    <xf numFmtId="0" fontId="52" fillId="7" borderId="0" xfId="0" applyFont="1" applyFill="1" applyBorder="1" applyAlignment="1">
      <alignment horizontal="center" vertical="center" wrapText="1"/>
    </xf>
    <xf numFmtId="0" fontId="52" fillId="7" borderId="0" xfId="0" applyFont="1" applyFill="1" applyBorder="1" applyAlignment="1">
      <alignment horizontal="left" vertical="center" wrapText="1"/>
    </xf>
    <xf numFmtId="0" fontId="52" fillId="0" borderId="0" xfId="0" applyFont="1" applyAlignment="1">
      <alignment horizontal="center" vertical="center" wrapText="1"/>
    </xf>
    <xf numFmtId="0" fontId="55" fillId="0" borderId="9" xfId="0" applyFont="1" applyFill="1" applyBorder="1" applyAlignment="1">
      <alignment horizontal="center" vertical="center" wrapText="1"/>
    </xf>
    <xf numFmtId="10" fontId="56" fillId="0" borderId="1" xfId="1" applyNumberFormat="1" applyFont="1" applyBorder="1" applyAlignment="1">
      <alignment horizontal="center" vertical="center" wrapText="1"/>
    </xf>
    <xf numFmtId="0" fontId="57" fillId="0" borderId="0" xfId="0" applyFont="1" applyFill="1" applyAlignment="1">
      <alignment wrapText="1"/>
    </xf>
    <xf numFmtId="0" fontId="55" fillId="0" borderId="1" xfId="0" applyFont="1" applyFill="1" applyBorder="1" applyAlignment="1">
      <alignment horizontal="center" vertical="center" wrapText="1"/>
    </xf>
    <xf numFmtId="0" fontId="57" fillId="0" borderId="0" xfId="0" applyFont="1"/>
    <xf numFmtId="0" fontId="55" fillId="5" borderId="1" xfId="0"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166" fontId="3" fillId="0" borderId="0" xfId="0" applyNumberFormat="1" applyFont="1" applyAlignment="1">
      <alignment horizontal="center"/>
    </xf>
    <xf numFmtId="167" fontId="17" fillId="0" borderId="1" xfId="5" applyNumberFormat="1" applyFont="1" applyBorder="1" applyAlignment="1">
      <alignment horizontal="center" vertical="center" wrapText="1"/>
    </xf>
    <xf numFmtId="0" fontId="28" fillId="2" borderId="2" xfId="0" applyFont="1" applyFill="1" applyBorder="1" applyAlignment="1">
      <alignment vertical="center" wrapText="1"/>
    </xf>
    <xf numFmtId="168" fontId="17" fillId="0" borderId="1" xfId="9" applyNumberFormat="1" applyFont="1" applyBorder="1" applyAlignment="1">
      <alignment horizontal="center" vertical="center"/>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23" fillId="7" borderId="0" xfId="0" applyFont="1" applyFill="1" applyBorder="1" applyAlignment="1">
      <alignment horizontal="center" vertical="center" wrapText="1"/>
    </xf>
    <xf numFmtId="164" fontId="62" fillId="0" borderId="1" xfId="10" applyNumberFormat="1" applyFont="1" applyBorder="1" applyAlignment="1">
      <alignment horizontal="center" vertical="center"/>
    </xf>
    <xf numFmtId="164" fontId="62" fillId="0" borderId="1" xfId="11" applyNumberFormat="1" applyFont="1" applyBorder="1" applyAlignment="1">
      <alignment horizontal="center" vertical="center"/>
    </xf>
    <xf numFmtId="168" fontId="62" fillId="0" borderId="1" xfId="11" applyNumberFormat="1" applyFont="1" applyBorder="1" applyAlignment="1">
      <alignment horizontal="center" vertical="center"/>
    </xf>
    <xf numFmtId="166" fontId="62" fillId="0" borderId="1" xfId="11" applyNumberFormat="1" applyFont="1" applyBorder="1" applyAlignment="1">
      <alignment horizontal="center" vertical="center"/>
    </xf>
    <xf numFmtId="0" fontId="62" fillId="0" borderId="1" xfId="11" applyFont="1" applyBorder="1" applyAlignment="1">
      <alignment horizontal="center" vertical="center"/>
    </xf>
    <xf numFmtId="164" fontId="62" fillId="0" borderId="1" xfId="12" applyNumberFormat="1" applyFont="1" applyBorder="1" applyAlignment="1">
      <alignment horizontal="center" vertical="center"/>
    </xf>
    <xf numFmtId="168" fontId="62" fillId="0" borderId="1" xfId="12" applyNumberFormat="1" applyFont="1" applyBorder="1" applyAlignment="1">
      <alignment horizontal="center" vertical="center"/>
    </xf>
    <xf numFmtId="166" fontId="62" fillId="0" borderId="1" xfId="12" applyNumberFormat="1" applyFont="1" applyBorder="1" applyAlignment="1">
      <alignment horizontal="center" vertical="center"/>
    </xf>
    <xf numFmtId="0" fontId="62" fillId="0" borderId="1" xfId="12" applyFont="1" applyBorder="1" applyAlignment="1">
      <alignment horizontal="center" vertical="center"/>
    </xf>
    <xf numFmtId="0" fontId="11" fillId="0" borderId="0" xfId="13"/>
    <xf numFmtId="164" fontId="62" fillId="0" borderId="1" xfId="13" applyNumberFormat="1" applyFont="1" applyBorder="1" applyAlignment="1">
      <alignment horizontal="center" vertical="center"/>
    </xf>
    <xf numFmtId="168" fontId="62" fillId="0" borderId="1" xfId="13" applyNumberFormat="1" applyFont="1" applyBorder="1" applyAlignment="1">
      <alignment horizontal="center" vertical="center"/>
    </xf>
    <xf numFmtId="0" fontId="62" fillId="0" borderId="1" xfId="13" applyFont="1" applyBorder="1" applyAlignment="1">
      <alignment horizontal="center" vertical="center"/>
    </xf>
    <xf numFmtId="166" fontId="62" fillId="0" borderId="1" xfId="13" applyNumberFormat="1" applyFont="1" applyBorder="1" applyAlignment="1">
      <alignment horizontal="center" vertical="center"/>
    </xf>
    <xf numFmtId="0" fontId="11" fillId="0" borderId="0" xfId="14"/>
    <xf numFmtId="164" fontId="62" fillId="0" borderId="1" xfId="14" applyNumberFormat="1" applyFont="1" applyBorder="1" applyAlignment="1">
      <alignment horizontal="center" vertical="center"/>
    </xf>
    <xf numFmtId="168" fontId="62" fillId="0" borderId="1" xfId="14" applyNumberFormat="1" applyFont="1" applyBorder="1" applyAlignment="1">
      <alignment horizontal="center" vertical="center"/>
    </xf>
    <xf numFmtId="166" fontId="62" fillId="0" borderId="1" xfId="14" applyNumberFormat="1" applyFont="1" applyBorder="1" applyAlignment="1">
      <alignment horizontal="center" vertical="center"/>
    </xf>
    <xf numFmtId="0" fontId="62" fillId="0" borderId="1" xfId="14" applyFont="1" applyBorder="1" applyAlignment="1">
      <alignment horizontal="center" vertical="center"/>
    </xf>
    <xf numFmtId="0" fontId="11" fillId="0" borderId="0" xfId="15"/>
    <xf numFmtId="164" fontId="62" fillId="0" borderId="1" xfId="15" applyNumberFormat="1" applyFont="1" applyBorder="1" applyAlignment="1">
      <alignment horizontal="center" vertical="center"/>
    </xf>
    <xf numFmtId="168" fontId="62" fillId="0" borderId="1" xfId="15" applyNumberFormat="1" applyFont="1" applyBorder="1" applyAlignment="1">
      <alignment horizontal="center" vertical="center"/>
    </xf>
    <xf numFmtId="166" fontId="62" fillId="0" borderId="1" xfId="15" applyNumberFormat="1" applyFont="1" applyBorder="1" applyAlignment="1">
      <alignment horizontal="center" vertical="center"/>
    </xf>
    <xf numFmtId="0" fontId="62" fillId="0" borderId="1" xfId="15" applyFont="1" applyBorder="1" applyAlignment="1">
      <alignment horizontal="center" vertical="center"/>
    </xf>
    <xf numFmtId="0" fontId="11" fillId="0" borderId="0" xfId="4"/>
    <xf numFmtId="164" fontId="62" fillId="0" borderId="1" xfId="4" applyNumberFormat="1" applyFont="1" applyBorder="1" applyAlignment="1">
      <alignment horizontal="center" vertical="center"/>
    </xf>
    <xf numFmtId="168" fontId="62" fillId="0" borderId="1" xfId="4" applyNumberFormat="1" applyFont="1" applyBorder="1" applyAlignment="1">
      <alignment horizontal="center" vertical="center"/>
    </xf>
    <xf numFmtId="166" fontId="62" fillId="0" borderId="1" xfId="4" applyNumberFormat="1" applyFont="1" applyBorder="1" applyAlignment="1">
      <alignment horizontal="center" vertical="center"/>
    </xf>
    <xf numFmtId="0" fontId="8" fillId="0" borderId="0" xfId="0" applyFont="1" applyAlignment="1">
      <alignment horizontal="center" vertical="center" wrapText="1" shrinkToFit="1"/>
    </xf>
    <xf numFmtId="10" fontId="8" fillId="0" borderId="0" xfId="0" applyNumberFormat="1" applyFont="1" applyAlignment="1">
      <alignment horizontal="center" vertical="center" wrapText="1" shrinkToFit="1"/>
    </xf>
    <xf numFmtId="0" fontId="17" fillId="0" borderId="0" xfId="2" applyFont="1" applyBorder="1" applyAlignment="1">
      <alignment horizontal="center" vertical="center" wrapText="1"/>
    </xf>
    <xf numFmtId="164" fontId="62" fillId="0" borderId="0" xfId="4" applyNumberFormat="1" applyFont="1" applyBorder="1" applyAlignment="1">
      <alignment horizontal="center" vertical="center"/>
    </xf>
    <xf numFmtId="167" fontId="17" fillId="0" borderId="0" xfId="5" applyNumberFormat="1" applyFont="1" applyBorder="1" applyAlignment="1">
      <alignment horizontal="center" vertical="center" wrapText="1"/>
    </xf>
    <xf numFmtId="168" fontId="62" fillId="0" borderId="0" xfId="4" applyNumberFormat="1" applyFont="1" applyBorder="1" applyAlignment="1">
      <alignment horizontal="center" vertical="center"/>
    </xf>
    <xf numFmtId="0" fontId="19" fillId="0" borderId="0" xfId="3" applyFont="1" applyBorder="1" applyAlignment="1">
      <alignment vertical="center"/>
    </xf>
    <xf numFmtId="0" fontId="19" fillId="0" borderId="1" xfId="3" applyFont="1" applyBorder="1" applyAlignment="1">
      <alignment vertical="center"/>
    </xf>
    <xf numFmtId="0" fontId="15" fillId="0" borderId="0" xfId="3" applyFont="1" applyBorder="1" applyAlignment="1">
      <alignment vertical="center"/>
    </xf>
    <xf numFmtId="0" fontId="31" fillId="0" borderId="0" xfId="0" applyFont="1"/>
    <xf numFmtId="0" fontId="18" fillId="0" borderId="1" xfId="0" applyFont="1" applyBorder="1"/>
    <xf numFmtId="164" fontId="62" fillId="0" borderId="0" xfId="10" applyNumberFormat="1" applyFont="1" applyBorder="1" applyAlignment="1">
      <alignment horizontal="center" vertical="center"/>
    </xf>
    <xf numFmtId="168" fontId="62" fillId="0" borderId="0" xfId="11" applyNumberFormat="1" applyFont="1" applyBorder="1" applyAlignment="1">
      <alignment horizontal="center" vertical="center"/>
    </xf>
    <xf numFmtId="166" fontId="62" fillId="0" borderId="0" xfId="11" applyNumberFormat="1" applyFont="1" applyBorder="1" applyAlignment="1">
      <alignment horizontal="center" vertical="center"/>
    </xf>
    <xf numFmtId="164" fontId="62" fillId="0" borderId="0" xfId="11" applyNumberFormat="1" applyFont="1" applyBorder="1" applyAlignment="1">
      <alignment horizontal="center" vertical="center"/>
    </xf>
    <xf numFmtId="0" fontId="18" fillId="0" borderId="0" xfId="0" applyFont="1" applyBorder="1"/>
    <xf numFmtId="0" fontId="18" fillId="0" borderId="6" xfId="0" applyFont="1" applyBorder="1"/>
    <xf numFmtId="0" fontId="18" fillId="0" borderId="6" xfId="0" applyFont="1" applyBorder="1" applyAlignment="1">
      <alignment horizontal="left"/>
    </xf>
    <xf numFmtId="0" fontId="18" fillId="0" borderId="0" xfId="0" applyFont="1" applyBorder="1" applyAlignment="1">
      <alignment horizontal="left"/>
    </xf>
    <xf numFmtId="0" fontId="18" fillId="0" borderId="1" xfId="0" applyFont="1" applyBorder="1" applyAlignment="1">
      <alignment horizontal="left"/>
    </xf>
    <xf numFmtId="0" fontId="18" fillId="0" borderId="1" xfId="0" applyFont="1" applyBorder="1" applyAlignment="1">
      <alignment horizontal="left"/>
    </xf>
    <xf numFmtId="0" fontId="0" fillId="0" borderId="0" xfId="0"/>
    <xf numFmtId="9" fontId="21" fillId="7" borderId="0" xfId="1" applyFont="1" applyFill="1" applyBorder="1" applyAlignment="1">
      <alignment horizontal="center" vertical="center" wrapText="1"/>
    </xf>
    <xf numFmtId="0" fontId="0" fillId="0" borderId="0" xfId="0"/>
    <xf numFmtId="0" fontId="0" fillId="0" borderId="0" xfId="0" applyAlignment="1"/>
    <xf numFmtId="0" fontId="13" fillId="0" borderId="0" xfId="0" applyFont="1"/>
    <xf numFmtId="0" fontId="0" fillId="0" borderId="0" xfId="0" applyFont="1"/>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16" fillId="0" borderId="0" xfId="0" applyFont="1"/>
    <xf numFmtId="0" fontId="18" fillId="0" borderId="1" xfId="0" applyFont="1" applyBorder="1"/>
    <xf numFmtId="0" fontId="4" fillId="0" borderId="0" xfId="0" applyFont="1" applyAlignment="1"/>
    <xf numFmtId="0" fontId="6" fillId="0" borderId="0" xfId="0" applyFont="1" applyAlignment="1"/>
    <xf numFmtId="0" fontId="7" fillId="0" borderId="0" xfId="0" applyFont="1" applyAlignment="1">
      <alignment vertical="center" wrapText="1" shrinkToFit="1"/>
    </xf>
    <xf numFmtId="0" fontId="8" fillId="0" borderId="0" xfId="0" applyFont="1" applyAlignment="1">
      <alignment vertical="center" wrapText="1" shrinkToFit="1"/>
    </xf>
    <xf numFmtId="0" fontId="63" fillId="0" borderId="0" xfId="0" applyFont="1" applyAlignment="1"/>
    <xf numFmtId="0" fontId="63" fillId="0" borderId="0" xfId="0" applyFont="1" applyAlignment="1">
      <alignment horizontal="center" vertical="center" wrapText="1"/>
    </xf>
    <xf numFmtId="166" fontId="0" fillId="0" borderId="0" xfId="0" applyNumberFormat="1"/>
    <xf numFmtId="0" fontId="66" fillId="10" borderId="6" xfId="0" applyFont="1" applyFill="1" applyBorder="1" applyAlignment="1">
      <alignment horizontal="left"/>
    </xf>
    <xf numFmtId="0" fontId="64" fillId="10" borderId="41" xfId="0" applyFont="1" applyFill="1" applyBorder="1" applyAlignment="1">
      <alignment horizontal="left"/>
    </xf>
    <xf numFmtId="1" fontId="64" fillId="10" borderId="0" xfId="0" applyNumberFormat="1" applyFont="1" applyFill="1" applyBorder="1" applyAlignment="1">
      <alignment horizontal="left"/>
    </xf>
    <xf numFmtId="0" fontId="0" fillId="10" borderId="0" xfId="0" applyFill="1" applyAlignment="1">
      <alignment horizontal="left"/>
    </xf>
    <xf numFmtId="0" fontId="64" fillId="10" borderId="10" xfId="0" applyFont="1" applyFill="1" applyBorder="1" applyAlignment="1">
      <alignment horizontal="left"/>
    </xf>
    <xf numFmtId="0" fontId="0" fillId="10" borderId="2" xfId="0" applyFill="1" applyBorder="1"/>
    <xf numFmtId="10" fontId="64" fillId="10" borderId="43" xfId="0" applyNumberFormat="1" applyFont="1" applyFill="1" applyBorder="1" applyAlignment="1">
      <alignment horizontal="left"/>
    </xf>
    <xf numFmtId="0" fontId="64" fillId="0" borderId="0" xfId="0" applyFont="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31" fillId="0" borderId="0" xfId="0" applyFont="1" applyBorder="1"/>
    <xf numFmtId="0" fontId="18" fillId="0" borderId="9" xfId="0" applyFont="1" applyBorder="1" applyAlignment="1"/>
    <xf numFmtId="0" fontId="18" fillId="0" borderId="10" xfId="0" applyFont="1" applyBorder="1" applyAlignment="1"/>
    <xf numFmtId="0" fontId="18" fillId="0" borderId="23" xfId="0" applyFont="1" applyBorder="1" applyAlignment="1"/>
    <xf numFmtId="0" fontId="18" fillId="0" borderId="6" xfId="0" applyFont="1" applyBorder="1" applyAlignment="1"/>
    <xf numFmtId="0" fontId="0" fillId="0" borderId="23" xfId="0" applyBorder="1"/>
    <xf numFmtId="0" fontId="18" fillId="0" borderId="0" xfId="0" applyFont="1" applyBorder="1" applyAlignment="1">
      <alignment horizontal="left"/>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8" fillId="0" borderId="1" xfId="0" applyFont="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0" fillId="0" borderId="0" xfId="0" applyFont="1" applyBorder="1" applyAlignment="1">
      <alignment wrapText="1"/>
    </xf>
    <xf numFmtId="0" fontId="54" fillId="2" borderId="0" xfId="0" applyFont="1" applyFill="1" applyBorder="1" applyAlignment="1">
      <alignment horizontal="left" vertical="center" wrapText="1"/>
    </xf>
    <xf numFmtId="0" fontId="10" fillId="0" borderId="0"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5" fillId="2" borderId="0" xfId="0" applyFont="1" applyFill="1" applyBorder="1" applyAlignment="1">
      <alignment horizontal="left" vertical="center" wrapText="1"/>
    </xf>
    <xf numFmtId="0" fontId="17" fillId="0" borderId="1" xfId="2" applyFont="1" applyBorder="1" applyAlignment="1">
      <alignment horizontal="left" vertical="center" wrapText="1"/>
    </xf>
    <xf numFmtId="0" fontId="19" fillId="0" borderId="9" xfId="3" applyFont="1" applyBorder="1" applyAlignment="1">
      <alignment horizontal="right" vertical="center"/>
    </xf>
    <xf numFmtId="0" fontId="19" fillId="0" borderId="23" xfId="3" applyFont="1" applyBorder="1" applyAlignment="1">
      <alignment horizontal="right" vertical="center"/>
    </xf>
    <xf numFmtId="0" fontId="18" fillId="0" borderId="9" xfId="0" applyFont="1" applyBorder="1" applyAlignment="1">
      <alignment horizontal="left"/>
    </xf>
    <xf numFmtId="0" fontId="18" fillId="0" borderId="10" xfId="0" applyFont="1" applyBorder="1" applyAlignment="1">
      <alignment horizontal="left"/>
    </xf>
    <xf numFmtId="0" fontId="18" fillId="0" borderId="23" xfId="0" applyFont="1" applyBorder="1" applyAlignment="1">
      <alignment horizontal="left"/>
    </xf>
    <xf numFmtId="0" fontId="3" fillId="3"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3" fillId="7" borderId="0" xfId="0" applyFont="1" applyFill="1" applyBorder="1" applyAlignment="1">
      <alignment horizontal="left" vertical="center" wrapText="1"/>
    </xf>
    <xf numFmtId="0" fontId="24" fillId="0" borderId="0" xfId="6" applyFont="1" applyBorder="1" applyAlignment="1">
      <alignment horizontal="left" vertical="top" wrapText="1"/>
    </xf>
    <xf numFmtId="0" fontId="2" fillId="4" borderId="1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1" xfId="4" applyFont="1" applyBorder="1" applyAlignment="1">
      <alignment horizontal="left" vertical="center" wrapText="1"/>
    </xf>
    <xf numFmtId="0" fontId="19" fillId="0" borderId="9" xfId="0" quotePrefix="1" applyFont="1" applyFill="1" applyBorder="1" applyAlignment="1">
      <alignment horizontal="left" vertical="center" wrapText="1"/>
    </xf>
    <xf numFmtId="0" fontId="20" fillId="4" borderId="1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23" xfId="2" applyFont="1" applyBorder="1" applyAlignment="1">
      <alignment horizontal="center" vertical="center" wrapText="1"/>
    </xf>
    <xf numFmtId="0" fontId="58" fillId="3" borderId="11"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56" fillId="0" borderId="9" xfId="2" applyFont="1" applyBorder="1" applyAlignment="1">
      <alignment horizontal="left" vertical="center" wrapText="1"/>
    </xf>
    <xf numFmtId="0" fontId="56" fillId="0" borderId="10" xfId="2" applyFont="1" applyBorder="1" applyAlignment="1">
      <alignment horizontal="left" vertical="center" wrapText="1"/>
    </xf>
    <xf numFmtId="0" fontId="6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60" fillId="3" borderId="18"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3" borderId="42"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43" xfId="0" applyFont="1" applyFill="1" applyBorder="1" applyAlignment="1">
      <alignment horizontal="left" vertical="center" wrapText="1"/>
    </xf>
    <xf numFmtId="0" fontId="17" fillId="0" borderId="23" xfId="2" applyFont="1" applyBorder="1" applyAlignment="1">
      <alignment horizontal="left" vertical="center" wrapText="1"/>
    </xf>
    <xf numFmtId="0" fontId="18" fillId="0" borderId="1" xfId="0" applyFont="1" applyBorder="1" applyAlignment="1">
      <alignment horizontal="left"/>
    </xf>
    <xf numFmtId="0" fontId="64" fillId="10" borderId="42"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9" xfId="0" applyFont="1" applyFill="1" applyBorder="1" applyAlignment="1">
      <alignment horizontal="center"/>
    </xf>
    <xf numFmtId="0" fontId="64" fillId="10" borderId="10" xfId="0" applyFont="1" applyFill="1" applyBorder="1" applyAlignment="1">
      <alignment horizontal="center"/>
    </xf>
    <xf numFmtId="0" fontId="64" fillId="10" borderId="23" xfId="0" applyFont="1" applyFill="1" applyBorder="1" applyAlignment="1">
      <alignment horizontal="center"/>
    </xf>
    <xf numFmtId="0" fontId="64" fillId="10" borderId="20"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42" xfId="0" applyFont="1" applyFill="1" applyBorder="1" applyAlignment="1">
      <alignment horizontal="left" vertical="center" wrapText="1"/>
    </xf>
    <xf numFmtId="0" fontId="64" fillId="10" borderId="2" xfId="0" applyFont="1" applyFill="1" applyBorder="1" applyAlignment="1">
      <alignment horizontal="left" vertical="center" wrapText="1"/>
    </xf>
    <xf numFmtId="0" fontId="64" fillId="10" borderId="43" xfId="0" applyFont="1" applyFill="1" applyBorder="1" applyAlignment="1">
      <alignment horizontal="left" vertical="center" wrapText="1"/>
    </xf>
    <xf numFmtId="0" fontId="32" fillId="0" borderId="0" xfId="0" applyFont="1" applyAlignment="1">
      <alignment horizontal="center" vertical="center" wrapText="1" shrinkToFit="1"/>
    </xf>
    <xf numFmtId="0" fontId="64" fillId="10" borderId="18" xfId="0" applyFont="1" applyFill="1" applyBorder="1" applyAlignment="1">
      <alignment horizontal="left"/>
    </xf>
    <xf numFmtId="0" fontId="64" fillId="10" borderId="6" xfId="0" applyFont="1" applyFill="1" applyBorder="1" applyAlignment="1">
      <alignment horizontal="left"/>
    </xf>
    <xf numFmtId="0" fontId="31" fillId="2" borderId="0" xfId="0" applyFont="1" applyFill="1" applyAlignment="1">
      <alignment horizontal="left"/>
    </xf>
    <xf numFmtId="0" fontId="18" fillId="0" borderId="0" xfId="0" applyFont="1" applyBorder="1" applyAlignment="1">
      <alignment horizontal="left"/>
    </xf>
    <xf numFmtId="20" fontId="19" fillId="0" borderId="9" xfId="0" applyNumberFormat="1" applyFont="1" applyFill="1" applyBorder="1" applyAlignment="1">
      <alignment horizontal="left" vertical="center" wrapText="1"/>
    </xf>
    <xf numFmtId="20" fontId="19" fillId="0" borderId="10" xfId="0" applyNumberFormat="1" applyFont="1" applyFill="1" applyBorder="1" applyAlignment="1">
      <alignment horizontal="left" vertical="center" wrapText="1"/>
    </xf>
    <xf numFmtId="0" fontId="36"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33" fillId="8" borderId="24"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8" borderId="28" xfId="0" applyFont="1" applyFill="1" applyBorder="1" applyAlignment="1">
      <alignment horizontal="center" vertical="center" wrapText="1"/>
    </xf>
    <xf numFmtId="0" fontId="43" fillId="0" borderId="24" xfId="0" applyFont="1" applyFill="1" applyBorder="1" applyAlignment="1">
      <alignment horizontal="justify" vertical="center" wrapText="1"/>
    </xf>
    <xf numFmtId="0" fontId="43" fillId="0" borderId="25"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27" xfId="0" applyFont="1" applyFill="1" applyBorder="1" applyAlignment="1">
      <alignment horizontal="justify" vertical="center" wrapText="1"/>
    </xf>
    <xf numFmtId="0" fontId="43" fillId="0" borderId="2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37" fillId="0" borderId="0" xfId="0" applyFont="1" applyAlignment="1">
      <alignment horizontal="left" vertical="center" wrapText="1"/>
    </xf>
    <xf numFmtId="0" fontId="37" fillId="0" borderId="0" xfId="0" applyNumberFormat="1" applyFont="1" applyAlignment="1">
      <alignment horizontal="left" vertical="center" wrapText="1"/>
    </xf>
    <xf numFmtId="0" fontId="37" fillId="0" borderId="29" xfId="0" applyNumberFormat="1"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41" fillId="0" borderId="24" xfId="0" applyNumberFormat="1" applyFont="1" applyBorder="1" applyAlignment="1">
      <alignment horizontal="justify" vertical="center" wrapText="1"/>
    </xf>
    <xf numFmtId="0" fontId="41" fillId="0" borderId="25" xfId="0" applyNumberFormat="1" applyFont="1" applyBorder="1" applyAlignment="1">
      <alignment horizontal="justify" vertical="center" wrapText="1"/>
    </xf>
    <xf numFmtId="0" fontId="41" fillId="0" borderId="26" xfId="0" applyNumberFormat="1" applyFont="1" applyBorder="1" applyAlignment="1">
      <alignment horizontal="justify" vertical="center" wrapText="1"/>
    </xf>
    <xf numFmtId="0" fontId="41" fillId="0" borderId="19" xfId="0" applyNumberFormat="1" applyFont="1" applyBorder="1" applyAlignment="1">
      <alignment horizontal="justify" vertical="center" wrapText="1"/>
    </xf>
    <xf numFmtId="0" fontId="41" fillId="0" borderId="0" xfId="0" applyNumberFormat="1" applyFont="1" applyBorder="1" applyAlignment="1">
      <alignment horizontal="justify" vertical="center" wrapText="1"/>
    </xf>
    <xf numFmtId="0" fontId="41" fillId="0" borderId="29" xfId="0" applyNumberFormat="1" applyFont="1" applyBorder="1" applyAlignment="1">
      <alignment horizontal="justify" vertical="center" wrapText="1"/>
    </xf>
    <xf numFmtId="0" fontId="41" fillId="0" borderId="27" xfId="0" applyNumberFormat="1" applyFont="1" applyBorder="1" applyAlignment="1">
      <alignment horizontal="justify" vertical="center" wrapText="1"/>
    </xf>
    <xf numFmtId="0" fontId="41" fillId="0" borderId="22" xfId="0" applyNumberFormat="1" applyFont="1" applyBorder="1" applyAlignment="1">
      <alignment horizontal="justify" vertical="center" wrapText="1"/>
    </xf>
    <xf numFmtId="0" fontId="41" fillId="0" borderId="28" xfId="0" applyNumberFormat="1" applyFont="1" applyBorder="1" applyAlignment="1">
      <alignment horizontal="justify" vertical="center" wrapText="1"/>
    </xf>
    <xf numFmtId="0" fontId="13" fillId="0" borderId="0" xfId="0" applyFont="1" applyAlignment="1">
      <alignment horizontal="left" vertical="center" wrapText="1"/>
    </xf>
  </cellXfs>
  <cellStyles count="17">
    <cellStyle name="Normal" xfId="0" builtinId="0"/>
    <cellStyle name="Normal 2" xfId="7"/>
    <cellStyle name="Normal 3" xfId="8"/>
    <cellStyle name="Normal 4" xfId="16"/>
    <cellStyle name="Normal_Biología" xfId="6"/>
    <cellStyle name="Normal_Global" xfId="4"/>
    <cellStyle name="Normal_Global_1" xfId="2"/>
    <cellStyle name="Normal_Global_2" xfId="3"/>
    <cellStyle name="Normal_Hoja1" xfId="5"/>
    <cellStyle name="Normal_INGENIERIA CIVIL" xfId="9"/>
    <cellStyle name="Normal_INGENIERIA ELECTRICA" xfId="14"/>
    <cellStyle name="Normal_INGENIERIA QUIMICA INDUSTRIAL" xfId="15"/>
    <cellStyle name="Normal_INGENIERIA RECURSOS ENERGETICOS" xfId="10"/>
    <cellStyle name="Normal_INGENIERIA RECURSOS ENERGETICOS_1" xfId="11"/>
    <cellStyle name="Normal_INGENIERIA TECNOLOGIAS TELECO" xfId="12"/>
    <cellStyle name="Normal_INGENIERIA TELEMATICA" xfId="13"/>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Global!$G$77:$K$81</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Global!$L$77:$L$81</c:f>
              <c:numCache>
                <c:formatCode>General</c:formatCode>
                <c:ptCount val="5"/>
                <c:pt idx="0">
                  <c:v>5</c:v>
                </c:pt>
                <c:pt idx="1">
                  <c:v>0</c:v>
                </c:pt>
                <c:pt idx="2">
                  <c:v>3</c:v>
                </c:pt>
                <c:pt idx="3">
                  <c:v>1</c:v>
                </c:pt>
                <c:pt idx="4">
                  <c:v>6</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Global!$G$77:$K$81</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Global!$M$77:$M$81</c:f>
              <c:numCache>
                <c:formatCode>General</c:formatCode>
                <c:ptCount val="5"/>
                <c:pt idx="0">
                  <c:v>7</c:v>
                </c:pt>
                <c:pt idx="1">
                  <c:v>12</c:v>
                </c:pt>
                <c:pt idx="2">
                  <c:v>9</c:v>
                </c:pt>
                <c:pt idx="3">
                  <c:v>11</c:v>
                </c:pt>
                <c:pt idx="4">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6128143740789544"/>
          <c:h val="0.39634002487066189"/>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Global!$A$343:$B$343</c:f>
              <c:numCache>
                <c:formatCode>General</c:formatCode>
                <c:ptCount val="2"/>
                <c:pt idx="0">
                  <c:v>93</c:v>
                </c:pt>
                <c:pt idx="1">
                  <c:v>19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Global!$A$344:$B$344</c:f>
              <c:numCache>
                <c:formatCode>General</c:formatCode>
                <c:ptCount val="2"/>
                <c:pt idx="0">
                  <c:v>107</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Global!$A$345:$B$345</c:f>
              <c:numCache>
                <c:formatCode>General</c:formatCode>
                <c:ptCount val="2"/>
                <c:pt idx="0">
                  <c:v>104</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Global!$A$342:$B$342</c:f>
              <c:numCache>
                <c:formatCode>General</c:formatCode>
                <c:ptCount val="2"/>
                <c:pt idx="0">
                  <c:v>52</c:v>
                </c:pt>
                <c:pt idx="1">
                  <c:v>62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Global!$B$25:$H$32</c:f>
              <c:strCache>
                <c:ptCount val="8"/>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strCache>
            </c:strRef>
          </c:cat>
          <c:val>
            <c:numRef>
              <c:f>Global!$I$25:$I$32</c:f>
              <c:numCache>
                <c:formatCode>General</c:formatCode>
                <c:ptCount val="8"/>
                <c:pt idx="0">
                  <c:v>23</c:v>
                </c:pt>
                <c:pt idx="1">
                  <c:v>10</c:v>
                </c:pt>
                <c:pt idx="2">
                  <c:v>0</c:v>
                </c:pt>
                <c:pt idx="3">
                  <c:v>31</c:v>
                </c:pt>
                <c:pt idx="4">
                  <c:v>27</c:v>
                </c:pt>
                <c:pt idx="5">
                  <c:v>8</c:v>
                </c:pt>
                <c:pt idx="6">
                  <c:v>16</c:v>
                </c:pt>
                <c:pt idx="7">
                  <c:v>7</c:v>
                </c:pt>
              </c:numCache>
            </c:numRef>
          </c:val>
        </c:ser>
        <c:dLbls>
          <c:showLegendKey val="0"/>
          <c:showVal val="1"/>
          <c:showCatName val="0"/>
          <c:showSerName val="0"/>
          <c:showPercent val="0"/>
          <c:showBubbleSize val="0"/>
        </c:dLbls>
        <c:gapWidth val="75"/>
        <c:axId val="249785496"/>
        <c:axId val="249785888"/>
      </c:barChart>
      <c:catAx>
        <c:axId val="249785496"/>
        <c:scaling>
          <c:orientation val="minMax"/>
        </c:scaling>
        <c:delete val="0"/>
        <c:axPos val="b"/>
        <c:numFmt formatCode="General" sourceLinked="0"/>
        <c:majorTickMark val="none"/>
        <c:minorTickMark val="none"/>
        <c:tickLblPos val="nextTo"/>
        <c:txPr>
          <a:bodyPr/>
          <a:lstStyle/>
          <a:p>
            <a:pPr>
              <a:defRPr sz="1100" b="1"/>
            </a:pPr>
            <a:endParaRPr lang="es-ES"/>
          </a:p>
        </c:txPr>
        <c:crossAx val="249785888"/>
        <c:crosses val="autoZero"/>
        <c:auto val="1"/>
        <c:lblAlgn val="ctr"/>
        <c:lblOffset val="100"/>
        <c:noMultiLvlLbl val="0"/>
      </c:catAx>
      <c:valAx>
        <c:axId val="249785888"/>
        <c:scaling>
          <c:orientation val="minMax"/>
        </c:scaling>
        <c:delete val="0"/>
        <c:axPos val="l"/>
        <c:numFmt formatCode="General" sourceLinked="1"/>
        <c:majorTickMark val="none"/>
        <c:minorTickMark val="none"/>
        <c:tickLblPos val="nextTo"/>
        <c:crossAx val="24978549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Global!$Z$25:$Z$28</c:f>
              <c:strCache>
                <c:ptCount val="4"/>
                <c:pt idx="0">
                  <c:v>1º Curso</c:v>
                </c:pt>
                <c:pt idx="1">
                  <c:v>2º Curso</c:v>
                </c:pt>
                <c:pt idx="2">
                  <c:v>3º Curso</c:v>
                </c:pt>
                <c:pt idx="3">
                  <c:v>4º Curso</c:v>
                </c:pt>
              </c:strCache>
            </c:strRef>
          </c:cat>
          <c:val>
            <c:numRef>
              <c:f>Global!$AA$25:$AA$28</c:f>
              <c:numCache>
                <c:formatCode>###0</c:formatCode>
                <c:ptCount val="4"/>
                <c:pt idx="0">
                  <c:v>12</c:v>
                </c:pt>
                <c:pt idx="1">
                  <c:v>30</c:v>
                </c:pt>
                <c:pt idx="2">
                  <c:v>23</c:v>
                </c:pt>
                <c:pt idx="3">
                  <c:v>57</c:v>
                </c:pt>
              </c:numCache>
            </c:numRef>
          </c:val>
        </c:ser>
        <c:dLbls>
          <c:showLegendKey val="0"/>
          <c:showVal val="1"/>
          <c:showCatName val="0"/>
          <c:showSerName val="0"/>
          <c:showPercent val="0"/>
          <c:showBubbleSize val="0"/>
        </c:dLbls>
        <c:gapWidth val="75"/>
        <c:axId val="249786672"/>
        <c:axId val="250165344"/>
      </c:barChart>
      <c:catAx>
        <c:axId val="249786672"/>
        <c:scaling>
          <c:orientation val="minMax"/>
        </c:scaling>
        <c:delete val="0"/>
        <c:axPos val="b"/>
        <c:numFmt formatCode="General" sourceLinked="0"/>
        <c:majorTickMark val="none"/>
        <c:minorTickMark val="none"/>
        <c:tickLblPos val="nextTo"/>
        <c:txPr>
          <a:bodyPr/>
          <a:lstStyle/>
          <a:p>
            <a:pPr>
              <a:defRPr sz="1600" b="1"/>
            </a:pPr>
            <a:endParaRPr lang="es-ES"/>
          </a:p>
        </c:txPr>
        <c:crossAx val="250165344"/>
        <c:crosses val="autoZero"/>
        <c:auto val="1"/>
        <c:lblAlgn val="ctr"/>
        <c:lblOffset val="100"/>
        <c:noMultiLvlLbl val="0"/>
      </c:catAx>
      <c:valAx>
        <c:axId val="250165344"/>
        <c:scaling>
          <c:orientation val="minMax"/>
        </c:scaling>
        <c:delete val="0"/>
        <c:axPos val="l"/>
        <c:numFmt formatCode="###0" sourceLinked="1"/>
        <c:majorTickMark val="none"/>
        <c:minorTickMark val="none"/>
        <c:tickLblPos val="nextTo"/>
        <c:crossAx val="24978667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Global!$A$341:$B$341</c:f>
              <c:strCache>
                <c:ptCount val="2"/>
                <c:pt idx="0">
                  <c:v>Sí</c:v>
                </c:pt>
                <c:pt idx="1">
                  <c:v>No</c:v>
                </c:pt>
              </c:strCache>
            </c:strRef>
          </c:cat>
          <c:val>
            <c:numRef>
              <c:f>Global!$A$346:$B$346</c:f>
              <c:numCache>
                <c:formatCode>General</c:formatCode>
                <c:ptCount val="2"/>
                <c:pt idx="0">
                  <c:v>13</c:v>
                </c:pt>
                <c:pt idx="1">
                  <c:v>89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Global!$A$341:$B$341</c:f>
              <c:strCache>
                <c:ptCount val="2"/>
                <c:pt idx="0">
                  <c:v>Sí</c:v>
                </c:pt>
                <c:pt idx="1">
                  <c:v>No</c:v>
                </c:pt>
              </c:strCache>
            </c:strRef>
          </c:cat>
          <c:val>
            <c:numRef>
              <c:f>Global!$A$346:$B$346</c:f>
              <c:numCache>
                <c:formatCode>General</c:formatCode>
                <c:ptCount val="2"/>
                <c:pt idx="0">
                  <c:v>13</c:v>
                </c:pt>
                <c:pt idx="1">
                  <c:v>89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Global!$A$341:$B$341</c:f>
              <c:strCache>
                <c:ptCount val="2"/>
                <c:pt idx="0">
                  <c:v>Sí</c:v>
                </c:pt>
                <c:pt idx="1">
                  <c:v>No</c:v>
                </c:pt>
              </c:strCache>
            </c:strRef>
          </c:cat>
          <c:val>
            <c:numRef>
              <c:f>Global!$A$348:$B$348</c:f>
              <c:numCache>
                <c:formatCode>General</c:formatCode>
                <c:ptCount val="2"/>
                <c:pt idx="0">
                  <c:v>10</c:v>
                </c:pt>
                <c:pt idx="1">
                  <c:v>91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Global!$A$341:$B$341</c:f>
              <c:strCache>
                <c:ptCount val="2"/>
                <c:pt idx="0">
                  <c:v>Sí</c:v>
                </c:pt>
                <c:pt idx="1">
                  <c:v>No</c:v>
                </c:pt>
              </c:strCache>
            </c:strRef>
          </c:cat>
          <c:val>
            <c:numRef>
              <c:f>Global!$A$349:$B$349</c:f>
              <c:numCache>
                <c:formatCode>General</c:formatCode>
                <c:ptCount val="2"/>
                <c:pt idx="0">
                  <c:v>44</c:v>
                </c:pt>
                <c:pt idx="1">
                  <c:v>56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6.5515910045778503E-2"/>
          <c:h val="0.2511692935683096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Global!$B$39:$B$42</c:f>
              <c:strCache>
                <c:ptCount val="4"/>
                <c:pt idx="0">
                  <c:v>Linares</c:v>
                </c:pt>
                <c:pt idx="1">
                  <c:v>Resto de la provincia de Jaén</c:v>
                </c:pt>
                <c:pt idx="2">
                  <c:v>Resto de Andalucía</c:v>
                </c:pt>
                <c:pt idx="3">
                  <c:v>Resto de España</c:v>
                </c:pt>
              </c:strCache>
            </c:strRef>
          </c:cat>
          <c:val>
            <c:numRef>
              <c:f>Global!$C$39:$C$42</c:f>
              <c:numCache>
                <c:formatCode>General</c:formatCode>
                <c:ptCount val="4"/>
              </c:numCache>
            </c:numRef>
          </c:val>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Global!$B$39:$B$42</c:f>
              <c:strCache>
                <c:ptCount val="4"/>
                <c:pt idx="0">
                  <c:v>Linares</c:v>
                </c:pt>
                <c:pt idx="1">
                  <c:v>Resto de la provincia de Jaén</c:v>
                </c:pt>
                <c:pt idx="2">
                  <c:v>Resto de Andalucía</c:v>
                </c:pt>
                <c:pt idx="3">
                  <c:v>Resto de España</c:v>
                </c:pt>
              </c:strCache>
            </c:strRef>
          </c:cat>
          <c:val>
            <c:numRef>
              <c:f>Global!$D$39:$D$42</c:f>
              <c:numCache>
                <c:formatCode>General</c:formatCode>
                <c:ptCount val="4"/>
                <c:pt idx="0">
                  <c:v>5</c:v>
                </c:pt>
                <c:pt idx="1">
                  <c:v>5</c:v>
                </c:pt>
                <c:pt idx="2">
                  <c:v>1</c:v>
                </c:pt>
                <c:pt idx="3">
                  <c:v>1</c:v>
                </c:pt>
              </c:numCache>
            </c:numRef>
          </c:val>
        </c:ser>
        <c:dLbls>
          <c:showLegendKey val="0"/>
          <c:showVal val="1"/>
          <c:showCatName val="0"/>
          <c:showSerName val="0"/>
          <c:showPercent val="0"/>
          <c:showBubbleSize val="0"/>
        </c:dLbls>
        <c:gapWidth val="75"/>
        <c:axId val="250166128"/>
        <c:axId val="250166520"/>
      </c:barChart>
      <c:catAx>
        <c:axId val="250166128"/>
        <c:scaling>
          <c:orientation val="minMax"/>
        </c:scaling>
        <c:delete val="0"/>
        <c:axPos val="b"/>
        <c:numFmt formatCode="General" sourceLinked="0"/>
        <c:majorTickMark val="none"/>
        <c:minorTickMark val="none"/>
        <c:tickLblPos val="nextTo"/>
        <c:txPr>
          <a:bodyPr rot="0" vert="horz" anchor="ctr" anchorCtr="0"/>
          <a:lstStyle/>
          <a:p>
            <a:pPr>
              <a:defRPr sz="1100" b="1"/>
            </a:pPr>
            <a:endParaRPr lang="es-ES"/>
          </a:p>
        </c:txPr>
        <c:crossAx val="250166520"/>
        <c:crosses val="autoZero"/>
        <c:auto val="1"/>
        <c:lblAlgn val="ctr"/>
        <c:lblOffset val="100"/>
        <c:noMultiLvlLbl val="0"/>
      </c:catAx>
      <c:valAx>
        <c:axId val="250166520"/>
        <c:scaling>
          <c:orientation val="minMax"/>
        </c:scaling>
        <c:delete val="0"/>
        <c:axPos val="l"/>
        <c:numFmt formatCode="General" sourceLinked="1"/>
        <c:majorTickMark val="none"/>
        <c:minorTickMark val="none"/>
        <c:tickLblPos val="nextTo"/>
        <c:crossAx val="25016612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manualLayout>
          <c:layoutTarget val="inner"/>
          <c:xMode val="edge"/>
          <c:yMode val="edge"/>
          <c:x val="6.1111111111111109E-2"/>
          <c:y val="2.7777777777777776E-2"/>
          <c:w val="0.59734711286089237"/>
          <c:h val="0.89814814814814814"/>
        </c:manualLayout>
      </c:layout>
      <c:pie3DChart>
        <c:varyColors val="1"/>
        <c:ser>
          <c:idx val="0"/>
          <c:order val="0"/>
          <c:dPt>
            <c:idx val="0"/>
            <c:bubble3D val="0"/>
            <c:spPr>
              <a:solidFill>
                <a:srgbClr val="CC04A1"/>
              </a:solidFill>
              <a:ln>
                <a:solidFill>
                  <a:srgbClr val="CC04A1"/>
                </a:solidFill>
              </a:ln>
            </c:spPr>
          </c:dPt>
          <c:dPt>
            <c:idx val="1"/>
            <c:bubble3D val="0"/>
            <c:spPr>
              <a:solidFill>
                <a:srgbClr val="92D050"/>
              </a:solidFill>
              <a:ln>
                <a:solidFill>
                  <a:srgbClr val="92D050"/>
                </a:solidFill>
              </a:ln>
            </c:spPr>
          </c:dPt>
          <c:dPt>
            <c:idx val="2"/>
            <c:bubble3D val="0"/>
            <c:spPr>
              <a:solidFill>
                <a:srgbClr val="FF0000"/>
              </a:solidFill>
              <a:ln>
                <a:solidFill>
                  <a:srgbClr val="92D050"/>
                </a:solidFill>
              </a:ln>
            </c:spPr>
          </c:dPt>
          <c:dPt>
            <c:idx val="4"/>
            <c:bubble3D val="0"/>
            <c:spPr>
              <a:solidFill>
                <a:srgbClr val="0070C0"/>
              </a:solidFill>
              <a:ln>
                <a:solidFill>
                  <a:srgbClr val="92D050"/>
                </a:solidFill>
              </a:ln>
            </c:spPr>
          </c:dPt>
          <c:dLbls>
            <c:dLbl>
              <c:idx val="2"/>
              <c:layout>
                <c:manualLayout>
                  <c:x val="2.6335739282589678E-2"/>
                  <c:y val="5.7870370370370367E-3"/>
                </c:manualLayout>
              </c:layout>
              <c:showLegendKey val="0"/>
              <c:showVal val="0"/>
              <c:showCatName val="0"/>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2.3278921334338835E-2"/>
                  <c:y val="1.1573610339295139E-3"/>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0%" sourceLinked="0"/>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Global!$T$43:$T$47</c:f>
              <c:strCache>
                <c:ptCount val="5"/>
                <c:pt idx="0">
                  <c:v>Bachilletato científico / tecnológico</c:v>
                </c:pt>
                <c:pt idx="1">
                  <c:v>Ciclo formativo de grado superior</c:v>
                </c:pt>
                <c:pt idx="2">
                  <c:v>Otro bachillerato</c:v>
                </c:pt>
                <c:pt idx="3">
                  <c:v>Otro grado</c:v>
                </c:pt>
                <c:pt idx="4">
                  <c:v>Otros estudios</c:v>
                </c:pt>
              </c:strCache>
            </c:strRef>
          </c:cat>
          <c:val>
            <c:numRef>
              <c:f>Global!$W$43:$W$47</c:f>
              <c:numCache>
                <c:formatCode>General</c:formatCode>
                <c:ptCount val="5"/>
                <c:pt idx="0">
                  <c:v>10</c:v>
                </c:pt>
                <c:pt idx="1">
                  <c:v>2</c:v>
                </c:pt>
                <c:pt idx="4">
                  <c:v>1</c:v>
                </c:pt>
              </c:numCache>
            </c:numRef>
          </c:val>
        </c:ser>
        <c:dLbls>
          <c:showLegendKey val="0"/>
          <c:showVal val="1"/>
          <c:showCatName val="0"/>
          <c:showSerName val="0"/>
          <c:showPercent val="0"/>
          <c:showBubbleSize val="0"/>
          <c:showLeaderLines val="0"/>
        </c:dLbls>
      </c:pie3DChart>
    </c:plotArea>
    <c:legend>
      <c:legendPos val="r"/>
      <c:layout/>
      <c:overlay val="0"/>
    </c:legend>
    <c:plotVisOnly val="1"/>
    <c:dispBlanksAs val="gap"/>
    <c:showDLblsOverMax val="0"/>
  </c:chart>
  <c:spPr>
    <a:ln w="0">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4"/>
          <c:dPt>
            <c:idx val="0"/>
            <c:bubble3D val="0"/>
            <c:explosion val="22"/>
            <c:spPr>
              <a:solidFill>
                <a:srgbClr val="FF0000"/>
              </a:solidFill>
            </c:spPr>
          </c:dPt>
          <c:dPt>
            <c:idx val="1"/>
            <c:bubble3D val="0"/>
            <c:spPr>
              <a:solidFill>
                <a:srgbClr val="00B0F0"/>
              </a:solidFill>
              <a:ln>
                <a:solidFill>
                  <a:schemeClr val="tx1">
                    <a:tint val="75000"/>
                    <a:shade val="95000"/>
                    <a:satMod val="105000"/>
                  </a:schemeClr>
                </a:solidFill>
              </a:ln>
            </c:spPr>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Global!$A$341:$B$341</c:f>
              <c:strCache>
                <c:ptCount val="2"/>
                <c:pt idx="0">
                  <c:v>Sí</c:v>
                </c:pt>
                <c:pt idx="1">
                  <c:v>No</c:v>
                </c:pt>
              </c:strCache>
            </c:strRef>
          </c:cat>
          <c:val>
            <c:numRef>
              <c:f>Global!$A$350:$B$350</c:f>
              <c:numCache>
                <c:formatCode>General</c:formatCode>
                <c:ptCount val="2"/>
                <c:pt idx="0">
                  <c:v>51</c:v>
                </c:pt>
                <c:pt idx="1">
                  <c:v>1</c:v>
                </c:pt>
              </c:numCache>
            </c:numRef>
          </c:val>
        </c:ser>
        <c:dLbls>
          <c:showLegendKey val="0"/>
          <c:showVal val="1"/>
          <c:showCatName val="0"/>
          <c:showSerName val="0"/>
          <c:showPercent val="0"/>
          <c:showBubbleSize val="0"/>
          <c:showLeaderLines val="0"/>
        </c:dLbls>
        <c:firstSliceAng val="0"/>
      </c:pieChart>
    </c:plotArea>
    <c:legend>
      <c:legendPos val="r"/>
      <c:layout/>
      <c:overlay val="0"/>
      <c:txPr>
        <a:bodyPr/>
        <a:lstStyle/>
        <a:p>
          <a:pPr>
            <a:defRPr sz="16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Ing_Civil!$G$87:$K$91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Ing_Civil!$L$87:$L$91</c:f>
              <c:numCache>
                <c:formatCode>General</c:formatCode>
                <c:ptCount val="5"/>
                <c:pt idx="0">
                  <c:v>1</c:v>
                </c:pt>
                <c:pt idx="1">
                  <c:v>0</c:v>
                </c:pt>
                <c:pt idx="2">
                  <c:v>3</c:v>
                </c:pt>
                <c:pt idx="3">
                  <c:v>0</c:v>
                </c:pt>
                <c:pt idx="4">
                  <c:v>0</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Ing_Civil!$G$87:$K$91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Ing_Civil!$M$87:$M$91</c:f>
              <c:numCache>
                <c:formatCode>General</c:formatCode>
                <c:ptCount val="5"/>
                <c:pt idx="0">
                  <c:v>2</c:v>
                </c:pt>
                <c:pt idx="1">
                  <c:v>3</c:v>
                </c:pt>
                <c:pt idx="2">
                  <c:v>0</c:v>
                </c:pt>
                <c:pt idx="3">
                  <c:v>3</c:v>
                </c:pt>
                <c:pt idx="4">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Ing_Civil!$A$355:$B$355</c:f>
              <c:strCache>
                <c:ptCount val="2"/>
                <c:pt idx="0">
                  <c:v>14</c:v>
                </c:pt>
                <c:pt idx="1">
                  <c:v>5</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Ing_Civil!$A$355:$B$355</c:f>
              <c:numCache>
                <c:formatCode>General</c:formatCode>
                <c:ptCount val="2"/>
                <c:pt idx="0">
                  <c:v>14</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Ing_Civil!$A$356:$B$356</c:f>
              <c:strCache>
                <c:ptCount val="2"/>
                <c:pt idx="0">
                  <c:v>19</c:v>
                </c:pt>
                <c:pt idx="1">
                  <c:v>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Ing_Civil!$A$356:$B$356</c:f>
              <c:numCache>
                <c:formatCode>General</c:formatCode>
                <c:ptCount val="2"/>
                <c:pt idx="0">
                  <c:v>19</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Ing_Civil!$A$357:$B$357</c:f>
              <c:strCache>
                <c:ptCount val="2"/>
                <c:pt idx="0">
                  <c:v>19</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Ing_Civil!$A$357:$B$357</c:f>
              <c:numCache>
                <c:formatCode>General</c:formatCode>
                <c:ptCount val="2"/>
                <c:pt idx="0">
                  <c:v>19</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Ing_Civil!$A$354:$B$354</c:f>
              <c:numCache>
                <c:formatCode>General</c:formatCode>
                <c:ptCount val="2"/>
                <c:pt idx="0">
                  <c:v>5</c:v>
                </c:pt>
                <c:pt idx="1">
                  <c:v>14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Ing_Civil!$C$25:$C$28</c:f>
              <c:strCache>
                <c:ptCount val="4"/>
                <c:pt idx="0">
                  <c:v>1º Curso</c:v>
                </c:pt>
                <c:pt idx="1">
                  <c:v>2º Curso</c:v>
                </c:pt>
                <c:pt idx="2">
                  <c:v>3º Curso</c:v>
                </c:pt>
                <c:pt idx="3">
                  <c:v>4º Curso</c:v>
                </c:pt>
              </c:strCache>
            </c:strRef>
          </c:cat>
          <c:val>
            <c:numRef>
              <c:f>Ing_Civil!$F$25:$F$28</c:f>
              <c:numCache>
                <c:formatCode>###0</c:formatCode>
                <c:ptCount val="4"/>
                <c:pt idx="0">
                  <c:v>3</c:v>
                </c:pt>
                <c:pt idx="1">
                  <c:v>1</c:v>
                </c:pt>
                <c:pt idx="2">
                  <c:v>3</c:v>
                </c:pt>
                <c:pt idx="3">
                  <c:v>16</c:v>
                </c:pt>
              </c:numCache>
            </c:numRef>
          </c:val>
        </c:ser>
        <c:dLbls>
          <c:showLegendKey val="0"/>
          <c:showVal val="1"/>
          <c:showCatName val="0"/>
          <c:showSerName val="0"/>
          <c:showPercent val="0"/>
          <c:showBubbleSize val="0"/>
        </c:dLbls>
        <c:gapWidth val="75"/>
        <c:axId val="251040560"/>
        <c:axId val="251040952"/>
      </c:barChart>
      <c:catAx>
        <c:axId val="251040560"/>
        <c:scaling>
          <c:orientation val="minMax"/>
        </c:scaling>
        <c:delete val="0"/>
        <c:axPos val="b"/>
        <c:numFmt formatCode="General" sourceLinked="0"/>
        <c:majorTickMark val="none"/>
        <c:minorTickMark val="none"/>
        <c:tickLblPos val="nextTo"/>
        <c:txPr>
          <a:bodyPr/>
          <a:lstStyle/>
          <a:p>
            <a:pPr>
              <a:defRPr sz="1600" b="1"/>
            </a:pPr>
            <a:endParaRPr lang="es-ES"/>
          </a:p>
        </c:txPr>
        <c:crossAx val="251040952"/>
        <c:crosses val="autoZero"/>
        <c:auto val="1"/>
        <c:lblAlgn val="ctr"/>
        <c:lblOffset val="100"/>
        <c:noMultiLvlLbl val="0"/>
      </c:catAx>
      <c:valAx>
        <c:axId val="251040952"/>
        <c:scaling>
          <c:orientation val="minMax"/>
        </c:scaling>
        <c:delete val="0"/>
        <c:axPos val="l"/>
        <c:numFmt formatCode="###0" sourceLinked="1"/>
        <c:majorTickMark val="none"/>
        <c:minorTickMark val="none"/>
        <c:tickLblPos val="nextTo"/>
        <c:crossAx val="25104056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Ing_Civil!$A$358:$B$358</c:f>
              <c:strCache>
                <c:ptCount val="2"/>
                <c:pt idx="0">
                  <c:v>1</c:v>
                </c:pt>
                <c:pt idx="1">
                  <c:v>16</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Ing_Civil!$A$358:$B$358</c:f>
              <c:numCache>
                <c:formatCode>General</c:formatCode>
                <c:ptCount val="2"/>
                <c:pt idx="0">
                  <c:v>1</c:v>
                </c:pt>
                <c:pt idx="1">
                  <c:v>16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Ing_Civil!$A$359:$B$359</c:f>
              <c:strCache>
                <c:ptCount val="2"/>
                <c:pt idx="0">
                  <c:v>3</c:v>
                </c:pt>
                <c:pt idx="1">
                  <c:v>14</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Ing_Civil!$A$359:$B$359</c:f>
              <c:numCache>
                <c:formatCode>General</c:formatCode>
                <c:ptCount val="2"/>
                <c:pt idx="0">
                  <c:v>3</c:v>
                </c:pt>
                <c:pt idx="1">
                  <c:v>14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Ing_Civil!$A$360:$B$360</c:f>
              <c:strCache>
                <c:ptCount val="2"/>
                <c:pt idx="0">
                  <c:v>2</c:v>
                </c:pt>
                <c:pt idx="1">
                  <c:v>15</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Ing_Civil!$A$360:$B$360</c:f>
              <c:numCache>
                <c:formatCode>General</c:formatCode>
                <c:ptCount val="2"/>
                <c:pt idx="0">
                  <c:v>2</c:v>
                </c:pt>
                <c:pt idx="1">
                  <c:v>15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Ing_Civil!$A$353:$B$353</c:f>
              <c:strCache>
                <c:ptCount val="2"/>
                <c:pt idx="0">
                  <c:v>Sí</c:v>
                </c:pt>
                <c:pt idx="1">
                  <c:v>No</c:v>
                </c:pt>
              </c:strCache>
            </c:strRef>
          </c:cat>
          <c:val>
            <c:numRef>
              <c:f>Ing_Civil!$A$361:$B$361</c:f>
              <c:numCache>
                <c:formatCode>General</c:formatCode>
                <c:ptCount val="2"/>
                <c:pt idx="0">
                  <c:v>4</c:v>
                </c:pt>
                <c:pt idx="1">
                  <c:v>12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Ing_Civil!$B$46:$B$49</c:f>
              <c:strCache>
                <c:ptCount val="4"/>
                <c:pt idx="0">
                  <c:v>Linares</c:v>
                </c:pt>
                <c:pt idx="1">
                  <c:v>Resto de la provincia de Jaén</c:v>
                </c:pt>
                <c:pt idx="2">
                  <c:v>Resto de Andalucía</c:v>
                </c:pt>
                <c:pt idx="3">
                  <c:v>Resto de España</c:v>
                </c:pt>
              </c:strCache>
            </c:strRef>
          </c:cat>
          <c:val>
            <c:numRef>
              <c:f>Ing_Civil!$D$46:$D$49</c:f>
              <c:numCache>
                <c:formatCode>General</c:formatCode>
                <c:ptCount val="4"/>
                <c:pt idx="0">
                  <c:v>2</c:v>
                </c:pt>
                <c:pt idx="1">
                  <c:v>1</c:v>
                </c:pt>
              </c:numCache>
            </c:numRef>
          </c:val>
        </c:ser>
        <c:dLbls>
          <c:showLegendKey val="0"/>
          <c:showVal val="0"/>
          <c:showCatName val="0"/>
          <c:showSerName val="0"/>
          <c:showPercent val="0"/>
          <c:showBubbleSize val="0"/>
        </c:dLbls>
        <c:gapWidth val="150"/>
        <c:axId val="251043304"/>
        <c:axId val="251043696"/>
      </c:barChart>
      <c:catAx>
        <c:axId val="251043304"/>
        <c:scaling>
          <c:orientation val="minMax"/>
        </c:scaling>
        <c:delete val="0"/>
        <c:axPos val="b"/>
        <c:numFmt formatCode="General" sourceLinked="0"/>
        <c:majorTickMark val="out"/>
        <c:minorTickMark val="none"/>
        <c:tickLblPos val="nextTo"/>
        <c:txPr>
          <a:bodyPr/>
          <a:lstStyle/>
          <a:p>
            <a:pPr>
              <a:defRPr sz="1400" b="1"/>
            </a:pPr>
            <a:endParaRPr lang="es-ES"/>
          </a:p>
        </c:txPr>
        <c:crossAx val="251043696"/>
        <c:crosses val="autoZero"/>
        <c:auto val="1"/>
        <c:lblAlgn val="ctr"/>
        <c:lblOffset val="100"/>
        <c:noMultiLvlLbl val="0"/>
      </c:catAx>
      <c:valAx>
        <c:axId val="251043696"/>
        <c:scaling>
          <c:orientation val="minMax"/>
        </c:scaling>
        <c:delete val="0"/>
        <c:axPos val="l"/>
        <c:majorGridlines/>
        <c:numFmt formatCode="General" sourceLinked="1"/>
        <c:majorTickMark val="out"/>
        <c:minorTickMark val="none"/>
        <c:tickLblPos val="nextTo"/>
        <c:crossAx val="25104330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Ing_Civil!$M$46:$M$50</c:f>
              <c:strCache>
                <c:ptCount val="5"/>
                <c:pt idx="0">
                  <c:v>Bachilletato científico / tecnológico</c:v>
                </c:pt>
                <c:pt idx="1">
                  <c:v>Ciclo formativo de grado superior</c:v>
                </c:pt>
                <c:pt idx="2">
                  <c:v>Otro bachillerato</c:v>
                </c:pt>
                <c:pt idx="3">
                  <c:v>Otro grado</c:v>
                </c:pt>
                <c:pt idx="4">
                  <c:v>Otros estudios</c:v>
                </c:pt>
              </c:strCache>
            </c:strRef>
          </c:cat>
          <c:val>
            <c:numRef>
              <c:f>Ing_Civil!$P$46:$P$50</c:f>
              <c:numCache>
                <c:formatCode>General</c:formatCode>
                <c:ptCount val="5"/>
                <c:pt idx="0">
                  <c:v>3</c:v>
                </c:pt>
                <c:pt idx="1">
                  <c:v>0</c:v>
                </c:pt>
                <c:pt idx="2">
                  <c:v>0</c:v>
                </c:pt>
                <c:pt idx="3">
                  <c:v>0</c:v>
                </c:pt>
                <c:pt idx="4">
                  <c:v>0</c:v>
                </c:pt>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B0F0"/>
            </a:solidFill>
          </c:spPr>
          <c:explosion val="25"/>
          <c:dPt>
            <c:idx val="0"/>
            <c:bubble3D val="0"/>
            <c:spPr>
              <a:solidFill>
                <a:srgbClr val="FF0000"/>
              </a:solidFill>
            </c:spPr>
          </c:dPt>
          <c:dLbls>
            <c:dLbl>
              <c:idx val="1"/>
              <c:layout>
                <c:manualLayout>
                  <c:x val="-1.1855643044619422E-2"/>
                  <c:y val="0.13541666666666666"/>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Ing_Civil!$A$353:$B$353</c:f>
              <c:strCache>
                <c:ptCount val="2"/>
                <c:pt idx="0">
                  <c:v>Sí</c:v>
                </c:pt>
                <c:pt idx="1">
                  <c:v>No</c:v>
                </c:pt>
              </c:strCache>
            </c:strRef>
          </c:cat>
          <c:val>
            <c:numRef>
              <c:f>Ing_Civil!$A$362:$B$362</c:f>
              <c:numCache>
                <c:formatCode>General</c:formatCode>
                <c:ptCount val="2"/>
                <c:pt idx="0">
                  <c:v>4</c:v>
                </c:pt>
                <c:pt idx="1">
                  <c:v>1</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76851239675436955"/>
          <c:y val="0.32444918343540391"/>
          <c:w val="0.11747856355888717"/>
          <c:h val="0.41591644794400701"/>
        </c:manualLayout>
      </c:layout>
      <c:overlay val="0"/>
      <c:txPr>
        <a:bodyPr/>
        <a:lstStyle/>
        <a:p>
          <a:pPr>
            <a:defRPr sz="14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RECURSOS ENERGETICOS'!$L$87:$L$91</c:f>
              <c:numCache>
                <c:formatCode>General</c:formatCode>
                <c:ptCount val="5"/>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RECURSOS ENERGETICOS'!$M$87:$M$91</c:f>
              <c:numCache>
                <c:formatCode>General</c:formatCode>
                <c:ptCount val="5"/>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RECURSOS ENERGETICOS'!$A$355:$B$355</c:f>
              <c:strCache>
                <c:ptCount val="2"/>
                <c:pt idx="0">
                  <c:v>9</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ENERGETICOS'!$A$355:$B$355</c:f>
              <c:numCache>
                <c:formatCode>General</c:formatCode>
                <c:ptCount val="2"/>
                <c:pt idx="0">
                  <c:v>9</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RECURSOS ENERGETICOS'!$A$356:$B$356</c:f>
              <c:strCache>
                <c:ptCount val="2"/>
                <c:pt idx="0">
                  <c:v>9</c:v>
                </c:pt>
                <c:pt idx="1">
                  <c:v>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ENERGETICOS'!$A$356:$B$356</c:f>
              <c:numCache>
                <c:formatCode>General</c:formatCode>
                <c:ptCount val="2"/>
                <c:pt idx="0">
                  <c:v>9</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RECURSOS ENERGETICOS'!$A$357:$B$357</c:f>
              <c:strCache>
                <c:ptCount val="2"/>
                <c:pt idx="0">
                  <c:v>9</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ENERGETICOS'!$A$357:$B$357</c:f>
              <c:numCache>
                <c:formatCode>General</c:formatCode>
                <c:ptCount val="2"/>
                <c:pt idx="0">
                  <c:v>9</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ENERGETICOS'!$A$354:$B$354</c:f>
              <c:numCache>
                <c:formatCode>General</c:formatCode>
                <c:ptCount val="2"/>
                <c:pt idx="0">
                  <c:v>3</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RECURSOS ENERGETICOS'!$C$25:$C$28</c:f>
              <c:strCache>
                <c:ptCount val="4"/>
                <c:pt idx="0">
                  <c:v>1º Curso</c:v>
                </c:pt>
                <c:pt idx="1">
                  <c:v>2º Curso</c:v>
                </c:pt>
                <c:pt idx="2">
                  <c:v>3º Curso</c:v>
                </c:pt>
                <c:pt idx="3">
                  <c:v>4º Curso</c:v>
                </c:pt>
              </c:strCache>
            </c:strRef>
          </c:cat>
          <c:val>
            <c:numRef>
              <c:f>'INGENIERIA RECURSOS ENERGETICOS'!$F$25:$F$28</c:f>
              <c:numCache>
                <c:formatCode>###0</c:formatCode>
                <c:ptCount val="4"/>
                <c:pt idx="1">
                  <c:v>3</c:v>
                </c:pt>
                <c:pt idx="2">
                  <c:v>4</c:v>
                </c:pt>
                <c:pt idx="3">
                  <c:v>3</c:v>
                </c:pt>
              </c:numCache>
            </c:numRef>
          </c:val>
        </c:ser>
        <c:dLbls>
          <c:showLegendKey val="0"/>
          <c:showVal val="1"/>
          <c:showCatName val="0"/>
          <c:showSerName val="0"/>
          <c:showPercent val="0"/>
          <c:showBubbleSize val="0"/>
        </c:dLbls>
        <c:gapWidth val="75"/>
        <c:axId val="250805728"/>
        <c:axId val="250806120"/>
      </c:barChart>
      <c:catAx>
        <c:axId val="250805728"/>
        <c:scaling>
          <c:orientation val="minMax"/>
        </c:scaling>
        <c:delete val="0"/>
        <c:axPos val="b"/>
        <c:numFmt formatCode="General" sourceLinked="0"/>
        <c:majorTickMark val="none"/>
        <c:minorTickMark val="none"/>
        <c:tickLblPos val="nextTo"/>
        <c:txPr>
          <a:bodyPr/>
          <a:lstStyle/>
          <a:p>
            <a:pPr>
              <a:defRPr sz="1600" b="1"/>
            </a:pPr>
            <a:endParaRPr lang="es-ES"/>
          </a:p>
        </c:txPr>
        <c:crossAx val="250806120"/>
        <c:crosses val="autoZero"/>
        <c:auto val="1"/>
        <c:lblAlgn val="ctr"/>
        <c:lblOffset val="100"/>
        <c:noMultiLvlLbl val="0"/>
      </c:catAx>
      <c:valAx>
        <c:axId val="250806120"/>
        <c:scaling>
          <c:orientation val="minMax"/>
        </c:scaling>
        <c:delete val="0"/>
        <c:axPos val="l"/>
        <c:numFmt formatCode="###0" sourceLinked="1"/>
        <c:majorTickMark val="none"/>
        <c:minorTickMark val="none"/>
        <c:tickLblPos val="nextTo"/>
        <c:crossAx val="25080572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RECURSOS ENERGETICOS'!$A$358:$B$358</c:f>
              <c:strCache>
                <c:ptCount val="2"/>
                <c:pt idx="0">
                  <c:v>0</c:v>
                </c:pt>
                <c:pt idx="1">
                  <c:v>9</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ENERGETICOS'!$A$358:$B$358</c:f>
              <c:numCache>
                <c:formatCode>General</c:formatCode>
                <c:ptCount val="2"/>
                <c:pt idx="0">
                  <c:v>0</c:v>
                </c:pt>
                <c:pt idx="1">
                  <c:v>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RECURSOS ENERGETICOS'!$A$359:$B$359</c:f>
              <c:strCache>
                <c:ptCount val="2"/>
                <c:pt idx="0">
                  <c:v>0</c:v>
                </c:pt>
                <c:pt idx="1">
                  <c:v>9</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RECURSOS ENERGETICOS'!$A$359:$B$359</c:f>
              <c:numCache>
                <c:formatCode>General</c:formatCode>
                <c:ptCount val="2"/>
                <c:pt idx="0">
                  <c:v>0</c:v>
                </c:pt>
                <c:pt idx="1">
                  <c:v>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RECURSOS ENERGETICOS'!$A$360:$B$360</c:f>
              <c:strCache>
                <c:ptCount val="2"/>
                <c:pt idx="0">
                  <c:v>0</c:v>
                </c:pt>
                <c:pt idx="1">
                  <c:v>9</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RECURSOS ENERGETICOS'!$A$360:$B$360</c:f>
              <c:numCache>
                <c:formatCode>General</c:formatCode>
                <c:ptCount val="2"/>
                <c:pt idx="0">
                  <c:v>0</c:v>
                </c:pt>
                <c:pt idx="1">
                  <c:v>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ENERGETICOS'!$A$353:$B$353</c:f>
              <c:strCache>
                <c:ptCount val="2"/>
                <c:pt idx="0">
                  <c:v>Sí</c:v>
                </c:pt>
                <c:pt idx="1">
                  <c:v>No</c:v>
                </c:pt>
              </c:strCache>
            </c:strRef>
          </c:cat>
          <c:val>
            <c:numRef>
              <c:f>'INGENIERIA RECURSOS ENERGETICOS'!$A$361:$B$361</c:f>
              <c:numCache>
                <c:formatCode>General</c:formatCode>
                <c:ptCount val="2"/>
                <c:pt idx="0">
                  <c:v>4</c:v>
                </c:pt>
                <c:pt idx="1">
                  <c:v>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RECURSOS ENERGETICOS'!$B$46:$B$49</c:f>
              <c:strCache>
                <c:ptCount val="4"/>
                <c:pt idx="0">
                  <c:v>Linares</c:v>
                </c:pt>
                <c:pt idx="1">
                  <c:v>Resto de la provincia de Jaén</c:v>
                </c:pt>
                <c:pt idx="2">
                  <c:v>Resto de Andalucía</c:v>
                </c:pt>
                <c:pt idx="3">
                  <c:v>Resto de España</c:v>
                </c:pt>
              </c:strCache>
            </c:strRef>
          </c:cat>
          <c:val>
            <c:numRef>
              <c:f>'INGENIERIA RECURSOS ENERGETICOS'!$D$46:$D$49</c:f>
              <c:numCache>
                <c:formatCode>General</c:formatCode>
                <c:ptCount val="4"/>
              </c:numCache>
            </c:numRef>
          </c:val>
        </c:ser>
        <c:dLbls>
          <c:showLegendKey val="0"/>
          <c:showVal val="0"/>
          <c:showCatName val="0"/>
          <c:showSerName val="0"/>
          <c:showPercent val="0"/>
          <c:showBubbleSize val="0"/>
        </c:dLbls>
        <c:gapWidth val="150"/>
        <c:axId val="251544776"/>
        <c:axId val="251545168"/>
      </c:barChart>
      <c:catAx>
        <c:axId val="251544776"/>
        <c:scaling>
          <c:orientation val="minMax"/>
        </c:scaling>
        <c:delete val="0"/>
        <c:axPos val="b"/>
        <c:numFmt formatCode="General" sourceLinked="0"/>
        <c:majorTickMark val="out"/>
        <c:minorTickMark val="none"/>
        <c:tickLblPos val="nextTo"/>
        <c:txPr>
          <a:bodyPr/>
          <a:lstStyle/>
          <a:p>
            <a:pPr>
              <a:defRPr sz="1400" b="1"/>
            </a:pPr>
            <a:endParaRPr lang="es-ES"/>
          </a:p>
        </c:txPr>
        <c:crossAx val="251545168"/>
        <c:crosses val="autoZero"/>
        <c:auto val="1"/>
        <c:lblAlgn val="ctr"/>
        <c:lblOffset val="100"/>
        <c:noMultiLvlLbl val="0"/>
      </c:catAx>
      <c:valAx>
        <c:axId val="251545168"/>
        <c:scaling>
          <c:orientation val="minMax"/>
        </c:scaling>
        <c:delete val="0"/>
        <c:axPos val="l"/>
        <c:majorGridlines/>
        <c:numFmt formatCode="General" sourceLinked="1"/>
        <c:majorTickMark val="out"/>
        <c:minorTickMark val="none"/>
        <c:tickLblPos val="nextTo"/>
        <c:crossAx val="25154477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RECURSOS ENERGETICOS'!$M$46:$M$50</c:f>
              <c:strCache>
                <c:ptCount val="5"/>
                <c:pt idx="0">
                  <c:v>Bachilletato científico / tecnológico</c:v>
                </c:pt>
                <c:pt idx="1">
                  <c:v>Ciclo formativo de grado superior</c:v>
                </c:pt>
                <c:pt idx="2">
                  <c:v>Otro bachillerato</c:v>
                </c:pt>
                <c:pt idx="3">
                  <c:v>Otro grado</c:v>
                </c:pt>
                <c:pt idx="4">
                  <c:v>Otros estudios</c:v>
                </c:pt>
              </c:strCache>
            </c:strRef>
          </c:cat>
          <c:val>
            <c:numRef>
              <c:f>'INGENIERIA RECURSOS ENERGETICOS'!$P$46:$P$50</c:f>
              <c:numCache>
                <c:formatCode>General</c:formatCode>
                <c:ptCount val="5"/>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B0F0"/>
            </a:solidFill>
          </c:spPr>
          <c:explosion val="25"/>
          <c:dPt>
            <c:idx val="0"/>
            <c:bubble3D val="0"/>
            <c:spPr>
              <a:solidFill>
                <a:srgbClr val="FF0000"/>
              </a:solidFill>
            </c:spPr>
          </c:dPt>
          <c:dLbls>
            <c:dLbl>
              <c:idx val="1"/>
              <c:layout>
                <c:manualLayout>
                  <c:x val="-1.1855643044619422E-2"/>
                  <c:y val="0.13541666666666666"/>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ENERGETICOS'!$A$353:$B$353</c:f>
              <c:strCache>
                <c:ptCount val="2"/>
                <c:pt idx="0">
                  <c:v>Sí</c:v>
                </c:pt>
                <c:pt idx="1">
                  <c:v>No</c:v>
                </c:pt>
              </c:strCache>
            </c:strRef>
          </c:cat>
          <c:val>
            <c:numRef>
              <c:f>'INGENIERIA RECURSOS ENERGETICOS'!$A$362:$B$362</c:f>
              <c:numCache>
                <c:formatCode>General</c:formatCode>
                <c:ptCount val="2"/>
                <c:pt idx="0">
                  <c:v>3</c:v>
                </c:pt>
                <c:pt idx="1">
                  <c:v>0</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76851239675436955"/>
          <c:y val="0.32444918343540391"/>
          <c:w val="0.11747856355888717"/>
          <c:h val="0.41591644794400701"/>
        </c:manualLayout>
      </c:layout>
      <c:overlay val="0"/>
      <c:txPr>
        <a:bodyPr/>
        <a:lstStyle/>
        <a:p>
          <a:pPr>
            <a:defRPr sz="14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TECNOLOGIAS 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TECNOLOGIAS TELECO'!$L$87:$L$91</c:f>
              <c:numCache>
                <c:formatCode>General</c:formatCode>
                <c:ptCount val="5"/>
                <c:pt idx="0">
                  <c:v>1</c:v>
                </c:pt>
                <c:pt idx="4">
                  <c:v>5</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TECNOLOGIAS 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TECNOLOGIAS TELECO'!$M$87:$M$91</c:f>
              <c:numCache>
                <c:formatCode>General</c:formatCode>
                <c:ptCount val="5"/>
                <c:pt idx="0">
                  <c:v>5</c:v>
                </c:pt>
                <c:pt idx="1">
                  <c:v>6</c:v>
                </c:pt>
                <c:pt idx="2">
                  <c:v>5</c:v>
                </c:pt>
                <c:pt idx="3">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TECNOLOGIAS TELECO'!$A$345:$B$345</c:f>
              <c:strCache>
                <c:ptCount val="2"/>
                <c:pt idx="0">
                  <c:v>28</c:v>
                </c:pt>
                <c:pt idx="1">
                  <c:v>3</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TELECO'!$A$345:$B$345</c:f>
              <c:numCache>
                <c:formatCode>General</c:formatCode>
                <c:ptCount val="2"/>
                <c:pt idx="0">
                  <c:v>28</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TECNOLOGIAS TELECO'!$A$346:$B$346</c:f>
              <c:strCache>
                <c:ptCount val="2"/>
                <c:pt idx="0">
                  <c:v>31</c:v>
                </c:pt>
                <c:pt idx="1">
                  <c:v>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TELECO'!$A$346:$B$346</c:f>
              <c:numCache>
                <c:formatCode>General</c:formatCode>
                <c:ptCount val="2"/>
                <c:pt idx="0">
                  <c:v>31</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TECNOLOGIAS TELECO'!$A$347:$B$347</c:f>
              <c:strCache>
                <c:ptCount val="2"/>
                <c:pt idx="0">
                  <c:v>29</c:v>
                </c:pt>
                <c:pt idx="1">
                  <c:v>2</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TELECO'!$A$347:$B$347</c:f>
              <c:numCache>
                <c:formatCode>General</c:formatCode>
                <c:ptCount val="2"/>
                <c:pt idx="0">
                  <c:v>29</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TELECO'!$A$344:$B$344</c:f>
              <c:numCache>
                <c:formatCode>General</c:formatCode>
                <c:ptCount val="2"/>
                <c:pt idx="0">
                  <c:v>18</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TECNOLOGIAS TELECO'!$C$25:$C$28</c:f>
              <c:strCache>
                <c:ptCount val="4"/>
                <c:pt idx="0">
                  <c:v>1º Curso</c:v>
                </c:pt>
                <c:pt idx="1">
                  <c:v>2º Curso</c:v>
                </c:pt>
                <c:pt idx="2">
                  <c:v>3º Curso</c:v>
                </c:pt>
                <c:pt idx="3">
                  <c:v>4º Curso</c:v>
                </c:pt>
              </c:strCache>
            </c:strRef>
          </c:cat>
          <c:val>
            <c:numRef>
              <c:f>'INGENIERIA TECNOLOGIAS TELECO'!$F$25:$F$28</c:f>
              <c:numCache>
                <c:formatCode>###0</c:formatCode>
                <c:ptCount val="4"/>
                <c:pt idx="0">
                  <c:v>6</c:v>
                </c:pt>
                <c:pt idx="1">
                  <c:v>13</c:v>
                </c:pt>
                <c:pt idx="2">
                  <c:v>3</c:v>
                </c:pt>
                <c:pt idx="3">
                  <c:v>9</c:v>
                </c:pt>
              </c:numCache>
            </c:numRef>
          </c:val>
        </c:ser>
        <c:dLbls>
          <c:showLegendKey val="0"/>
          <c:showVal val="1"/>
          <c:showCatName val="0"/>
          <c:showSerName val="0"/>
          <c:showPercent val="0"/>
          <c:showBubbleSize val="0"/>
        </c:dLbls>
        <c:gapWidth val="75"/>
        <c:axId val="251790544"/>
        <c:axId val="251790936"/>
      </c:barChart>
      <c:catAx>
        <c:axId val="251790544"/>
        <c:scaling>
          <c:orientation val="minMax"/>
        </c:scaling>
        <c:delete val="0"/>
        <c:axPos val="b"/>
        <c:numFmt formatCode="General" sourceLinked="0"/>
        <c:majorTickMark val="none"/>
        <c:minorTickMark val="none"/>
        <c:tickLblPos val="nextTo"/>
        <c:txPr>
          <a:bodyPr/>
          <a:lstStyle/>
          <a:p>
            <a:pPr>
              <a:defRPr sz="1600" b="1"/>
            </a:pPr>
            <a:endParaRPr lang="es-ES"/>
          </a:p>
        </c:txPr>
        <c:crossAx val="251790936"/>
        <c:crosses val="autoZero"/>
        <c:auto val="1"/>
        <c:lblAlgn val="ctr"/>
        <c:lblOffset val="100"/>
        <c:noMultiLvlLbl val="0"/>
      </c:catAx>
      <c:valAx>
        <c:axId val="251790936"/>
        <c:scaling>
          <c:orientation val="minMax"/>
        </c:scaling>
        <c:delete val="0"/>
        <c:axPos val="l"/>
        <c:numFmt formatCode="###0" sourceLinked="1"/>
        <c:majorTickMark val="none"/>
        <c:minorTickMark val="none"/>
        <c:tickLblPos val="nextTo"/>
        <c:crossAx val="251790544"/>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TECNOLOGIAS TELECO'!$A$348:$B$348</c:f>
              <c:strCache>
                <c:ptCount val="2"/>
                <c:pt idx="0">
                  <c:v>1</c:v>
                </c:pt>
                <c:pt idx="1">
                  <c:v>30</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TELECO'!$A$348:$B$348</c:f>
              <c:numCache>
                <c:formatCode>General</c:formatCode>
                <c:ptCount val="2"/>
                <c:pt idx="0">
                  <c:v>1</c:v>
                </c:pt>
                <c:pt idx="1">
                  <c:v>30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TECNOLOGIAS TELECO'!$A$349:$B$349</c:f>
              <c:strCache>
                <c:ptCount val="2"/>
                <c:pt idx="0">
                  <c:v>1</c:v>
                </c:pt>
                <c:pt idx="1">
                  <c:v>30</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TECNOLOGIAS TELECO'!$A$349:$B$349</c:f>
              <c:numCache>
                <c:formatCode>General</c:formatCode>
                <c:ptCount val="2"/>
                <c:pt idx="0">
                  <c:v>1</c:v>
                </c:pt>
                <c:pt idx="1">
                  <c:v>30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TECNOLOGIAS TELECO'!$A$350:$B$350</c:f>
              <c:strCache>
                <c:ptCount val="2"/>
                <c:pt idx="0">
                  <c:v>2</c:v>
                </c:pt>
                <c:pt idx="1">
                  <c:v>29</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TECNOLOGIAS TELECO'!$A$350:$B$350</c:f>
              <c:numCache>
                <c:formatCode>General</c:formatCode>
                <c:ptCount val="2"/>
                <c:pt idx="0">
                  <c:v>2</c:v>
                </c:pt>
                <c:pt idx="1">
                  <c:v>29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TECNOLOGIAS TELECO'!$A$351:$B$351</c:f>
              <c:strCache>
                <c:ptCount val="2"/>
                <c:pt idx="0">
                  <c:v>16</c:v>
                </c:pt>
                <c:pt idx="1">
                  <c:v>15</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TECNOLOGIAS TELECO'!$A$351:$B$351</c:f>
              <c:numCache>
                <c:formatCode>General</c:formatCode>
                <c:ptCount val="2"/>
                <c:pt idx="0">
                  <c:v>16</c:v>
                </c:pt>
                <c:pt idx="1">
                  <c:v>15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0000"/>
            </a:solidFill>
          </c:spPr>
          <c:explosion val="25"/>
          <c:dPt>
            <c:idx val="1"/>
            <c:bubble3D val="0"/>
            <c:spPr>
              <a:solidFill>
                <a:schemeClr val="tx2">
                  <a:lumMod val="60000"/>
                  <a:lumOff val="40000"/>
                </a:schemeClr>
              </a:solidFill>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TECNOLOGIAS TELECO'!$A$343:$B$343</c:f>
              <c:strCache>
                <c:ptCount val="2"/>
                <c:pt idx="0">
                  <c:v>Sí</c:v>
                </c:pt>
                <c:pt idx="1">
                  <c:v>No</c:v>
                </c:pt>
              </c:strCache>
            </c:strRef>
          </c:cat>
          <c:val>
            <c:numRef>
              <c:f>'INGENIERIA TECNOLOGIAS TELECO'!$A$352:$B$352</c:f>
              <c:numCache>
                <c:formatCode>General</c:formatCode>
                <c:ptCount val="2"/>
                <c:pt idx="0">
                  <c:v>18</c:v>
                </c:pt>
                <c:pt idx="1">
                  <c:v>0</c:v>
                </c:pt>
              </c:numCache>
            </c:numRef>
          </c:val>
        </c:ser>
        <c:dLbls>
          <c:showLegendKey val="0"/>
          <c:showVal val="1"/>
          <c:showCatName val="0"/>
          <c:showSerName val="0"/>
          <c:showPercent val="0"/>
          <c:showBubbleSize val="0"/>
          <c:showLeaderLines val="0"/>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TECNOLOGIAS TELECO'!$B$37:$B$40</c:f>
              <c:strCache>
                <c:ptCount val="4"/>
                <c:pt idx="0">
                  <c:v>Linares</c:v>
                </c:pt>
                <c:pt idx="1">
                  <c:v>Resto de la provincia de Jaén</c:v>
                </c:pt>
                <c:pt idx="2">
                  <c:v>Resto de Andalucía</c:v>
                </c:pt>
                <c:pt idx="3">
                  <c:v>Resto de España</c:v>
                </c:pt>
              </c:strCache>
            </c:strRef>
          </c:cat>
          <c:val>
            <c:numRef>
              <c:f>'INGENIERIA TECNOLOGIAS TELECO'!$C$37:$C$40</c:f>
              <c:numCache>
                <c:formatCode>General</c:formatCode>
                <c:ptCount val="4"/>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TECNOLOGIAS TELECO'!$B$37:$B$40</c:f>
              <c:strCache>
                <c:ptCount val="4"/>
                <c:pt idx="0">
                  <c:v>Linares</c:v>
                </c:pt>
                <c:pt idx="1">
                  <c:v>Resto de la provincia de Jaén</c:v>
                </c:pt>
                <c:pt idx="2">
                  <c:v>Resto de Andalucía</c:v>
                </c:pt>
                <c:pt idx="3">
                  <c:v>Resto de España</c:v>
                </c:pt>
              </c:strCache>
            </c:strRef>
          </c:cat>
          <c:val>
            <c:numRef>
              <c:f>'INGENIERIA TECNOLOGIAS TELECO'!$D$37:$D$40</c:f>
              <c:numCache>
                <c:formatCode>General</c:formatCode>
                <c:ptCount val="4"/>
                <c:pt idx="0">
                  <c:v>2</c:v>
                </c:pt>
                <c:pt idx="1">
                  <c:v>2</c:v>
                </c:pt>
                <c:pt idx="2">
                  <c:v>1</c:v>
                </c:pt>
                <c:pt idx="3">
                  <c:v>1</c:v>
                </c:pt>
              </c:numCache>
            </c:numRef>
          </c:val>
        </c:ser>
        <c:dLbls>
          <c:showLegendKey val="0"/>
          <c:showVal val="0"/>
          <c:showCatName val="0"/>
          <c:showSerName val="0"/>
          <c:showPercent val="0"/>
          <c:showBubbleSize val="0"/>
        </c:dLbls>
        <c:gapWidth val="150"/>
        <c:overlap val="3"/>
        <c:axId val="253118872"/>
        <c:axId val="253119264"/>
      </c:barChart>
      <c:catAx>
        <c:axId val="253118872"/>
        <c:scaling>
          <c:orientation val="minMax"/>
        </c:scaling>
        <c:delete val="0"/>
        <c:axPos val="b"/>
        <c:numFmt formatCode="General" sourceLinked="0"/>
        <c:majorTickMark val="out"/>
        <c:minorTickMark val="none"/>
        <c:tickLblPos val="nextTo"/>
        <c:txPr>
          <a:bodyPr/>
          <a:lstStyle/>
          <a:p>
            <a:pPr>
              <a:defRPr sz="1400" b="1"/>
            </a:pPr>
            <a:endParaRPr lang="es-ES"/>
          </a:p>
        </c:txPr>
        <c:crossAx val="253119264"/>
        <c:crosses val="autoZero"/>
        <c:auto val="1"/>
        <c:lblAlgn val="ctr"/>
        <c:lblOffset val="100"/>
        <c:noMultiLvlLbl val="0"/>
      </c:catAx>
      <c:valAx>
        <c:axId val="253119264"/>
        <c:scaling>
          <c:orientation val="minMax"/>
        </c:scaling>
        <c:delete val="0"/>
        <c:axPos val="l"/>
        <c:majorGridlines/>
        <c:numFmt formatCode="General" sourceLinked="1"/>
        <c:majorTickMark val="out"/>
        <c:minorTickMark val="none"/>
        <c:tickLblPos val="nextTo"/>
        <c:crossAx val="25311887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Pt>
            <c:idx val="4"/>
            <c:bubble3D val="0"/>
            <c:spPr>
              <a:solidFill>
                <a:srgbClr val="FF0000"/>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'INGENIERIA TECNOLOGIAS TELECO'!$M$37:$M$41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TECNOLOGIAS TELECO'!$P$37:$P$41</c:f>
              <c:numCache>
                <c:formatCode>General</c:formatCode>
                <c:ptCount val="5"/>
                <c:pt idx="0">
                  <c:v>4</c:v>
                </c:pt>
                <c:pt idx="1">
                  <c:v>2</c:v>
                </c:pt>
                <c:pt idx="4">
                  <c:v>1</c:v>
                </c:pt>
              </c:numCache>
            </c:numRef>
          </c:val>
        </c:ser>
        <c:dLbls>
          <c:showLegendKey val="0"/>
          <c:showVal val="1"/>
          <c:showCatName val="0"/>
          <c:showSerName val="0"/>
          <c:showPercent val="0"/>
          <c:showBubbleSize val="0"/>
          <c:showLeaderLines val="0"/>
        </c:dLbls>
      </c:pie3DChart>
    </c:plotArea>
    <c:legend>
      <c:legendPos val="r"/>
      <c:legendEntry>
        <c:idx val="2"/>
        <c:delete val="1"/>
      </c:legendEntry>
      <c:legendEntry>
        <c:idx val="3"/>
        <c:delete val="1"/>
      </c:legendEntry>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TELEMATICA'!$L$87:$L$91</c:f>
              <c:numCache>
                <c:formatCode>General</c:formatCode>
                <c:ptCount val="5"/>
                <c:pt idx="0">
                  <c:v>2</c:v>
                </c:pt>
                <c:pt idx="3">
                  <c:v>1</c:v>
                </c:pt>
                <c:pt idx="4">
                  <c:v>1</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TELEMATICA'!$M$87:$M$91</c:f>
              <c:numCache>
                <c:formatCode>General</c:formatCode>
                <c:ptCount val="5"/>
                <c:pt idx="1">
                  <c:v>2</c:v>
                </c:pt>
                <c:pt idx="2">
                  <c:v>2</c:v>
                </c:pt>
                <c:pt idx="3">
                  <c:v>1</c:v>
                </c:pt>
                <c:pt idx="4">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TELEMATICA'!$A$345:$B$345</c:f>
              <c:strCache>
                <c:ptCount val="2"/>
                <c:pt idx="0">
                  <c:v>21</c:v>
                </c:pt>
                <c:pt idx="1">
                  <c:v>4</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TELEMATICA'!$A$345:$B$345</c:f>
              <c:numCache>
                <c:formatCode>General</c:formatCode>
                <c:ptCount val="2"/>
                <c:pt idx="0">
                  <c:v>21</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TELEMATICA'!$A$346:$B$346</c:f>
              <c:strCache>
                <c:ptCount val="2"/>
                <c:pt idx="0">
                  <c:v>24</c:v>
                </c:pt>
                <c:pt idx="1">
                  <c:v>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TELEMATICA'!$A$346:$B$346</c:f>
              <c:numCache>
                <c:formatCode>General</c:formatCode>
                <c:ptCount val="2"/>
                <c:pt idx="0">
                  <c:v>24</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TELEMATICA'!$A$347:$B$347</c:f>
              <c:strCache>
                <c:ptCount val="2"/>
                <c:pt idx="0">
                  <c:v>24</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TELEMATICA'!$A$347:$B$347</c:f>
              <c:numCache>
                <c:formatCode>General</c:formatCode>
                <c:ptCount val="2"/>
                <c:pt idx="0">
                  <c:v>24</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TELEMATICA'!$A$344:$B$344</c:f>
              <c:numCache>
                <c:formatCode>General</c:formatCode>
                <c:ptCount val="2"/>
                <c:pt idx="0">
                  <c:v>12</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TELEMATICA'!$C$25:$C$28</c:f>
              <c:strCache>
                <c:ptCount val="4"/>
                <c:pt idx="0">
                  <c:v>1º Curso</c:v>
                </c:pt>
                <c:pt idx="1">
                  <c:v>2º Curso</c:v>
                </c:pt>
                <c:pt idx="2">
                  <c:v>3º Curso</c:v>
                </c:pt>
                <c:pt idx="3">
                  <c:v>4º Curso</c:v>
                </c:pt>
              </c:strCache>
            </c:strRef>
          </c:cat>
          <c:val>
            <c:numRef>
              <c:f>'INGENIERIA TELEMATICA'!$F$25:$F$28</c:f>
              <c:numCache>
                <c:formatCode>###0</c:formatCode>
                <c:ptCount val="4"/>
                <c:pt idx="0">
                  <c:v>2</c:v>
                </c:pt>
                <c:pt idx="1">
                  <c:v>6</c:v>
                </c:pt>
                <c:pt idx="2">
                  <c:v>4</c:v>
                </c:pt>
                <c:pt idx="3">
                  <c:v>15</c:v>
                </c:pt>
              </c:numCache>
            </c:numRef>
          </c:val>
        </c:ser>
        <c:dLbls>
          <c:showLegendKey val="0"/>
          <c:showVal val="1"/>
          <c:showCatName val="0"/>
          <c:showSerName val="0"/>
          <c:showPercent val="0"/>
          <c:showBubbleSize val="0"/>
        </c:dLbls>
        <c:gapWidth val="75"/>
        <c:axId val="253573232"/>
        <c:axId val="253573624"/>
      </c:barChart>
      <c:catAx>
        <c:axId val="253573232"/>
        <c:scaling>
          <c:orientation val="minMax"/>
        </c:scaling>
        <c:delete val="0"/>
        <c:axPos val="b"/>
        <c:numFmt formatCode="General" sourceLinked="0"/>
        <c:majorTickMark val="none"/>
        <c:minorTickMark val="none"/>
        <c:tickLblPos val="nextTo"/>
        <c:txPr>
          <a:bodyPr/>
          <a:lstStyle/>
          <a:p>
            <a:pPr>
              <a:defRPr sz="1600" b="1"/>
            </a:pPr>
            <a:endParaRPr lang="es-ES"/>
          </a:p>
        </c:txPr>
        <c:crossAx val="253573624"/>
        <c:crosses val="autoZero"/>
        <c:auto val="1"/>
        <c:lblAlgn val="ctr"/>
        <c:lblOffset val="100"/>
        <c:noMultiLvlLbl val="0"/>
      </c:catAx>
      <c:valAx>
        <c:axId val="253573624"/>
        <c:scaling>
          <c:orientation val="minMax"/>
        </c:scaling>
        <c:delete val="0"/>
        <c:axPos val="l"/>
        <c:numFmt formatCode="###0" sourceLinked="1"/>
        <c:majorTickMark val="none"/>
        <c:minorTickMark val="none"/>
        <c:tickLblPos val="nextTo"/>
        <c:crossAx val="2535732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TELEMATICA'!$A$348:$B$348</c:f>
              <c:strCache>
                <c:ptCount val="2"/>
                <c:pt idx="0">
                  <c:v>7</c:v>
                </c:pt>
                <c:pt idx="1">
                  <c:v>16</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TELEMATICA'!$A$348:$B$348</c:f>
              <c:numCache>
                <c:formatCode>General</c:formatCode>
                <c:ptCount val="2"/>
                <c:pt idx="0">
                  <c:v>7</c:v>
                </c:pt>
                <c:pt idx="1">
                  <c:v>16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TELEMATICA'!$A$349:$B$349</c:f>
              <c:numCache>
                <c:formatCode>General</c:formatCode>
                <c:ptCount val="2"/>
                <c:pt idx="0">
                  <c:v>2</c:v>
                </c:pt>
                <c:pt idx="1">
                  <c:v>21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TELEMATICA'!$A$350:$B$350</c:f>
              <c:numCache>
                <c:formatCode>General</c:formatCode>
                <c:ptCount val="2"/>
                <c:pt idx="0">
                  <c:v>4</c:v>
                </c:pt>
                <c:pt idx="1">
                  <c:v>19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TELEMATICA'!$A$351:$B$351</c:f>
              <c:numCache>
                <c:formatCode>General</c:formatCode>
                <c:ptCount val="2"/>
                <c:pt idx="0">
                  <c:v>15</c:v>
                </c:pt>
                <c:pt idx="1">
                  <c:v>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rgbClr val="FF0000"/>
              </a:solidFill>
            </c:spPr>
          </c:dPt>
          <c:dPt>
            <c:idx val="1"/>
            <c:bubble3D val="0"/>
            <c:spPr>
              <a:solidFill>
                <a:srgbClr val="0070C0"/>
              </a:solidFill>
            </c:spPr>
          </c:dPt>
          <c:dLbls>
            <c:dLbl>
              <c:idx val="1"/>
              <c:layout>
                <c:manualLayout>
                  <c:x val="4.5127952755905512E-3"/>
                  <c:y val="0.11285615339749198"/>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TELEMATICA'!$A$352:$B$352</c:f>
              <c:numCache>
                <c:formatCode>General</c:formatCode>
                <c:ptCount val="2"/>
                <c:pt idx="0">
                  <c:v>12</c:v>
                </c:pt>
                <c:pt idx="1">
                  <c:v>0</c:v>
                </c:pt>
              </c:numCache>
            </c:numRef>
          </c:val>
        </c:ser>
        <c:dLbls>
          <c:showLegendKey val="0"/>
          <c:showVal val="1"/>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TELEMATICA'!$B$37:$B$40</c:f>
              <c:strCache>
                <c:ptCount val="4"/>
                <c:pt idx="0">
                  <c:v>Linares</c:v>
                </c:pt>
                <c:pt idx="1">
                  <c:v>Resto de la provincia de Jaén</c:v>
                </c:pt>
                <c:pt idx="2">
                  <c:v>Resto de Andalucía</c:v>
                </c:pt>
                <c:pt idx="3">
                  <c:v>Resto de España</c:v>
                </c:pt>
              </c:strCache>
            </c:strRef>
          </c:cat>
          <c:val>
            <c:numRef>
              <c:f>'INGENIERIA TELEMATICA'!$C$37:$C$40</c:f>
              <c:numCache>
                <c:formatCode>General</c:formatCode>
                <c:ptCount val="4"/>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TELEMATICA'!$B$37:$B$40</c:f>
              <c:strCache>
                <c:ptCount val="4"/>
                <c:pt idx="0">
                  <c:v>Linares</c:v>
                </c:pt>
                <c:pt idx="1">
                  <c:v>Resto de la provincia de Jaén</c:v>
                </c:pt>
                <c:pt idx="2">
                  <c:v>Resto de Andalucía</c:v>
                </c:pt>
                <c:pt idx="3">
                  <c:v>Resto de España</c:v>
                </c:pt>
              </c:strCache>
            </c:strRef>
          </c:cat>
          <c:val>
            <c:numRef>
              <c:f>'INGENIERIA TELEMATICA'!$D$37:$D$40</c:f>
              <c:numCache>
                <c:formatCode>General</c:formatCode>
                <c:ptCount val="4"/>
                <c:pt idx="0">
                  <c:v>1</c:v>
                </c:pt>
                <c:pt idx="1">
                  <c:v>1</c:v>
                </c:pt>
              </c:numCache>
            </c:numRef>
          </c:val>
        </c:ser>
        <c:dLbls>
          <c:showLegendKey val="0"/>
          <c:showVal val="0"/>
          <c:showCatName val="0"/>
          <c:showSerName val="0"/>
          <c:showPercent val="0"/>
          <c:showBubbleSize val="0"/>
        </c:dLbls>
        <c:gapWidth val="150"/>
        <c:overlap val="3"/>
        <c:axId val="253420880"/>
        <c:axId val="253421272"/>
      </c:barChart>
      <c:catAx>
        <c:axId val="253420880"/>
        <c:scaling>
          <c:orientation val="minMax"/>
        </c:scaling>
        <c:delete val="0"/>
        <c:axPos val="b"/>
        <c:numFmt formatCode="General" sourceLinked="0"/>
        <c:majorTickMark val="out"/>
        <c:minorTickMark val="none"/>
        <c:tickLblPos val="nextTo"/>
        <c:txPr>
          <a:bodyPr/>
          <a:lstStyle/>
          <a:p>
            <a:pPr>
              <a:defRPr sz="1400" b="1"/>
            </a:pPr>
            <a:endParaRPr lang="es-ES"/>
          </a:p>
        </c:txPr>
        <c:crossAx val="253421272"/>
        <c:crosses val="autoZero"/>
        <c:auto val="1"/>
        <c:lblAlgn val="ctr"/>
        <c:lblOffset val="100"/>
        <c:noMultiLvlLbl val="0"/>
      </c:catAx>
      <c:valAx>
        <c:axId val="253421272"/>
        <c:scaling>
          <c:orientation val="minMax"/>
        </c:scaling>
        <c:delete val="0"/>
        <c:axPos val="l"/>
        <c:majorGridlines/>
        <c:numFmt formatCode="General" sourceLinked="1"/>
        <c:majorTickMark val="out"/>
        <c:minorTickMark val="none"/>
        <c:tickLblPos val="nextTo"/>
        <c:crossAx val="2534208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'INGENIERIA TELEMATICA'!$M$37:$M$41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TELEMATICA'!$P$37:$P$41</c:f>
              <c:numCache>
                <c:formatCode>General</c:formatCode>
                <c:ptCount val="5"/>
                <c:pt idx="0">
                  <c:v>2</c:v>
                </c:pt>
                <c:pt idx="2">
                  <c:v>0</c:v>
                </c:pt>
                <c:pt idx="3">
                  <c:v>0</c:v>
                </c:pt>
                <c:pt idx="4">
                  <c:v>0</c:v>
                </c:pt>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ELECTRICA'!$L$87:$L$91</c:f>
              <c:numCache>
                <c:formatCode>General</c:formatCode>
                <c:ptCount val="5"/>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ELECTRICA'!$M$87:$M$91</c:f>
              <c:numCache>
                <c:formatCode>General</c:formatCode>
                <c:ptCount val="5"/>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ELECTRICA'!$A$345:$B$345</c:f>
              <c:strCache>
                <c:ptCount val="2"/>
                <c:pt idx="0">
                  <c:v>7</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ELECTRICA'!$A$345:$B$345</c:f>
              <c:numCache>
                <c:formatCode>General</c:formatCode>
                <c:ptCount val="2"/>
                <c:pt idx="0">
                  <c:v>7</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ELECTRICA'!$A$346:$B$346</c:f>
              <c:strCache>
                <c:ptCount val="2"/>
                <c:pt idx="0">
                  <c:v>5</c:v>
                </c:pt>
                <c:pt idx="1">
                  <c:v>2</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ELECTRICA'!$A$346:$B$346</c:f>
              <c:numCache>
                <c:formatCode>General</c:formatCode>
                <c:ptCount val="2"/>
                <c:pt idx="0">
                  <c:v>5</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ELECTRICA'!$A$347:$B$347</c:f>
              <c:strCache>
                <c:ptCount val="2"/>
                <c:pt idx="0">
                  <c:v>4</c:v>
                </c:pt>
                <c:pt idx="1">
                  <c:v>1</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ELECTRICA'!$A$347:$B$347</c:f>
              <c:numCache>
                <c:formatCode>General</c:formatCode>
                <c:ptCount val="2"/>
                <c:pt idx="0">
                  <c:v>4</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ELECTRICA'!$A$344:$B$344</c:f>
              <c:numCache>
                <c:formatCode>General</c:formatCode>
                <c:ptCount val="2"/>
                <c:pt idx="0">
                  <c:v>5</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ELECTRICA'!$C$25:$C$28</c:f>
              <c:strCache>
                <c:ptCount val="4"/>
                <c:pt idx="0">
                  <c:v>1º Curso</c:v>
                </c:pt>
                <c:pt idx="1">
                  <c:v>2º Curso</c:v>
                </c:pt>
                <c:pt idx="2">
                  <c:v>3º Curso</c:v>
                </c:pt>
                <c:pt idx="3">
                  <c:v>4º Curso</c:v>
                </c:pt>
              </c:strCache>
            </c:strRef>
          </c:cat>
          <c:val>
            <c:numRef>
              <c:f>'INGENIERIA ELECTRICA'!$F$25:$F$28</c:f>
              <c:numCache>
                <c:formatCode>###0</c:formatCode>
                <c:ptCount val="4"/>
                <c:pt idx="0">
                  <c:v>0</c:v>
                </c:pt>
                <c:pt idx="1">
                  <c:v>2</c:v>
                </c:pt>
                <c:pt idx="2">
                  <c:v>3</c:v>
                </c:pt>
                <c:pt idx="3">
                  <c:v>3</c:v>
                </c:pt>
              </c:numCache>
            </c:numRef>
          </c:val>
        </c:ser>
        <c:dLbls>
          <c:showLegendKey val="0"/>
          <c:showVal val="1"/>
          <c:showCatName val="0"/>
          <c:showSerName val="0"/>
          <c:showPercent val="0"/>
          <c:showBubbleSize val="0"/>
        </c:dLbls>
        <c:gapWidth val="75"/>
        <c:axId val="253424408"/>
        <c:axId val="254532304"/>
      </c:barChart>
      <c:catAx>
        <c:axId val="253424408"/>
        <c:scaling>
          <c:orientation val="minMax"/>
        </c:scaling>
        <c:delete val="0"/>
        <c:axPos val="b"/>
        <c:numFmt formatCode="General" sourceLinked="0"/>
        <c:majorTickMark val="none"/>
        <c:minorTickMark val="none"/>
        <c:tickLblPos val="nextTo"/>
        <c:txPr>
          <a:bodyPr/>
          <a:lstStyle/>
          <a:p>
            <a:pPr>
              <a:defRPr sz="1600" b="1"/>
            </a:pPr>
            <a:endParaRPr lang="es-ES"/>
          </a:p>
        </c:txPr>
        <c:crossAx val="254532304"/>
        <c:crosses val="autoZero"/>
        <c:auto val="1"/>
        <c:lblAlgn val="ctr"/>
        <c:lblOffset val="100"/>
        <c:noMultiLvlLbl val="0"/>
      </c:catAx>
      <c:valAx>
        <c:axId val="254532304"/>
        <c:scaling>
          <c:orientation val="minMax"/>
        </c:scaling>
        <c:delete val="0"/>
        <c:axPos val="l"/>
        <c:numFmt formatCode="###0" sourceLinked="1"/>
        <c:majorTickMark val="none"/>
        <c:minorTickMark val="none"/>
        <c:tickLblPos val="nextTo"/>
        <c:crossAx val="25342440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ELECTRICA'!$A$348:$B$348</c:f>
              <c:strCache>
                <c:ptCount val="2"/>
                <c:pt idx="0">
                  <c:v>1</c:v>
                </c:pt>
                <c:pt idx="1">
                  <c:v>5</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ELECTRICA'!$A$348:$B$348</c:f>
              <c:numCache>
                <c:formatCode>General</c:formatCode>
                <c:ptCount val="2"/>
                <c:pt idx="0">
                  <c:v>1</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ELECTRICA'!$A$349:$B$349</c:f>
              <c:numCache>
                <c:formatCode>General</c:formatCode>
                <c:ptCount val="2"/>
                <c:pt idx="0">
                  <c:v>0</c:v>
                </c:pt>
                <c:pt idx="1">
                  <c:v>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ELECTRICA'!$A$350:$B$350</c:f>
              <c:numCache>
                <c:formatCode>General</c:formatCode>
                <c:ptCount val="2"/>
                <c:pt idx="0">
                  <c:v>1</c:v>
                </c:pt>
                <c:pt idx="1">
                  <c:v>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ELECTRICA'!$A$351:$B$351</c:f>
              <c:numCache>
                <c:formatCode>General</c:formatCode>
                <c:ptCount val="2"/>
                <c:pt idx="0">
                  <c:v>0</c:v>
                </c:pt>
                <c:pt idx="1">
                  <c:v>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ELECTRICA'!$B$37:$B$40</c:f>
              <c:strCache>
                <c:ptCount val="4"/>
                <c:pt idx="0">
                  <c:v>Linares</c:v>
                </c:pt>
                <c:pt idx="1">
                  <c:v>Resto de la provincia de Jaén</c:v>
                </c:pt>
                <c:pt idx="2">
                  <c:v>Resto de Andalucía</c:v>
                </c:pt>
                <c:pt idx="3">
                  <c:v>Resto de España</c:v>
                </c:pt>
              </c:strCache>
            </c:strRef>
          </c:cat>
          <c:val>
            <c:numRef>
              <c:f>'INGENIERIA ELECTRICA'!$C$37:$C$40</c:f>
              <c:numCache>
                <c:formatCode>General</c:formatCode>
                <c:ptCount val="4"/>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ELECTRICA'!$B$37:$B$40</c:f>
              <c:strCache>
                <c:ptCount val="4"/>
                <c:pt idx="0">
                  <c:v>Linares</c:v>
                </c:pt>
                <c:pt idx="1">
                  <c:v>Resto de la provincia de Jaén</c:v>
                </c:pt>
                <c:pt idx="2">
                  <c:v>Resto de Andalucía</c:v>
                </c:pt>
                <c:pt idx="3">
                  <c:v>Resto de España</c:v>
                </c:pt>
              </c:strCache>
            </c:strRef>
          </c:cat>
          <c:val>
            <c:numRef>
              <c:f>'INGENIERIA ELECTRICA'!$D$37:$D$40</c:f>
              <c:numCache>
                <c:formatCode>General</c:formatCode>
                <c:ptCount val="4"/>
                <c:pt idx="0">
                  <c:v>1</c:v>
                </c:pt>
                <c:pt idx="1">
                  <c:v>1</c:v>
                </c:pt>
                <c:pt idx="2">
                  <c:v>0</c:v>
                </c:pt>
                <c:pt idx="3">
                  <c:v>0</c:v>
                </c:pt>
              </c:numCache>
            </c:numRef>
          </c:val>
        </c:ser>
        <c:dLbls>
          <c:showLegendKey val="0"/>
          <c:showVal val="0"/>
          <c:showCatName val="0"/>
          <c:showSerName val="0"/>
          <c:showPercent val="0"/>
          <c:showBubbleSize val="0"/>
        </c:dLbls>
        <c:gapWidth val="150"/>
        <c:overlap val="3"/>
        <c:axId val="254534656"/>
        <c:axId val="254535048"/>
      </c:barChart>
      <c:catAx>
        <c:axId val="254534656"/>
        <c:scaling>
          <c:orientation val="minMax"/>
        </c:scaling>
        <c:delete val="0"/>
        <c:axPos val="b"/>
        <c:numFmt formatCode="General" sourceLinked="0"/>
        <c:majorTickMark val="out"/>
        <c:minorTickMark val="none"/>
        <c:tickLblPos val="nextTo"/>
        <c:txPr>
          <a:bodyPr/>
          <a:lstStyle/>
          <a:p>
            <a:pPr>
              <a:defRPr sz="1400" b="1"/>
            </a:pPr>
            <a:endParaRPr lang="es-ES"/>
          </a:p>
        </c:txPr>
        <c:crossAx val="254535048"/>
        <c:crosses val="autoZero"/>
        <c:auto val="1"/>
        <c:lblAlgn val="ctr"/>
        <c:lblOffset val="100"/>
        <c:noMultiLvlLbl val="0"/>
      </c:catAx>
      <c:valAx>
        <c:axId val="254535048"/>
        <c:scaling>
          <c:orientation val="minMax"/>
        </c:scaling>
        <c:delete val="0"/>
        <c:axPos val="l"/>
        <c:majorGridlines/>
        <c:numFmt formatCode="General" sourceLinked="1"/>
        <c:majorTickMark val="out"/>
        <c:minorTickMark val="none"/>
        <c:tickLblPos val="nextTo"/>
        <c:crossAx val="2545346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'INGENIERIA ELECTRICA'!$M$37:$M$41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ELECTRICA'!$P$37:$P$41</c:f>
              <c:numCache>
                <c:formatCode>General</c:formatCode>
                <c:ptCount val="5"/>
                <c:pt idx="0">
                  <c:v>1</c:v>
                </c:pt>
                <c:pt idx="1">
                  <c:v>1</c:v>
                </c:pt>
                <c:pt idx="2">
                  <c:v>0</c:v>
                </c:pt>
                <c:pt idx="3">
                  <c:v>0</c:v>
                </c:pt>
                <c:pt idx="4">
                  <c:v>0</c:v>
                </c:pt>
              </c:numCache>
            </c:numRef>
          </c:val>
        </c:ser>
        <c:dLbls>
          <c:showLegendKey val="0"/>
          <c:showVal val="1"/>
          <c:showCatName val="0"/>
          <c:showSerName val="0"/>
          <c:showPercent val="0"/>
          <c:showBubbleSize val="0"/>
          <c:showLeaderLines val="1"/>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72222222222224"/>
          <c:y val="0.11805555555555555"/>
          <c:w val="0.46388888888888891"/>
          <c:h val="0.77314814814814814"/>
        </c:manualLayout>
      </c:layout>
      <c:pieChart>
        <c:varyColors val="1"/>
        <c:ser>
          <c:idx val="0"/>
          <c:order val="0"/>
          <c:explosion val="25"/>
          <c:dPt>
            <c:idx val="0"/>
            <c:bubble3D val="0"/>
            <c:spPr>
              <a:solidFill>
                <a:srgbClr val="FF0000"/>
              </a:solidFill>
            </c:spPr>
          </c:dPt>
          <c:dPt>
            <c:idx val="1"/>
            <c:bubble3D val="0"/>
            <c:spPr>
              <a:solidFill>
                <a:srgbClr val="0070C0"/>
              </a:solidFill>
            </c:spPr>
          </c:dPt>
          <c:dLbls>
            <c:dLbl>
              <c:idx val="1"/>
              <c:layout>
                <c:manualLayout>
                  <c:x val="4.5127952755905512E-3"/>
                  <c:y val="0.11285615339749198"/>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ELECTRICA'!$A$352:$B$352</c:f>
              <c:numCache>
                <c:formatCode>General</c:formatCode>
                <c:ptCount val="2"/>
                <c:pt idx="0">
                  <c:v>5</c:v>
                </c:pt>
                <c:pt idx="1">
                  <c:v>0</c:v>
                </c:pt>
              </c:numCache>
            </c:numRef>
          </c:val>
        </c:ser>
        <c:dLbls>
          <c:showLegendKey val="0"/>
          <c:showVal val="1"/>
          <c:showCatName val="0"/>
          <c:showSerName val="0"/>
          <c:showPercent val="0"/>
          <c:showBubbleSize val="0"/>
          <c:showLeaderLines val="1"/>
        </c:dLbls>
        <c:firstSliceAng val="0"/>
      </c:pieChart>
    </c:plotArea>
    <c:legend>
      <c:legendPos val="r"/>
      <c:overlay val="1"/>
      <c:txPr>
        <a:bodyPr/>
        <a:lstStyle/>
        <a:p>
          <a:pPr rtl="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QUIMICA INDUSTRIAL'!$L$87:$L$91</c:f>
              <c:numCache>
                <c:formatCode>General</c:formatCode>
                <c:ptCount val="5"/>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QUIMICA INDUSTRIAL'!$M$87:$M$91</c:f>
              <c:numCache>
                <c:formatCode>General</c:formatCode>
                <c:ptCount val="5"/>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INDUSTRIAL'!$A$353:$B$353</c:f>
              <c:strCache>
                <c:ptCount val="2"/>
                <c:pt idx="0">
                  <c:v>Sí</c:v>
                </c:pt>
                <c:pt idx="1">
                  <c:v>No</c:v>
                </c:pt>
              </c:strCache>
            </c:strRef>
          </c:cat>
          <c:val>
            <c:numRef>
              <c:f>'INGENIERIA QUIMICA INDUSTRIAL'!$A$355:$B$355</c:f>
              <c:numCache>
                <c:formatCode>General</c:formatCode>
                <c:ptCount val="2"/>
                <c:pt idx="0">
                  <c:v>6</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QUIMICA INDUSTRIAL'!$A$356:$B$356</c:f>
              <c:strCache>
                <c:ptCount val="2"/>
                <c:pt idx="0">
                  <c:v>6</c:v>
                </c:pt>
                <c:pt idx="1">
                  <c:v>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INDUSTRIAL'!$A$356:$B$356</c:f>
              <c:numCache>
                <c:formatCode>General</c:formatCode>
                <c:ptCount val="2"/>
                <c:pt idx="0">
                  <c:v>6</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QUIMICA INDUSTRIAL'!$A$357:$B$357</c:f>
              <c:strCache>
                <c:ptCount val="2"/>
                <c:pt idx="0">
                  <c:v>6</c:v>
                </c:pt>
                <c:pt idx="1">
                  <c:v>0</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INDUSTRIAL'!$A$357:$B$357</c:f>
              <c:numCache>
                <c:formatCode>General</c:formatCode>
                <c:ptCount val="2"/>
                <c:pt idx="0">
                  <c:v>6</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INDUSTRIAL'!$A$354:$B$354</c:f>
              <c:numCache>
                <c:formatCode>General</c:formatCode>
                <c:ptCount val="2"/>
                <c:pt idx="0">
                  <c:v>4</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QUIMICA INDUSTRIAL'!$C$25:$C$28</c:f>
              <c:strCache>
                <c:ptCount val="4"/>
                <c:pt idx="0">
                  <c:v>1º Curso</c:v>
                </c:pt>
                <c:pt idx="1">
                  <c:v>2º Curso</c:v>
                </c:pt>
                <c:pt idx="2">
                  <c:v>3º Curso</c:v>
                </c:pt>
                <c:pt idx="3">
                  <c:v>4º Curso</c:v>
                </c:pt>
              </c:strCache>
            </c:strRef>
          </c:cat>
          <c:val>
            <c:numRef>
              <c:f>'INGENIERIA QUIMICA INDUSTRIAL'!$F$25:$F$28</c:f>
              <c:numCache>
                <c:formatCode>###0</c:formatCode>
                <c:ptCount val="4"/>
                <c:pt idx="1">
                  <c:v>1</c:v>
                </c:pt>
                <c:pt idx="2">
                  <c:v>3</c:v>
                </c:pt>
                <c:pt idx="3">
                  <c:v>3</c:v>
                </c:pt>
              </c:numCache>
            </c:numRef>
          </c:val>
        </c:ser>
        <c:dLbls>
          <c:showLegendKey val="0"/>
          <c:showVal val="1"/>
          <c:showCatName val="0"/>
          <c:showSerName val="0"/>
          <c:showPercent val="0"/>
          <c:showBubbleSize val="0"/>
        </c:dLbls>
        <c:gapWidth val="75"/>
        <c:axId val="254748232"/>
        <c:axId val="254748624"/>
      </c:barChart>
      <c:catAx>
        <c:axId val="254748232"/>
        <c:scaling>
          <c:orientation val="minMax"/>
        </c:scaling>
        <c:delete val="0"/>
        <c:axPos val="b"/>
        <c:numFmt formatCode="General" sourceLinked="0"/>
        <c:majorTickMark val="none"/>
        <c:minorTickMark val="none"/>
        <c:tickLblPos val="nextTo"/>
        <c:txPr>
          <a:bodyPr/>
          <a:lstStyle/>
          <a:p>
            <a:pPr>
              <a:defRPr sz="1600" b="1"/>
            </a:pPr>
            <a:endParaRPr lang="es-ES"/>
          </a:p>
        </c:txPr>
        <c:crossAx val="254748624"/>
        <c:crosses val="autoZero"/>
        <c:auto val="1"/>
        <c:lblAlgn val="ctr"/>
        <c:lblOffset val="100"/>
        <c:noMultiLvlLbl val="0"/>
      </c:catAx>
      <c:valAx>
        <c:axId val="254748624"/>
        <c:scaling>
          <c:orientation val="minMax"/>
        </c:scaling>
        <c:delete val="0"/>
        <c:axPos val="l"/>
        <c:numFmt formatCode="###0" sourceLinked="1"/>
        <c:majorTickMark val="none"/>
        <c:minorTickMark val="none"/>
        <c:tickLblPos val="nextTo"/>
        <c:crossAx val="2547482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QUIMICA INDUSTRIAL'!$A$358:$B$358</c:f>
              <c:strCache>
                <c:ptCount val="2"/>
                <c:pt idx="0">
                  <c:v>2</c:v>
                </c:pt>
                <c:pt idx="1">
                  <c:v>3</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INDUSTRIAL'!$A$358:$B$358</c:f>
              <c:numCache>
                <c:formatCode>General</c:formatCode>
                <c:ptCount val="2"/>
                <c:pt idx="0">
                  <c:v>2</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QUIMICA INDUSTRIAL'!$A$359:$B$359</c:f>
              <c:strCache>
                <c:ptCount val="2"/>
                <c:pt idx="0">
                  <c:v>0</c:v>
                </c:pt>
                <c:pt idx="1">
                  <c:v>5</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QUIMICA INDUSTRIAL'!$A$359:$B$359</c:f>
              <c:numCache>
                <c:formatCode>General</c:formatCode>
                <c:ptCount val="2"/>
                <c:pt idx="0">
                  <c:v>0</c:v>
                </c:pt>
                <c:pt idx="1">
                  <c:v>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tx>
            <c:strRef>
              <c:f>'INGENIERIA QUIMICA INDUSTRIAL'!$A$360:$B$360</c:f>
              <c:strCache>
                <c:ptCount val="2"/>
                <c:pt idx="0">
                  <c:v>0</c:v>
                </c:pt>
                <c:pt idx="1">
                  <c:v>5</c:v>
                </c:pt>
              </c:strCache>
            </c:strRef>
          </c:tx>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pt idx="1">
                <c:v>0 0</c:v>
              </c:pt>
            </c:strLit>
          </c:cat>
          <c:val>
            <c:numRef>
              <c:f>'INGENIERIA QUIMICA INDUSTRIAL'!$A$360:$B$360</c:f>
              <c:numCache>
                <c:formatCode>General</c:formatCode>
                <c:ptCount val="2"/>
                <c:pt idx="0">
                  <c:v>0</c:v>
                </c:pt>
                <c:pt idx="1">
                  <c:v>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INDUSTRIAL'!$A$353:$B$353</c:f>
              <c:strCache>
                <c:ptCount val="2"/>
                <c:pt idx="0">
                  <c:v>Sí</c:v>
                </c:pt>
                <c:pt idx="1">
                  <c:v>No</c:v>
                </c:pt>
              </c:strCache>
            </c:strRef>
          </c:cat>
          <c:val>
            <c:numRef>
              <c:f>'INGENIERIA QUIMICA INDUSTRIAL'!$A$361:$B$361</c:f>
              <c:numCache>
                <c:formatCode>General</c:formatCode>
                <c:ptCount val="2"/>
                <c:pt idx="0">
                  <c:v>2</c:v>
                </c:pt>
                <c:pt idx="1">
                  <c:v>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812026518859361"/>
          <c:y val="0.25992532667101315"/>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'INGENIERIA RECURSOS ENERGETICOS'!$B$46:$B$49</c:f>
              <c:strCache>
                <c:ptCount val="4"/>
                <c:pt idx="0">
                  <c:v>Linares</c:v>
                </c:pt>
                <c:pt idx="1">
                  <c:v>Resto de la provincia de Jaén</c:v>
                </c:pt>
                <c:pt idx="2">
                  <c:v>Resto de Andalucía</c:v>
                </c:pt>
                <c:pt idx="3">
                  <c:v>Resto de España</c:v>
                </c:pt>
              </c:strCache>
            </c:strRef>
          </c:cat>
          <c:val>
            <c:numRef>
              <c:f>'INGENIERIA RECURSOS ENERGETICOS'!$C$46:$C$49</c:f>
              <c:numCache>
                <c:formatCode>General</c:formatCode>
                <c:ptCount val="4"/>
              </c:numCache>
            </c:numRef>
          </c:val>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cat>
            <c:strRef>
              <c:f>'INGENIERIA RECURSOS ENERGETICOS'!$B$46:$B$49</c:f>
              <c:strCache>
                <c:ptCount val="4"/>
                <c:pt idx="0">
                  <c:v>Linares</c:v>
                </c:pt>
                <c:pt idx="1">
                  <c:v>Resto de la provincia de Jaén</c:v>
                </c:pt>
                <c:pt idx="2">
                  <c:v>Resto de Andalucía</c:v>
                </c:pt>
                <c:pt idx="3">
                  <c:v>Resto de España</c:v>
                </c:pt>
              </c:strCache>
            </c:strRef>
          </c:cat>
          <c:val>
            <c:numRef>
              <c:f>'INGENIERIA RECURSOS ENERGETICOS'!$D$46:$D$49</c:f>
              <c:numCache>
                <c:formatCode>General</c:formatCode>
                <c:ptCount val="4"/>
              </c:numCache>
            </c:numRef>
          </c:val>
        </c:ser>
        <c:dLbls>
          <c:showLegendKey val="0"/>
          <c:showVal val="0"/>
          <c:showCatName val="0"/>
          <c:showSerName val="0"/>
          <c:showPercent val="0"/>
          <c:showBubbleSize val="0"/>
        </c:dLbls>
        <c:gapWidth val="150"/>
        <c:axId val="254750976"/>
        <c:axId val="254751368"/>
      </c:barChart>
      <c:catAx>
        <c:axId val="254750976"/>
        <c:scaling>
          <c:orientation val="minMax"/>
        </c:scaling>
        <c:delete val="0"/>
        <c:axPos val="b"/>
        <c:numFmt formatCode="General" sourceLinked="0"/>
        <c:majorTickMark val="out"/>
        <c:minorTickMark val="none"/>
        <c:tickLblPos val="nextTo"/>
        <c:txPr>
          <a:bodyPr/>
          <a:lstStyle/>
          <a:p>
            <a:pPr>
              <a:defRPr sz="1200" b="1"/>
            </a:pPr>
            <a:endParaRPr lang="es-ES"/>
          </a:p>
        </c:txPr>
        <c:crossAx val="254751368"/>
        <c:crosses val="autoZero"/>
        <c:auto val="1"/>
        <c:lblAlgn val="ctr"/>
        <c:lblOffset val="100"/>
        <c:noMultiLvlLbl val="0"/>
      </c:catAx>
      <c:valAx>
        <c:axId val="254751368"/>
        <c:scaling>
          <c:orientation val="minMax"/>
        </c:scaling>
        <c:delete val="0"/>
        <c:axPos val="l"/>
        <c:majorGridlines/>
        <c:numFmt formatCode="General" sourceLinked="1"/>
        <c:majorTickMark val="out"/>
        <c:minorTickMark val="none"/>
        <c:tickLblPos val="nextTo"/>
        <c:crossAx val="25475097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19"/>
      <c:rAngAx val="0"/>
      <c:perspective val="10"/>
    </c:view3D>
    <c:floor>
      <c:thickness val="0"/>
    </c:floor>
    <c:sideWall>
      <c:thickness val="0"/>
    </c:sideWall>
    <c:backWall>
      <c:thickness val="0"/>
    </c:backWall>
    <c:plotArea>
      <c:layout/>
      <c:pie3DChart>
        <c:varyColors val="1"/>
        <c:ser>
          <c:idx val="0"/>
          <c:order val="0"/>
          <c:spPr>
            <a:solidFill>
              <a:srgbClr val="FF0000"/>
            </a:solidFill>
          </c:spPr>
          <c:dPt>
            <c:idx val="1"/>
            <c:bubble3D val="0"/>
            <c:spPr>
              <a:solidFill>
                <a:srgbClr val="0070C0"/>
              </a:solidFill>
            </c:spPr>
          </c:dPt>
          <c:dPt>
            <c:idx val="2"/>
            <c:bubble3D val="0"/>
            <c:spPr>
              <a:solidFill>
                <a:srgbClr val="FFFF00"/>
              </a:solidFill>
            </c:spPr>
          </c:dPt>
          <c:dPt>
            <c:idx val="3"/>
            <c:bubble3D val="0"/>
            <c:spPr>
              <a:solidFill>
                <a:srgbClr val="92D050"/>
              </a:solidFill>
            </c:spPr>
          </c:dPt>
          <c:dPt>
            <c:idx val="4"/>
            <c:bubble3D val="0"/>
            <c:spPr>
              <a:solidFill>
                <a:srgbClr val="7030A0"/>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QUIMICA INDUSTRIAL'!$L$40:$L$44</c:f>
              <c:strCache>
                <c:ptCount val="5"/>
                <c:pt idx="0">
                  <c:v>Bachilletato científico / tecnológico</c:v>
                </c:pt>
                <c:pt idx="1">
                  <c:v>Ciclo formativo de grado superior</c:v>
                </c:pt>
                <c:pt idx="2">
                  <c:v>Otro bachillerato</c:v>
                </c:pt>
                <c:pt idx="3">
                  <c:v>Otro grado</c:v>
                </c:pt>
                <c:pt idx="4">
                  <c:v>Otros estudios</c:v>
                </c:pt>
              </c:strCache>
            </c:strRef>
          </c:cat>
          <c:val>
            <c:numRef>
              <c:f>'INGENIERIA QUIMICA INDUSTRIAL'!$O$40:$O$44</c:f>
              <c:numCache>
                <c:formatCode>General</c:formatCode>
                <c:ptCount val="5"/>
              </c:numCache>
            </c:numRef>
          </c:val>
        </c:ser>
        <c:dLbls>
          <c:showLegendKey val="0"/>
          <c:showVal val="1"/>
          <c:showCatName val="0"/>
          <c:showSerName val="0"/>
          <c:showPercent val="0"/>
          <c:showBubbleSize val="0"/>
          <c:showLeaderLines val="0"/>
        </c:dLbls>
      </c:pie3DChart>
    </c:plotArea>
    <c:legend>
      <c:legendPos val="r"/>
      <c:legendEntry>
        <c:idx val="2"/>
        <c:delete val="1"/>
      </c:legendEntry>
      <c:legendEntry>
        <c:idx val="3"/>
        <c:delete val="1"/>
      </c:legendEntry>
      <c:legendEntry>
        <c:idx val="4"/>
        <c:delete val="1"/>
      </c:legendEntry>
      <c:layout>
        <c:manualLayout>
          <c:xMode val="edge"/>
          <c:yMode val="edge"/>
          <c:x val="0.61328151134378184"/>
          <c:y val="0.33793015456401282"/>
          <c:w val="0.37543953861101359"/>
          <c:h val="0.32413969087197436"/>
        </c:manualLayout>
      </c:layout>
      <c:overlay val="0"/>
      <c:txPr>
        <a:bodyPr/>
        <a:lstStyle/>
        <a:p>
          <a:pPr>
            <a:defRPr sz="12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 Type="http://schemas.openxmlformats.org/officeDocument/2006/relationships/image" Target="../media/image1.png"/><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3" Type="http://schemas.openxmlformats.org/officeDocument/2006/relationships/chart" Target="../charts/chart68.xml"/><Relationship Id="rId7" Type="http://schemas.openxmlformats.org/officeDocument/2006/relationships/chart" Target="../charts/chart72.xml"/><Relationship Id="rId12" Type="http://schemas.openxmlformats.org/officeDocument/2006/relationships/chart" Target="../charts/chart77.xml"/><Relationship Id="rId2" Type="http://schemas.openxmlformats.org/officeDocument/2006/relationships/chart" Target="../charts/chart67.xml"/><Relationship Id="rId1" Type="http://schemas.openxmlformats.org/officeDocument/2006/relationships/image" Target="../media/image1.png"/><Relationship Id="rId6" Type="http://schemas.openxmlformats.org/officeDocument/2006/relationships/chart" Target="../charts/chart71.xml"/><Relationship Id="rId11" Type="http://schemas.openxmlformats.org/officeDocument/2006/relationships/chart" Target="../charts/chart76.xml"/><Relationship Id="rId5" Type="http://schemas.openxmlformats.org/officeDocument/2006/relationships/chart" Target="../charts/chart70.xml"/><Relationship Id="rId10" Type="http://schemas.openxmlformats.org/officeDocument/2006/relationships/chart" Target="../charts/chart7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image" Target="../media/image1.png"/><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299358</xdr:colOff>
      <xdr:row>0</xdr:row>
      <xdr:rowOff>183697</xdr:rowOff>
    </xdr:from>
    <xdr:to>
      <xdr:col>18</xdr:col>
      <xdr:colOff>311006</xdr:colOff>
      <xdr:row>4</xdr:row>
      <xdr:rowOff>163853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831787" y="183697"/>
          <a:ext cx="732826" cy="742156"/>
        </a:xfrm>
        <a:prstGeom prst="rect">
          <a:avLst/>
        </a:prstGeom>
        <a:noFill/>
        <a:ln w="9525">
          <a:noFill/>
          <a:miter lim="800000"/>
          <a:headEnd/>
          <a:tailEnd/>
        </a:ln>
      </xdr:spPr>
    </xdr:pic>
    <xdr:clientData/>
  </xdr:twoCellAnchor>
  <xdr:twoCellAnchor>
    <xdr:from>
      <xdr:col>19</xdr:col>
      <xdr:colOff>15875</xdr:colOff>
      <xdr:row>73</xdr:row>
      <xdr:rowOff>285750</xdr:rowOff>
    </xdr:from>
    <xdr:to>
      <xdr:col>32</xdr:col>
      <xdr:colOff>419099</xdr:colOff>
      <xdr:row>86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118</xdr:row>
      <xdr:rowOff>0</xdr:rowOff>
    </xdr:from>
    <xdr:to>
      <xdr:col>13</xdr:col>
      <xdr:colOff>15875</xdr:colOff>
      <xdr:row>131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462359</xdr:colOff>
      <xdr:row>136</xdr:row>
      <xdr:rowOff>188515</xdr:rowOff>
    </xdr:from>
    <xdr:to>
      <xdr:col>15</xdr:col>
      <xdr:colOff>349250</xdr:colOff>
      <xdr:row>151</xdr:row>
      <xdr:rowOff>280789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137</xdr:row>
      <xdr:rowOff>10915</xdr:rowOff>
    </xdr:from>
    <xdr:to>
      <xdr:col>38</xdr:col>
      <xdr:colOff>0</xdr:colOff>
      <xdr:row>151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100</xdr:row>
      <xdr:rowOff>158750</xdr:rowOff>
    </xdr:from>
    <xdr:to>
      <xdr:col>13</xdr:col>
      <xdr:colOff>190500</xdr:colOff>
      <xdr:row>113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5649</xdr:colOff>
      <xdr:row>22</xdr:row>
      <xdr:rowOff>142876</xdr:rowOff>
    </xdr:from>
    <xdr:to>
      <xdr:col>24</xdr:col>
      <xdr:colOff>13606</xdr:colOff>
      <xdr:row>34</xdr:row>
      <xdr:rowOff>48433</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31</xdr:row>
      <xdr:rowOff>129152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206375</xdr:colOff>
      <xdr:row>182</xdr:row>
      <xdr:rowOff>63500</xdr:rowOff>
    </xdr:from>
    <xdr:to>
      <xdr:col>14</xdr:col>
      <xdr:colOff>388938</xdr:colOff>
      <xdr:row>195</xdr:row>
      <xdr:rowOff>31750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209</xdr:row>
      <xdr:rowOff>81643</xdr:rowOff>
    </xdr:from>
    <xdr:to>
      <xdr:col>11</xdr:col>
      <xdr:colOff>435429</xdr:colOff>
      <xdr:row>222</xdr:row>
      <xdr:rowOff>125186</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234</xdr:row>
      <xdr:rowOff>81643</xdr:rowOff>
    </xdr:from>
    <xdr:to>
      <xdr:col>11</xdr:col>
      <xdr:colOff>435429</xdr:colOff>
      <xdr:row>247</xdr:row>
      <xdr:rowOff>125186</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130075</xdr:colOff>
      <xdr:row>286</xdr:row>
      <xdr:rowOff>81643</xdr:rowOff>
    </xdr:from>
    <xdr:to>
      <xdr:col>11</xdr:col>
      <xdr:colOff>483861</xdr:colOff>
      <xdr:row>299</xdr:row>
      <xdr:rowOff>125186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36</xdr:row>
      <xdr:rowOff>0</xdr:rowOff>
    </xdr:from>
    <xdr:to>
      <xdr:col>14</xdr:col>
      <xdr:colOff>589143</xdr:colOff>
      <xdr:row>48</xdr:row>
      <xdr:rowOff>18565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403602</xdr:colOff>
      <xdr:row>38</xdr:row>
      <xdr:rowOff>267021</xdr:rowOff>
    </xdr:from>
    <xdr:to>
      <xdr:col>33</xdr:col>
      <xdr:colOff>855637</xdr:colOff>
      <xdr:row>57</xdr:row>
      <xdr:rowOff>64578</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450419</xdr:colOff>
      <xdr:row>317</xdr:row>
      <xdr:rowOff>24861</xdr:rowOff>
    </xdr:from>
    <xdr:to>
      <xdr:col>9</xdr:col>
      <xdr:colOff>452034</xdr:colOff>
      <xdr:row>327</xdr:row>
      <xdr:rowOff>185011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10</xdr:row>
      <xdr:rowOff>0</xdr:rowOff>
    </xdr:from>
    <xdr:to>
      <xdr:col>12</xdr:col>
      <xdr:colOff>56510</xdr:colOff>
      <xdr:row>19</xdr:row>
      <xdr:rowOff>64861</xdr:rowOff>
    </xdr:to>
    <xdr:sp macro="" textlink="">
      <xdr:nvSpPr>
        <xdr:cNvPr id="23" name="7 CuadroTexto"/>
        <xdr:cNvSpPr txBox="1"/>
      </xdr:nvSpPr>
      <xdr:spPr>
        <a:xfrm>
          <a:off x="1085850" y="2057400"/>
          <a:ext cx="11086460" cy="20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recogidas:122/Nº encuestas necesarias: 86</a:t>
          </a:r>
          <a:endParaRPr lang="es-ES" sz="1400"/>
        </a:p>
        <a:p>
          <a:pPr algn="l"/>
          <a:r>
            <a:rPr lang="es-ES" sz="1400" b="1" i="0" u="sng" strike="noStrike">
              <a:solidFill>
                <a:schemeClr val="dk1"/>
              </a:solidFill>
              <a:latin typeface="+mn-lt"/>
              <a:ea typeface="+mn-ea"/>
              <a:cs typeface="+mn-cs"/>
            </a:rPr>
            <a:t>Porcentaje de encuestas recogidas sobre alumnos localizables (con e-mail): </a:t>
          </a:r>
          <a:r>
            <a:rPr lang="es-ES" sz="1400" b="1" i="0" u="none" strike="noStrike">
              <a:solidFill>
                <a:schemeClr val="dk1"/>
              </a:solidFill>
              <a:latin typeface="+mn-lt"/>
              <a:ea typeface="+mn-ea"/>
              <a:cs typeface="+mn-cs"/>
            </a:rPr>
            <a:t>122/800=</a:t>
          </a:r>
          <a:r>
            <a:rPr lang="es-ES" sz="1400" b="1" i="0" u="none" strike="noStrike" baseline="0">
              <a:solidFill>
                <a:schemeClr val="dk1"/>
              </a:solidFill>
              <a:latin typeface="+mn-lt"/>
              <a:ea typeface="+mn-ea"/>
              <a:cs typeface="+mn-cs"/>
            </a:rPr>
            <a:t> 15,25%</a:t>
          </a:r>
          <a:endParaRPr lang="es-ES" sz="14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327</xdr:row>
      <xdr:rowOff>240845</xdr:rowOff>
    </xdr:from>
    <xdr:to>
      <xdr:col>9</xdr:col>
      <xdr:colOff>136071</xdr:colOff>
      <xdr:row>342</xdr:row>
      <xdr:rowOff>13607</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xdr:row>
      <xdr:rowOff>0</xdr:rowOff>
    </xdr:from>
    <xdr:to>
      <xdr:col>12</xdr:col>
      <xdr:colOff>151457</xdr:colOff>
      <xdr:row>19</xdr:row>
      <xdr:rowOff>26766</xdr:rowOff>
    </xdr:to>
    <xdr:sp macro="" textlink="">
      <xdr:nvSpPr>
        <xdr:cNvPr id="18" name="7 CuadroTexto"/>
        <xdr:cNvSpPr txBox="1"/>
      </xdr:nvSpPr>
      <xdr:spPr>
        <a:xfrm>
          <a:off x="0" y="1833563"/>
          <a:ext cx="10343207" cy="216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Civil</a:t>
          </a:r>
        </a:p>
        <a:p>
          <a:pPr algn="l"/>
          <a:r>
            <a:rPr lang="es-ES" sz="1400" b="1" i="0" u="sng" baseline="0"/>
            <a:t>Tamaño muestral</a:t>
          </a:r>
          <a:r>
            <a:rPr lang="es-ES" sz="1400" b="1" i="0" u="none" baseline="0"/>
            <a:t>: 56;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recogidas:23/Nº encuestas necesarias: 56</a:t>
          </a:r>
          <a:endParaRPr lang="es-ES" sz="1400"/>
        </a:p>
        <a:p>
          <a:pPr algn="l"/>
          <a:r>
            <a:rPr lang="es-ES" sz="1400" b="1" i="0" u="sng" strike="noStrike">
              <a:solidFill>
                <a:schemeClr val="dk1"/>
              </a:solidFill>
              <a:latin typeface="+mn-lt"/>
              <a:ea typeface="+mn-ea"/>
              <a:cs typeface="+mn-cs"/>
            </a:rPr>
            <a:t>Porcentaje de encuestas recogidas sobre alumnos localizables (con e-mail): </a:t>
          </a:r>
          <a:r>
            <a:rPr lang="es-ES" sz="1400" b="1" i="0" u="none" strike="noStrike">
              <a:solidFill>
                <a:schemeClr val="dk1"/>
              </a:solidFill>
              <a:latin typeface="+mn-lt"/>
              <a:ea typeface="+mn-ea"/>
              <a:cs typeface="+mn-cs"/>
            </a:rPr>
            <a:t>23/135=</a:t>
          </a:r>
          <a:r>
            <a:rPr lang="es-ES" sz="1400" b="1" i="0" u="none" strike="noStrike" baseline="0">
              <a:solidFill>
                <a:schemeClr val="dk1"/>
              </a:solidFill>
              <a:latin typeface="+mn-lt"/>
              <a:ea typeface="+mn-ea"/>
              <a:cs typeface="+mn-cs"/>
            </a:rPr>
            <a:t> 17,04</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Recursos Energéticos</a:t>
          </a:r>
        </a:p>
        <a:p>
          <a:pPr algn="l"/>
          <a:r>
            <a:rPr lang="es-ES" sz="1400" b="1" i="0" u="sng" baseline="0"/>
            <a:t>Tamaño muestral</a:t>
          </a:r>
          <a:r>
            <a:rPr lang="es-ES" sz="1400" b="1" i="0" u="none" baseline="0"/>
            <a:t>: 39;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recogidas:10/Nº encuestas necesarias: 39</a:t>
          </a:r>
          <a:endParaRPr lang="es-ES" sz="1400"/>
        </a:p>
        <a:p>
          <a:pPr algn="l"/>
          <a:r>
            <a:rPr lang="es-ES" sz="1400" b="1" i="0" u="sng" strike="noStrike">
              <a:solidFill>
                <a:schemeClr val="dk1"/>
              </a:solidFill>
              <a:latin typeface="+mn-lt"/>
              <a:ea typeface="+mn-ea"/>
              <a:cs typeface="+mn-cs"/>
            </a:rPr>
            <a:t>Porcentaje de encuestas recogidas sobre alumnos localizables (con e-mail): </a:t>
          </a:r>
          <a:r>
            <a:rPr lang="es-ES" sz="1400" b="1" i="0" u="none" strike="noStrike">
              <a:solidFill>
                <a:schemeClr val="dk1"/>
              </a:solidFill>
              <a:latin typeface="+mn-lt"/>
              <a:ea typeface="+mn-ea"/>
              <a:cs typeface="+mn-cs"/>
            </a:rPr>
            <a:t>10/65=</a:t>
          </a:r>
          <a:r>
            <a:rPr lang="es-ES" sz="1400" b="1" i="0" u="none" strike="noStrike" baseline="0">
              <a:solidFill>
                <a:schemeClr val="dk1"/>
              </a:solidFill>
              <a:latin typeface="+mn-lt"/>
              <a:ea typeface="+mn-ea"/>
              <a:cs typeface="+mn-cs"/>
            </a:rPr>
            <a:t> 15,38</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327</xdr:row>
      <xdr:rowOff>240845</xdr:rowOff>
    </xdr:from>
    <xdr:to>
      <xdr:col>9</xdr:col>
      <xdr:colOff>136071</xdr:colOff>
      <xdr:row>342</xdr:row>
      <xdr:rowOff>13607</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1981201</xdr:colOff>
      <xdr:row>0</xdr:row>
      <xdr:rowOff>187779</xdr:rowOff>
    </xdr:from>
    <xdr:to>
      <xdr:col>14</xdr:col>
      <xdr:colOff>2712667</xdr:colOff>
      <xdr:row>4</xdr:row>
      <xdr:rowOff>167935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6840201" y="187779"/>
          <a:ext cx="731466"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217675</xdr:colOff>
      <xdr:row>11</xdr:row>
      <xdr:rowOff>39914</xdr:rowOff>
    </xdr:from>
    <xdr:to>
      <xdr:col>14</xdr:col>
      <xdr:colOff>2093460</xdr:colOff>
      <xdr:row>20</xdr:row>
      <xdr:rowOff>28575</xdr:rowOff>
    </xdr:to>
    <xdr:sp macro="" textlink="">
      <xdr:nvSpPr>
        <xdr:cNvPr id="8" name="7 CuadroTexto"/>
        <xdr:cNvSpPr txBox="1"/>
      </xdr:nvSpPr>
      <xdr:spPr>
        <a:xfrm>
          <a:off x="217675" y="2297339"/>
          <a:ext cx="16734785" cy="2007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Tecnologías de Telecomunicación</a:t>
          </a:r>
        </a:p>
        <a:p>
          <a:pPr algn="l"/>
          <a:r>
            <a:rPr lang="es-ES" sz="1400" b="1" i="0" u="sng" baseline="0"/>
            <a:t>Tamaño muestral</a:t>
          </a:r>
          <a:r>
            <a:rPr lang="es-ES" sz="1400" b="1" i="0" u="none" baseline="0"/>
            <a:t>: 53;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recogidas:31/Nº encuestas necesarias: 53</a:t>
          </a:r>
          <a:endParaRPr lang="es-ES" sz="1400"/>
        </a:p>
        <a:p>
          <a:pPr algn="l"/>
          <a:r>
            <a:rPr lang="es-ES" sz="1400" b="1" i="0" u="sng" strike="noStrike">
              <a:solidFill>
                <a:schemeClr val="dk1"/>
              </a:solidFill>
              <a:latin typeface="+mn-lt"/>
              <a:ea typeface="+mn-ea"/>
              <a:cs typeface="+mn-cs"/>
            </a:rPr>
            <a:t>Porcentaje de encuestas recogidas sobre alumnos localizables (con e-mail): 31</a:t>
          </a:r>
          <a:r>
            <a:rPr lang="es-ES" sz="1400" b="1" i="0" u="none" strike="noStrike">
              <a:solidFill>
                <a:schemeClr val="dk1"/>
              </a:solidFill>
              <a:latin typeface="+mn-lt"/>
              <a:ea typeface="+mn-ea"/>
              <a:cs typeface="+mn-cs"/>
            </a:rPr>
            <a:t>/115=26,96</a:t>
          </a:r>
          <a:r>
            <a:rPr lang="es-ES" sz="1400" b="1" i="0" u="none" strike="noStrike" baseline="0">
              <a:solidFill>
                <a:schemeClr val="dk1"/>
              </a:solidFill>
              <a:latin typeface="+mn-lt"/>
              <a:ea typeface="+mn-ea"/>
              <a:cs typeface="+mn-cs"/>
            </a:rPr>
            <a:t>%</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1265463</xdr:colOff>
      <xdr:row>22</xdr:row>
      <xdr:rowOff>18143</xdr:rowOff>
    </xdr:from>
    <xdr:to>
      <xdr:col>18</xdr:col>
      <xdr:colOff>757462</xdr:colOff>
      <xdr:row>32</xdr:row>
      <xdr:rowOff>163285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442231</xdr:colOff>
      <xdr:row>327</xdr:row>
      <xdr:rowOff>2721</xdr:rowOff>
    </xdr:from>
    <xdr:to>
      <xdr:col>7</xdr:col>
      <xdr:colOff>3476624</xdr:colOff>
      <xdr:row>341</xdr:row>
      <xdr:rowOff>78921</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54429</xdr:colOff>
      <xdr:row>41</xdr:row>
      <xdr:rowOff>172811</xdr:rowOff>
    </xdr:from>
    <xdr:to>
      <xdr:col>8</xdr:col>
      <xdr:colOff>680357</xdr:colOff>
      <xdr:row>53</xdr:row>
      <xdr:rowOff>54428</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231323</xdr:colOff>
      <xdr:row>0</xdr:row>
      <xdr:rowOff>170090</xdr:rowOff>
    </xdr:from>
    <xdr:to>
      <xdr:col>16</xdr:col>
      <xdr:colOff>406256</xdr:colOff>
      <xdr:row>4</xdr:row>
      <xdr:rowOff>150246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5403287" y="170090"/>
          <a:ext cx="732826"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Telemática</a:t>
          </a:r>
        </a:p>
        <a:p>
          <a:pPr algn="l"/>
          <a:r>
            <a:rPr lang="es-ES" sz="1400" b="1" i="0" u="sng" baseline="0"/>
            <a:t>Tamaño muestral</a:t>
          </a:r>
          <a:r>
            <a:rPr lang="es-ES" sz="1400" b="1" i="0" u="none" baseline="0"/>
            <a:t>: 51;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recogidas:27/Nº encuestas necesarias: 51</a:t>
          </a:r>
          <a:endParaRPr lang="es-ES" sz="1400"/>
        </a:p>
        <a:p>
          <a:pPr algn="l"/>
          <a:r>
            <a:rPr lang="es-ES" sz="1400" b="1" i="0" u="sng" strike="noStrike">
              <a:solidFill>
                <a:schemeClr val="dk1"/>
              </a:solidFill>
              <a:latin typeface="+mn-lt"/>
              <a:ea typeface="+mn-ea"/>
              <a:cs typeface="+mn-cs"/>
            </a:rPr>
            <a:t>Porcentaje de encuestas recogidas sobre alumnos localizables (con e-mail): 27</a:t>
          </a:r>
          <a:r>
            <a:rPr lang="es-ES" sz="1400" b="1" i="0" u="none" strike="noStrike">
              <a:solidFill>
                <a:schemeClr val="dk1"/>
              </a:solidFill>
              <a:latin typeface="+mn-lt"/>
              <a:ea typeface="+mn-ea"/>
              <a:cs typeface="+mn-cs"/>
            </a:rPr>
            <a:t>/107=</a:t>
          </a:r>
          <a:r>
            <a:rPr lang="es-ES" sz="1400" b="1" i="0" u="none" strike="noStrike" baseline="0">
              <a:solidFill>
                <a:schemeClr val="dk1"/>
              </a:solidFill>
              <a:latin typeface="+mn-lt"/>
              <a:ea typeface="+mn-ea"/>
              <a:cs typeface="+mn-cs"/>
            </a:rPr>
            <a:t> 25,23</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3619499</xdr:colOff>
      <xdr:row>22</xdr:row>
      <xdr:rowOff>263072</xdr:rowOff>
    </xdr:from>
    <xdr:to>
      <xdr:col>22</xdr:col>
      <xdr:colOff>145141</xdr:colOff>
      <xdr:row>31</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170088</xdr:colOff>
      <xdr:row>326</xdr:row>
      <xdr:rowOff>166007</xdr:rowOff>
    </xdr:from>
    <xdr:to>
      <xdr:col>7</xdr:col>
      <xdr:colOff>2632981</xdr:colOff>
      <xdr:row>341</xdr:row>
      <xdr:rowOff>51707</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54429</xdr:colOff>
      <xdr:row>41</xdr:row>
      <xdr:rowOff>172813</xdr:rowOff>
    </xdr:from>
    <xdr:to>
      <xdr:col>8</xdr:col>
      <xdr:colOff>680357</xdr:colOff>
      <xdr:row>63</xdr:row>
      <xdr:rowOff>27216</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664792</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Eléctrica</a:t>
          </a:r>
        </a:p>
        <a:p>
          <a:pPr algn="l"/>
          <a:r>
            <a:rPr lang="es-ES" sz="1400" b="1" i="0" u="sng" baseline="0"/>
            <a:t>Tamaño muestral</a:t>
          </a:r>
          <a:r>
            <a:rPr lang="es-ES" sz="1400" b="1" i="0" u="none" baseline="0"/>
            <a:t>: 44;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recogidas:8/Nº encuestas necesarias: 44</a:t>
          </a:r>
          <a:endParaRPr lang="es-ES" sz="1400"/>
        </a:p>
        <a:p>
          <a:pPr algn="l"/>
          <a:r>
            <a:rPr lang="es-ES" sz="1400" b="1" i="0" u="sng" strike="noStrike">
              <a:solidFill>
                <a:schemeClr val="dk1"/>
              </a:solidFill>
              <a:latin typeface="+mn-lt"/>
              <a:ea typeface="+mn-ea"/>
              <a:cs typeface="+mn-cs"/>
            </a:rPr>
            <a:t>Porcentaje de encuestas recogidas sobre alumnos localizables (con e-mail): </a:t>
          </a:r>
          <a:r>
            <a:rPr lang="es-ES" sz="1400" b="1" i="0" u="none" strike="noStrike">
              <a:solidFill>
                <a:schemeClr val="dk1"/>
              </a:solidFill>
              <a:latin typeface="+mn-lt"/>
              <a:ea typeface="+mn-ea"/>
              <a:cs typeface="+mn-cs"/>
            </a:rPr>
            <a:t>8/79=</a:t>
          </a:r>
          <a:r>
            <a:rPr lang="es-ES" sz="1400" b="1" i="0" u="none" strike="noStrike" baseline="0">
              <a:solidFill>
                <a:schemeClr val="dk1"/>
              </a:solidFill>
              <a:latin typeface="+mn-lt"/>
              <a:ea typeface="+mn-ea"/>
              <a:cs typeface="+mn-cs"/>
            </a:rPr>
            <a:t> 10,13</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3619499</xdr:colOff>
      <xdr:row>22</xdr:row>
      <xdr:rowOff>263072</xdr:rowOff>
    </xdr:from>
    <xdr:to>
      <xdr:col>22</xdr:col>
      <xdr:colOff>145141</xdr:colOff>
      <xdr:row>31</xdr:row>
      <xdr:rowOff>122464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27214</xdr:rowOff>
    </xdr:from>
    <xdr:to>
      <xdr:col>11</xdr:col>
      <xdr:colOff>435429</xdr:colOff>
      <xdr:row>232</xdr:row>
      <xdr:rowOff>70757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41</xdr:row>
      <xdr:rowOff>172811</xdr:rowOff>
    </xdr:from>
    <xdr:to>
      <xdr:col>8</xdr:col>
      <xdr:colOff>680357</xdr:colOff>
      <xdr:row>59</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170088</xdr:colOff>
      <xdr:row>325</xdr:row>
      <xdr:rowOff>166007</xdr:rowOff>
    </xdr:from>
    <xdr:to>
      <xdr:col>7</xdr:col>
      <xdr:colOff>2632981</xdr:colOff>
      <xdr:row>340</xdr:row>
      <xdr:rowOff>51707</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Química Industrial</a:t>
          </a:r>
        </a:p>
        <a:p>
          <a:pPr algn="l"/>
          <a:r>
            <a:rPr lang="es-ES" sz="1400" b="1" i="0" u="sng" baseline="0"/>
            <a:t>Tamaño muestral</a:t>
          </a:r>
          <a:r>
            <a:rPr lang="es-ES" sz="1400" b="1" i="0" u="none" baseline="0"/>
            <a:t>: 38;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2017</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recogidas:7/Nº encuestas necesarias: 38</a:t>
          </a:r>
          <a:endParaRPr lang="es-ES" sz="1400"/>
        </a:p>
        <a:p>
          <a:pPr algn="l"/>
          <a:r>
            <a:rPr lang="es-ES" sz="1400" b="1" i="0" u="sng" strike="noStrike">
              <a:solidFill>
                <a:schemeClr val="dk1"/>
              </a:solidFill>
              <a:latin typeface="+mn-lt"/>
              <a:ea typeface="+mn-ea"/>
              <a:cs typeface="+mn-cs"/>
            </a:rPr>
            <a:t>Porcentaje de encuestas recogidas sobre alumnos localizables (con e-mail): 7</a:t>
          </a:r>
          <a:r>
            <a:rPr lang="es-ES" sz="1400" b="1" i="0" u="none" strike="noStrike">
              <a:solidFill>
                <a:schemeClr val="dk1"/>
              </a:solidFill>
              <a:latin typeface="+mn-lt"/>
              <a:ea typeface="+mn-ea"/>
              <a:cs typeface="+mn-cs"/>
            </a:rPr>
            <a:t>/63=</a:t>
          </a:r>
          <a:r>
            <a:rPr lang="es-ES" sz="1400" b="1" i="0" u="none" strike="noStrike" baseline="0">
              <a:solidFill>
                <a:schemeClr val="dk1"/>
              </a:solidFill>
              <a:latin typeface="+mn-lt"/>
              <a:ea typeface="+mn-ea"/>
              <a:cs typeface="+mn-cs"/>
            </a:rPr>
            <a:t> 11,11</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3578677</xdr:colOff>
      <xdr:row>18</xdr:row>
      <xdr:rowOff>412750</xdr:rowOff>
    </xdr:from>
    <xdr:to>
      <xdr:col>22</xdr:col>
      <xdr:colOff>104319</xdr:colOff>
      <xdr:row>32</xdr:row>
      <xdr:rowOff>40822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434748</xdr:colOff>
      <xdr:row>30</xdr:row>
      <xdr:rowOff>168048</xdr:rowOff>
    </xdr:from>
    <xdr:to>
      <xdr:col>9</xdr:col>
      <xdr:colOff>48305</xdr:colOff>
      <xdr:row>45</xdr:row>
      <xdr:rowOff>204107</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415017</xdr:colOff>
      <xdr:row>34</xdr:row>
      <xdr:rowOff>50346</xdr:rowOff>
    </xdr:from>
    <xdr:to>
      <xdr:col>28</xdr:col>
      <xdr:colOff>367393</xdr:colOff>
      <xdr:row>70</xdr:row>
      <xdr:rowOff>44903</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W350"/>
  <sheetViews>
    <sheetView view="pageBreakPreview" zoomScale="50" zoomScaleNormal="100" zoomScaleSheetLayoutView="50" workbookViewId="0">
      <selection sqref="A1:AE1"/>
    </sheetView>
  </sheetViews>
  <sheetFormatPr baseColWidth="10" defaultRowHeight="15"/>
  <cols>
    <col min="1" max="1" width="8.28515625" customWidth="1"/>
    <col min="2" max="2" width="8" customWidth="1"/>
    <col min="3" max="3" width="19.7109375" customWidth="1"/>
    <col min="4" max="4" width="9" customWidth="1"/>
    <col min="5" max="5" width="8.5703125"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22.1406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15" customWidth="1"/>
    <col min="35" max="35" width="11.140625" customWidth="1"/>
    <col min="36" max="36" width="14.71093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176</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33.75">
      <c r="A19" s="257"/>
      <c r="B19" s="257"/>
      <c r="C19" s="257"/>
      <c r="D19" s="257"/>
      <c r="E19" s="257"/>
      <c r="F19" s="257"/>
      <c r="G19" s="257"/>
      <c r="Y19" s="3"/>
      <c r="Z19" s="4"/>
      <c r="AA19" s="4"/>
      <c r="AB19" s="4"/>
      <c r="AC19" s="4"/>
      <c r="AD19" s="4"/>
      <c r="AE19" s="5"/>
      <c r="AJ19" s="3"/>
      <c r="AK19" s="4"/>
      <c r="AL19" s="4"/>
    </row>
    <row r="20" spans="1:38">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38"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38" s="16" customFormat="1" ht="21">
      <c r="A22" s="13"/>
      <c r="B22" s="13"/>
      <c r="C22" s="13"/>
      <c r="D22" s="13"/>
      <c r="E22" s="13"/>
      <c r="F22" s="13"/>
      <c r="G22" s="13"/>
      <c r="H22" s="13"/>
      <c r="I22" s="13"/>
      <c r="J22" s="13"/>
      <c r="K22" s="13"/>
      <c r="L22" s="13"/>
      <c r="M22" s="13"/>
      <c r="N22" s="13"/>
      <c r="O22" s="13"/>
      <c r="P22" s="13"/>
      <c r="Q22" s="13"/>
      <c r="R22" s="13"/>
      <c r="S22" s="13"/>
      <c r="T22" s="13"/>
      <c r="U22" s="13"/>
      <c r="V22" s="14"/>
      <c r="W22" s="14"/>
      <c r="X22" s="14"/>
      <c r="Y22" s="9"/>
      <c r="Z22" s="10"/>
      <c r="AA22" s="11"/>
      <c r="AB22" s="12"/>
      <c r="AC22" s="12"/>
      <c r="AD22" s="12"/>
      <c r="AE22" s="15"/>
      <c r="AF22" s="14"/>
      <c r="AG22" s="14"/>
      <c r="AH22" s="14"/>
      <c r="AI22" s="14"/>
      <c r="AJ22" s="4"/>
      <c r="AK22" s="10"/>
      <c r="AL22" s="11"/>
    </row>
    <row r="23" spans="1:38" ht="21">
      <c r="A23" s="89" t="s">
        <v>4</v>
      </c>
      <c r="C23" s="6"/>
      <c r="D23" s="6"/>
      <c r="E23" s="6"/>
      <c r="F23" s="6"/>
      <c r="G23" s="6"/>
      <c r="H23" s="6"/>
      <c r="I23" s="6"/>
      <c r="J23" s="6"/>
      <c r="K23" s="6"/>
      <c r="L23" s="6"/>
      <c r="M23" s="6"/>
      <c r="N23" s="6"/>
      <c r="O23" s="6"/>
      <c r="P23" s="6"/>
      <c r="Q23" s="6"/>
      <c r="R23" s="6"/>
      <c r="S23" s="6"/>
      <c r="T23" s="6"/>
      <c r="U23" s="4"/>
      <c r="V23" s="10"/>
      <c r="W23" s="11"/>
      <c r="X23" s="12"/>
      <c r="Y23" s="89" t="s">
        <v>5</v>
      </c>
      <c r="Z23" s="12"/>
      <c r="AA23" s="5"/>
      <c r="AB23" s="6"/>
      <c r="AC23" s="6"/>
      <c r="AD23" s="6"/>
      <c r="AE23" s="6"/>
      <c r="AF23" s="4"/>
      <c r="AG23" s="10"/>
      <c r="AH23" s="11"/>
      <c r="AI23" s="12"/>
      <c r="AJ23" s="12"/>
      <c r="AK23" s="12"/>
      <c r="AL23" s="5"/>
    </row>
    <row r="24" spans="1:38" ht="21">
      <c r="A24" s="6"/>
      <c r="B24" s="17"/>
      <c r="C24" s="6"/>
      <c r="D24" s="6"/>
      <c r="E24" s="6"/>
      <c r="F24" s="6"/>
      <c r="G24" s="6"/>
      <c r="H24" s="6"/>
      <c r="I24" s="6"/>
      <c r="J24" s="6"/>
      <c r="K24" s="6"/>
      <c r="L24" s="6"/>
      <c r="M24" s="6"/>
      <c r="N24" s="6"/>
      <c r="O24" s="6"/>
      <c r="P24" s="6"/>
      <c r="Q24" s="6"/>
      <c r="R24" s="6"/>
      <c r="S24" s="6"/>
      <c r="T24" s="6"/>
      <c r="U24" s="4"/>
      <c r="V24" s="10"/>
      <c r="W24" s="11"/>
      <c r="X24" s="12"/>
      <c r="Y24" s="12"/>
      <c r="Z24" s="12"/>
      <c r="AA24" s="5"/>
      <c r="AB24" s="6"/>
      <c r="AC24" s="6"/>
      <c r="AD24" s="6"/>
      <c r="AE24" s="6"/>
      <c r="AF24" s="4"/>
      <c r="AG24" s="10"/>
      <c r="AH24" s="11"/>
      <c r="AI24" s="12"/>
      <c r="AJ24" s="12"/>
      <c r="AK24" s="18"/>
      <c r="AL24" s="5"/>
    </row>
    <row r="25" spans="1:38" ht="18.75">
      <c r="A25" s="6"/>
      <c r="B25" s="269" t="s">
        <v>6</v>
      </c>
      <c r="C25" s="269"/>
      <c r="D25" s="269"/>
      <c r="E25" s="269"/>
      <c r="F25" s="269"/>
      <c r="G25" s="269"/>
      <c r="H25" s="269"/>
      <c r="I25" s="19">
        <v>23</v>
      </c>
      <c r="J25" s="20">
        <f>I25/$I$33</f>
        <v>0.18852459016393441</v>
      </c>
      <c r="K25" s="6"/>
      <c r="L25" s="6"/>
      <c r="M25" s="6"/>
      <c r="N25" s="6"/>
      <c r="O25" s="6"/>
      <c r="P25" s="6"/>
      <c r="Q25" s="6"/>
      <c r="R25" s="6"/>
      <c r="S25" s="6"/>
      <c r="T25" s="6"/>
      <c r="U25" s="4"/>
      <c r="V25" s="10"/>
      <c r="W25" s="11"/>
      <c r="X25" s="12"/>
      <c r="Y25" s="12"/>
      <c r="Z25" s="21" t="s">
        <v>76</v>
      </c>
      <c r="AA25" s="22">
        <v>12</v>
      </c>
      <c r="AB25" s="23">
        <f>AA25/$AA$29</f>
        <v>9.8360655737704916E-2</v>
      </c>
      <c r="AC25" s="6"/>
      <c r="AD25" s="6"/>
      <c r="AE25" s="6"/>
      <c r="AF25" s="10"/>
      <c r="AG25" s="10"/>
      <c r="AH25" s="11"/>
      <c r="AI25" s="12"/>
      <c r="AJ25" s="18"/>
      <c r="AK25" s="18"/>
      <c r="AL25" s="5"/>
    </row>
    <row r="26" spans="1:38" ht="18.75">
      <c r="A26" s="6"/>
      <c r="B26" s="269" t="s">
        <v>7</v>
      </c>
      <c r="C26" s="269"/>
      <c r="D26" s="269"/>
      <c r="E26" s="269"/>
      <c r="F26" s="269"/>
      <c r="G26" s="269"/>
      <c r="H26" s="269"/>
      <c r="I26" s="19">
        <v>10</v>
      </c>
      <c r="J26" s="20">
        <f t="shared" ref="J26:J32" si="0">I26/$I$33</f>
        <v>8.1967213114754092E-2</v>
      </c>
      <c r="K26" s="6"/>
      <c r="L26" s="6"/>
      <c r="M26" s="6"/>
      <c r="N26" s="6"/>
      <c r="O26" s="6"/>
      <c r="P26" s="6"/>
      <c r="Q26" s="6"/>
      <c r="R26" s="6"/>
      <c r="S26" s="6"/>
      <c r="T26" s="6"/>
      <c r="U26" s="4"/>
      <c r="V26" s="10"/>
      <c r="W26" s="11"/>
      <c r="X26" s="12"/>
      <c r="Y26" s="12"/>
      <c r="Z26" s="21" t="s">
        <v>77</v>
      </c>
      <c r="AA26" s="22">
        <v>30</v>
      </c>
      <c r="AB26" s="23">
        <f t="shared" ref="AB26:AB28" si="1">AA26/$AA$29</f>
        <v>0.24590163934426229</v>
      </c>
      <c r="AC26" s="6"/>
      <c r="AD26" s="6"/>
      <c r="AE26" s="6"/>
      <c r="AF26" s="9"/>
      <c r="AG26" s="4"/>
      <c r="AH26" s="11"/>
      <c r="AI26" s="12"/>
      <c r="AJ26" s="18"/>
      <c r="AK26" s="18"/>
      <c r="AL26" s="5"/>
    </row>
    <row r="27" spans="1:38" ht="18.75">
      <c r="A27" s="6"/>
      <c r="B27" s="269" t="s">
        <v>8</v>
      </c>
      <c r="C27" s="269"/>
      <c r="D27" s="269"/>
      <c r="E27" s="269"/>
      <c r="F27" s="269"/>
      <c r="G27" s="269"/>
      <c r="H27" s="269"/>
      <c r="I27" s="19">
        <v>0</v>
      </c>
      <c r="J27" s="20">
        <f t="shared" si="0"/>
        <v>0</v>
      </c>
      <c r="K27" s="6"/>
      <c r="L27" s="6"/>
      <c r="M27" s="6"/>
      <c r="N27" s="6"/>
      <c r="O27" s="6"/>
      <c r="P27" s="6"/>
      <c r="Q27" s="6"/>
      <c r="R27" s="6"/>
      <c r="S27" s="6"/>
      <c r="T27" s="6"/>
      <c r="U27" s="4"/>
      <c r="V27" s="10"/>
      <c r="W27" s="11"/>
      <c r="X27" s="12"/>
      <c r="Y27" s="12"/>
      <c r="Z27" s="21" t="s">
        <v>78</v>
      </c>
      <c r="AA27" s="22">
        <v>23</v>
      </c>
      <c r="AB27" s="23">
        <f t="shared" si="1"/>
        <v>0.18852459016393441</v>
      </c>
      <c r="AC27" s="6"/>
      <c r="AD27" s="6"/>
      <c r="AE27" s="6"/>
      <c r="AF27" s="6"/>
      <c r="AG27" s="6"/>
      <c r="AH27" s="6"/>
      <c r="AI27" s="6"/>
      <c r="AJ27" s="6"/>
    </row>
    <row r="28" spans="1:38" ht="18.75">
      <c r="A28" s="6"/>
      <c r="B28" s="269" t="s">
        <v>9</v>
      </c>
      <c r="C28" s="269"/>
      <c r="D28" s="269"/>
      <c r="E28" s="269"/>
      <c r="F28" s="269"/>
      <c r="G28" s="269"/>
      <c r="H28" s="269"/>
      <c r="I28" s="19">
        <v>31</v>
      </c>
      <c r="J28" s="20">
        <f t="shared" si="0"/>
        <v>0.25409836065573771</v>
      </c>
      <c r="K28" s="6"/>
      <c r="L28" s="6"/>
      <c r="M28" s="6"/>
      <c r="N28" s="6"/>
      <c r="O28" s="6"/>
      <c r="P28" s="6"/>
      <c r="Q28" s="6"/>
      <c r="R28" s="6"/>
      <c r="S28" s="6"/>
      <c r="T28" s="6"/>
      <c r="U28" s="4"/>
      <c r="V28" s="10"/>
      <c r="W28" s="11"/>
      <c r="X28" s="12"/>
      <c r="Y28" s="12"/>
      <c r="Z28" s="21" t="s">
        <v>79</v>
      </c>
      <c r="AA28" s="22">
        <v>57</v>
      </c>
      <c r="AB28" s="23">
        <f t="shared" si="1"/>
        <v>0.46721311475409838</v>
      </c>
      <c r="AC28" s="6"/>
      <c r="AD28" s="6"/>
      <c r="AE28" s="6"/>
      <c r="AF28" s="6"/>
      <c r="AG28" s="6"/>
      <c r="AH28" s="6"/>
      <c r="AI28" s="6"/>
      <c r="AJ28" s="6"/>
    </row>
    <row r="29" spans="1:38" ht="18.75">
      <c r="A29" s="6"/>
      <c r="B29" s="269" t="s">
        <v>10</v>
      </c>
      <c r="C29" s="269"/>
      <c r="D29" s="269"/>
      <c r="E29" s="269"/>
      <c r="F29" s="269"/>
      <c r="G29" s="269"/>
      <c r="H29" s="269"/>
      <c r="I29" s="19">
        <v>27</v>
      </c>
      <c r="J29" s="20">
        <f t="shared" si="0"/>
        <v>0.22131147540983606</v>
      </c>
      <c r="K29" s="6"/>
      <c r="L29" s="6"/>
      <c r="M29" s="6"/>
      <c r="N29" s="6"/>
      <c r="O29" s="6"/>
      <c r="P29" s="6"/>
      <c r="Q29" s="6"/>
      <c r="R29" s="6"/>
      <c r="S29" s="6"/>
      <c r="T29" s="6"/>
      <c r="U29" s="4"/>
      <c r="V29" s="10"/>
      <c r="W29" s="11"/>
      <c r="X29" s="12"/>
      <c r="Y29" s="12"/>
      <c r="Z29" s="21" t="s">
        <v>11</v>
      </c>
      <c r="AA29" s="22">
        <f>SUM(AA25:AA28)</f>
        <v>122</v>
      </c>
      <c r="AB29" s="24"/>
      <c r="AC29" s="6"/>
      <c r="AD29" s="6"/>
      <c r="AE29" s="6"/>
      <c r="AF29" s="6"/>
      <c r="AG29" s="6"/>
      <c r="AH29" s="6"/>
      <c r="AI29" s="6"/>
      <c r="AJ29" s="6"/>
    </row>
    <row r="30" spans="1:38" ht="18.75">
      <c r="A30" s="6"/>
      <c r="B30" s="269" t="s">
        <v>12</v>
      </c>
      <c r="C30" s="269"/>
      <c r="D30" s="269"/>
      <c r="E30" s="269"/>
      <c r="F30" s="269"/>
      <c r="G30" s="269"/>
      <c r="H30" s="269"/>
      <c r="I30" s="19">
        <v>8</v>
      </c>
      <c r="J30" s="20">
        <f t="shared" si="0"/>
        <v>6.5573770491803282E-2</v>
      </c>
      <c r="K30" s="6"/>
      <c r="L30" s="6"/>
      <c r="M30" s="6"/>
      <c r="N30" s="6"/>
      <c r="O30" s="6"/>
      <c r="P30" s="6"/>
      <c r="Q30" s="6"/>
      <c r="R30" s="6"/>
      <c r="S30" s="6"/>
      <c r="T30" s="6"/>
      <c r="U30" s="6"/>
      <c r="V30" s="6"/>
      <c r="W30" s="6"/>
      <c r="X30" s="6"/>
      <c r="Y30" s="6"/>
      <c r="AC30" s="6"/>
      <c r="AD30" s="6"/>
      <c r="AE30" s="6"/>
      <c r="AF30" s="6"/>
      <c r="AG30" s="6"/>
      <c r="AH30" s="6"/>
      <c r="AI30" s="6"/>
      <c r="AJ30" s="6"/>
    </row>
    <row r="31" spans="1:38" ht="18.75">
      <c r="A31" s="6"/>
      <c r="B31" s="269" t="s">
        <v>13</v>
      </c>
      <c r="C31" s="269"/>
      <c r="D31" s="269"/>
      <c r="E31" s="269"/>
      <c r="F31" s="269"/>
      <c r="G31" s="269"/>
      <c r="H31" s="269"/>
      <c r="I31" s="19">
        <v>16</v>
      </c>
      <c r="J31" s="20">
        <f t="shared" si="0"/>
        <v>0.13114754098360656</v>
      </c>
      <c r="K31" s="6"/>
      <c r="L31" s="6"/>
      <c r="M31" s="6"/>
      <c r="N31" s="6"/>
      <c r="O31" s="6"/>
      <c r="P31" s="6"/>
      <c r="Q31" s="6"/>
      <c r="R31" s="6"/>
      <c r="S31" s="6"/>
      <c r="T31" s="6"/>
      <c r="U31" s="6"/>
      <c r="V31" s="6"/>
      <c r="W31" s="6"/>
      <c r="X31" s="6"/>
      <c r="Y31" s="6"/>
      <c r="AC31" s="6"/>
      <c r="AD31" s="6"/>
      <c r="AE31" s="6"/>
      <c r="AF31" s="6"/>
      <c r="AG31" s="6"/>
      <c r="AH31" s="6"/>
      <c r="AI31" s="6"/>
      <c r="AJ31" s="6"/>
    </row>
    <row r="32" spans="1:38" ht="18.75">
      <c r="A32" s="6"/>
      <c r="B32" s="269" t="s">
        <v>14</v>
      </c>
      <c r="C32" s="269"/>
      <c r="D32" s="269"/>
      <c r="E32" s="269"/>
      <c r="F32" s="269"/>
      <c r="G32" s="269"/>
      <c r="H32" s="269"/>
      <c r="I32" s="19">
        <v>7</v>
      </c>
      <c r="J32" s="20">
        <f t="shared" si="0"/>
        <v>5.737704918032787E-2</v>
      </c>
      <c r="K32" s="6"/>
      <c r="L32" s="6"/>
      <c r="M32" s="6"/>
      <c r="N32" s="6"/>
      <c r="O32" s="6"/>
      <c r="P32" s="6"/>
      <c r="Q32" s="6"/>
      <c r="R32" s="6"/>
      <c r="S32" s="6"/>
      <c r="T32" s="6"/>
      <c r="U32" s="6"/>
      <c r="V32" s="6"/>
      <c r="W32" s="6"/>
      <c r="X32" s="6"/>
      <c r="Y32" s="6"/>
      <c r="AC32" s="6"/>
      <c r="AD32" s="6"/>
      <c r="AE32" s="6"/>
      <c r="AF32" s="6"/>
      <c r="AG32" s="6"/>
      <c r="AH32" s="6"/>
      <c r="AI32" s="6"/>
      <c r="AJ32" s="6"/>
    </row>
    <row r="33" spans="1:36" ht="18.75">
      <c r="A33" s="6"/>
      <c r="B33" s="25"/>
      <c r="C33" s="25"/>
      <c r="D33" s="25"/>
      <c r="E33" s="25"/>
      <c r="F33" s="25"/>
      <c r="G33" s="25"/>
      <c r="H33" s="25"/>
      <c r="I33" s="19">
        <f>SUM(I25:I32)</f>
        <v>122</v>
      </c>
      <c r="J33" s="25"/>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c r="A34" s="26"/>
      <c r="B34" s="27"/>
      <c r="C34" s="27"/>
      <c r="D34" s="27"/>
      <c r="E34" s="27"/>
      <c r="F34" s="27"/>
      <c r="G34" s="2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1:36" ht="18.75">
      <c r="A35" s="26"/>
      <c r="B35" s="189"/>
      <c r="C35" s="189"/>
      <c r="D35" s="189"/>
      <c r="E35" s="189"/>
      <c r="F35" s="189"/>
      <c r="G35" s="2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21">
      <c r="A36" s="191" t="s">
        <v>146</v>
      </c>
      <c r="C36" s="189"/>
      <c r="D36" s="189"/>
      <c r="E36" s="189"/>
      <c r="F36" s="189"/>
      <c r="G36" s="28"/>
      <c r="H36" s="6"/>
      <c r="I36" s="6"/>
      <c r="J36" s="6"/>
      <c r="K36" s="6"/>
      <c r="L36" s="6"/>
      <c r="M36" s="6"/>
      <c r="N36" s="6"/>
      <c r="O36" s="6"/>
      <c r="P36" s="6"/>
      <c r="R36" s="6"/>
      <c r="S36" s="6"/>
      <c r="T36" s="6"/>
      <c r="U36" s="6"/>
      <c r="V36" s="6"/>
      <c r="W36" s="6"/>
      <c r="X36" s="6"/>
      <c r="Y36" s="6"/>
      <c r="Z36" s="6"/>
      <c r="AA36" s="6"/>
      <c r="AB36" s="6"/>
      <c r="AC36" s="6"/>
      <c r="AD36" s="6"/>
      <c r="AE36" s="6"/>
      <c r="AF36" s="6"/>
      <c r="AG36" s="6"/>
      <c r="AH36" s="6"/>
      <c r="AI36" s="6"/>
      <c r="AJ36" s="6"/>
    </row>
    <row r="37" spans="1:36" ht="18.75">
      <c r="A37" s="26"/>
      <c r="B37" s="189"/>
      <c r="C37" s="189"/>
      <c r="D37" s="189"/>
      <c r="E37" s="189"/>
      <c r="F37" s="189"/>
      <c r="G37" s="28"/>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6" ht="18.75">
      <c r="A38" s="26"/>
      <c r="B38" s="189"/>
      <c r="C38" s="189"/>
      <c r="D38" s="189"/>
      <c r="E38" s="189"/>
      <c r="F38" s="189"/>
      <c r="G38" s="28"/>
      <c r="H38" s="6"/>
      <c r="I38" s="6"/>
      <c r="J38" s="6"/>
      <c r="K38" s="6"/>
      <c r="L38" s="6"/>
      <c r="M38" s="6"/>
      <c r="N38" s="6"/>
      <c r="O38" s="6"/>
      <c r="P38" s="6"/>
      <c r="U38" s="6"/>
      <c r="V38" s="6"/>
      <c r="W38" s="6"/>
      <c r="X38" s="6"/>
      <c r="Y38" s="6"/>
      <c r="Z38" s="6"/>
      <c r="AA38" s="6"/>
      <c r="AB38" s="6"/>
      <c r="AC38" s="6"/>
      <c r="AD38" s="6"/>
      <c r="AE38" s="6"/>
      <c r="AF38" s="6"/>
      <c r="AG38" s="6"/>
      <c r="AH38" s="6"/>
      <c r="AI38" s="6"/>
      <c r="AJ38" s="6"/>
    </row>
    <row r="39" spans="1:36" ht="21">
      <c r="A39" s="26"/>
      <c r="B39" s="190" t="s">
        <v>147</v>
      </c>
      <c r="C39" s="190"/>
      <c r="D39" s="190">
        <v>5</v>
      </c>
      <c r="E39" s="189"/>
      <c r="F39" s="189"/>
      <c r="G39" s="28"/>
      <c r="H39" s="6"/>
      <c r="I39" s="6"/>
      <c r="J39" s="6"/>
      <c r="K39" s="6"/>
      <c r="L39" s="6"/>
      <c r="M39" s="6"/>
      <c r="N39" s="6"/>
      <c r="O39" s="6"/>
      <c r="P39" s="6"/>
      <c r="S39" s="192" t="s">
        <v>151</v>
      </c>
      <c r="U39" s="6"/>
      <c r="V39" s="6"/>
      <c r="W39" s="6"/>
      <c r="X39" s="6"/>
      <c r="Y39" s="6"/>
      <c r="Z39" s="6"/>
      <c r="AA39" s="6"/>
      <c r="AB39" s="6"/>
      <c r="AC39" s="6"/>
      <c r="AD39" s="6"/>
      <c r="AE39" s="6"/>
      <c r="AF39" s="6"/>
      <c r="AG39" s="6"/>
      <c r="AH39" s="6"/>
      <c r="AI39" s="6"/>
      <c r="AJ39" s="6"/>
    </row>
    <row r="40" spans="1:36" ht="18.75">
      <c r="A40" s="26"/>
      <c r="B40" s="190" t="s">
        <v>148</v>
      </c>
      <c r="C40" s="190"/>
      <c r="D40" s="190">
        <v>5</v>
      </c>
      <c r="E40" s="189"/>
      <c r="F40" s="189"/>
      <c r="G40" s="28"/>
      <c r="H40" s="6"/>
      <c r="I40" s="6"/>
      <c r="J40" s="6"/>
      <c r="K40" s="6"/>
      <c r="L40" s="6"/>
      <c r="M40" s="6"/>
      <c r="N40" s="6"/>
      <c r="O40" s="6"/>
      <c r="P40" s="6"/>
      <c r="U40" s="6"/>
      <c r="V40" s="6"/>
      <c r="W40" s="6"/>
      <c r="X40" s="6"/>
      <c r="Y40" s="6"/>
      <c r="Z40" s="6"/>
      <c r="AA40" s="6"/>
      <c r="AB40" s="6"/>
      <c r="AC40" s="6"/>
      <c r="AD40" s="6"/>
      <c r="AE40" s="6"/>
      <c r="AF40" s="6"/>
      <c r="AG40" s="6"/>
      <c r="AH40" s="6"/>
      <c r="AI40" s="6"/>
      <c r="AJ40" s="6"/>
    </row>
    <row r="41" spans="1:36" ht="18.75">
      <c r="A41" s="26"/>
      <c r="B41" s="190" t="s">
        <v>149</v>
      </c>
      <c r="C41" s="190"/>
      <c r="D41" s="190">
        <v>1</v>
      </c>
      <c r="E41" s="189"/>
      <c r="F41" s="189"/>
      <c r="G41" s="28"/>
      <c r="H41" s="6"/>
      <c r="I41" s="6"/>
      <c r="J41" s="6"/>
      <c r="K41" s="6"/>
      <c r="L41" s="6"/>
      <c r="M41" s="6"/>
      <c r="N41" s="6"/>
      <c r="O41" s="6"/>
      <c r="P41" s="6"/>
      <c r="U41" s="6"/>
      <c r="V41" s="6"/>
      <c r="W41" s="6"/>
      <c r="X41" s="6"/>
      <c r="Y41" s="6"/>
      <c r="Z41" s="6"/>
      <c r="AA41" s="6"/>
      <c r="AB41" s="6"/>
      <c r="AC41" s="6"/>
      <c r="AD41" s="6"/>
      <c r="AE41" s="6"/>
      <c r="AF41" s="6"/>
      <c r="AG41" s="6"/>
      <c r="AH41" s="6"/>
      <c r="AI41" s="6"/>
      <c r="AJ41" s="6"/>
    </row>
    <row r="42" spans="1:36" ht="18.75">
      <c r="A42" s="26"/>
      <c r="B42" s="190" t="s">
        <v>150</v>
      </c>
      <c r="C42" s="190"/>
      <c r="D42" s="190">
        <v>1</v>
      </c>
      <c r="E42" s="189"/>
      <c r="F42" s="189"/>
      <c r="G42" s="28"/>
      <c r="H42" s="6"/>
      <c r="I42" s="6"/>
      <c r="J42" s="6"/>
      <c r="K42" s="6"/>
      <c r="L42" s="6"/>
      <c r="M42" s="6"/>
      <c r="N42" s="6"/>
      <c r="O42" s="6"/>
      <c r="P42" s="6"/>
      <c r="U42" s="6"/>
      <c r="V42" s="6"/>
      <c r="W42" s="6"/>
      <c r="X42" s="6"/>
      <c r="Y42" s="6"/>
      <c r="Z42" s="6"/>
      <c r="AA42" s="6"/>
      <c r="AB42" s="6"/>
      <c r="AC42" s="6"/>
      <c r="AD42" s="6"/>
      <c r="AE42" s="6"/>
      <c r="AF42" s="6"/>
      <c r="AG42" s="6"/>
      <c r="AH42" s="6"/>
      <c r="AI42" s="6"/>
      <c r="AJ42" s="6"/>
    </row>
    <row r="43" spans="1:36" ht="18.75">
      <c r="A43" s="26"/>
      <c r="B43" s="270" t="s">
        <v>11</v>
      </c>
      <c r="C43" s="271"/>
      <c r="D43" s="190">
        <f>SUM(D39:D42)</f>
        <v>12</v>
      </c>
      <c r="E43" s="189"/>
      <c r="F43" s="189"/>
      <c r="G43" s="28"/>
      <c r="H43" s="6"/>
      <c r="I43" s="6"/>
      <c r="J43" s="6"/>
      <c r="K43" s="6"/>
      <c r="L43" s="6"/>
      <c r="M43" s="6"/>
      <c r="N43" s="6"/>
      <c r="O43" s="6"/>
      <c r="P43" s="6"/>
      <c r="Q43" s="6"/>
      <c r="R43" s="6"/>
      <c r="S43" s="6"/>
      <c r="T43" s="272" t="s">
        <v>152</v>
      </c>
      <c r="U43" s="273"/>
      <c r="V43" s="274"/>
      <c r="W43" s="193">
        <v>10</v>
      </c>
      <c r="X43" s="6"/>
      <c r="Y43" s="6"/>
      <c r="Z43" s="6"/>
      <c r="AA43" s="6"/>
      <c r="AB43" s="6"/>
      <c r="AC43" s="6"/>
      <c r="AD43" s="6"/>
      <c r="AE43" s="6"/>
      <c r="AF43" s="6"/>
      <c r="AG43" s="6"/>
      <c r="AH43" s="6"/>
      <c r="AI43" s="6"/>
      <c r="AJ43" s="6"/>
    </row>
    <row r="44" spans="1:36" ht="18.75">
      <c r="A44" s="26"/>
      <c r="B44" s="189"/>
      <c r="C44" s="189"/>
      <c r="D44" s="189"/>
      <c r="E44" s="189"/>
      <c r="F44" s="189"/>
      <c r="G44" s="28"/>
      <c r="H44" s="6"/>
      <c r="I44" s="6"/>
      <c r="J44" s="6"/>
      <c r="K44" s="6"/>
      <c r="L44" s="6"/>
      <c r="M44" s="6"/>
      <c r="N44" s="6"/>
      <c r="O44" s="6"/>
      <c r="P44" s="6"/>
      <c r="Q44" s="6"/>
      <c r="R44" s="6"/>
      <c r="S44" s="6"/>
      <c r="T44" s="272" t="s">
        <v>153</v>
      </c>
      <c r="U44" s="273"/>
      <c r="V44" s="274"/>
      <c r="W44" s="193">
        <v>2</v>
      </c>
      <c r="X44" s="6"/>
      <c r="Y44" s="6"/>
      <c r="Z44" s="6"/>
      <c r="AA44" s="6"/>
      <c r="AB44" s="6"/>
      <c r="AC44" s="6"/>
      <c r="AD44" s="6"/>
      <c r="AE44" s="6"/>
      <c r="AF44" s="6"/>
      <c r="AG44" s="6"/>
      <c r="AH44" s="6"/>
      <c r="AI44" s="6"/>
      <c r="AJ44" s="6"/>
    </row>
    <row r="45" spans="1:36" ht="18.75">
      <c r="A45" s="26"/>
      <c r="B45" s="189"/>
      <c r="C45" s="189"/>
      <c r="D45" s="189"/>
      <c r="E45" s="189"/>
      <c r="F45" s="189"/>
      <c r="G45" s="28"/>
      <c r="H45" s="6"/>
      <c r="I45" s="6"/>
      <c r="J45" s="6"/>
      <c r="K45" s="6"/>
      <c r="L45" s="6"/>
      <c r="M45" s="6"/>
      <c r="N45" s="6"/>
      <c r="O45" s="6"/>
      <c r="P45" s="6"/>
      <c r="Q45" s="6"/>
      <c r="R45" s="6"/>
      <c r="S45" s="6"/>
      <c r="T45" s="272" t="s">
        <v>154</v>
      </c>
      <c r="U45" s="273"/>
      <c r="V45" s="274"/>
      <c r="W45" s="193"/>
      <c r="X45" s="6"/>
      <c r="Y45" s="6"/>
      <c r="Z45" s="6"/>
      <c r="AA45" s="6"/>
      <c r="AB45" s="6"/>
      <c r="AC45" s="6"/>
      <c r="AD45" s="6"/>
      <c r="AE45" s="6"/>
      <c r="AF45" s="6"/>
      <c r="AG45" s="6"/>
      <c r="AH45" s="6"/>
      <c r="AI45" s="6"/>
      <c r="AJ45" s="6"/>
    </row>
    <row r="46" spans="1:36" ht="18.75">
      <c r="A46" s="26"/>
      <c r="B46" s="189"/>
      <c r="C46" s="189"/>
      <c r="D46" s="189"/>
      <c r="E46" s="189"/>
      <c r="F46" s="189"/>
      <c r="G46" s="28"/>
      <c r="H46" s="6"/>
      <c r="I46" s="6"/>
      <c r="J46" s="6"/>
      <c r="K46" s="6"/>
      <c r="L46" s="6"/>
      <c r="M46" s="6"/>
      <c r="N46" s="6"/>
      <c r="O46" s="6"/>
      <c r="P46" s="6"/>
      <c r="Q46" s="6"/>
      <c r="R46" s="6"/>
      <c r="S46" s="6"/>
      <c r="T46" s="272" t="s">
        <v>155</v>
      </c>
      <c r="U46" s="273"/>
      <c r="V46" s="274"/>
      <c r="W46" s="193"/>
      <c r="X46" s="6"/>
      <c r="Y46" s="6"/>
      <c r="Z46" s="6"/>
      <c r="AA46" s="6"/>
      <c r="AB46" s="6"/>
      <c r="AC46" s="6"/>
      <c r="AD46" s="6"/>
      <c r="AE46" s="6"/>
      <c r="AF46" s="6"/>
      <c r="AG46" s="6"/>
      <c r="AH46" s="6"/>
      <c r="AI46" s="6"/>
      <c r="AJ46" s="6"/>
    </row>
    <row r="47" spans="1:36" ht="18.75">
      <c r="A47" s="26"/>
      <c r="B47" s="27"/>
      <c r="C47" s="27"/>
      <c r="D47" s="27"/>
      <c r="E47" s="27"/>
      <c r="F47" s="27"/>
      <c r="G47" s="28"/>
      <c r="H47" s="6"/>
      <c r="I47" s="6"/>
      <c r="J47" s="6"/>
      <c r="K47" s="6"/>
      <c r="L47" s="6"/>
      <c r="M47" s="6"/>
      <c r="N47" s="6"/>
      <c r="O47" s="6"/>
      <c r="P47" s="6"/>
      <c r="Q47" s="6"/>
      <c r="R47" s="6"/>
      <c r="S47" s="6"/>
      <c r="T47" s="272" t="s">
        <v>156</v>
      </c>
      <c r="U47" s="273"/>
      <c r="V47" s="274"/>
      <c r="W47" s="193">
        <v>1</v>
      </c>
      <c r="X47" s="6"/>
      <c r="Y47" s="6"/>
      <c r="Z47" s="6"/>
      <c r="AA47" s="6"/>
      <c r="AB47" s="6"/>
      <c r="AC47" s="6"/>
      <c r="AD47" s="6"/>
      <c r="AE47" s="6"/>
      <c r="AF47" s="6"/>
      <c r="AG47" s="6"/>
      <c r="AH47" s="6"/>
      <c r="AI47" s="6"/>
      <c r="AJ47" s="6"/>
    </row>
    <row r="48" spans="1:36">
      <c r="A48" s="26"/>
      <c r="B48" s="27"/>
      <c r="C48" s="27"/>
      <c r="D48" s="27"/>
      <c r="E48" s="27"/>
      <c r="F48" s="27"/>
      <c r="G48" s="28"/>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8">
      <c r="A49" s="26"/>
      <c r="B49" s="27"/>
      <c r="C49" s="27"/>
      <c r="D49" s="27"/>
      <c r="E49" s="27"/>
      <c r="F49" s="27"/>
      <c r="G49" s="28"/>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8">
      <c r="A50" s="26"/>
      <c r="B50" s="27"/>
      <c r="C50" s="27"/>
      <c r="D50" s="27"/>
      <c r="E50" s="27"/>
      <c r="F50" s="27"/>
      <c r="G50" s="28"/>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8">
      <c r="A51" s="26"/>
      <c r="B51" s="27"/>
      <c r="C51" s="27"/>
      <c r="D51" s="27"/>
      <c r="E51" s="27"/>
      <c r="F51" s="27"/>
      <c r="G51" s="28"/>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spans="1:38">
      <c r="A52" s="26"/>
      <c r="B52" s="27"/>
      <c r="C52" s="27"/>
      <c r="D52" s="27"/>
      <c r="E52" s="27"/>
      <c r="F52" s="27"/>
      <c r="G52" s="28"/>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8">
      <c r="A53" s="26"/>
      <c r="B53" s="27"/>
      <c r="C53" s="27"/>
      <c r="D53" s="27"/>
      <c r="E53" s="27"/>
      <c r="F53" s="27"/>
      <c r="G53" s="28"/>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8">
      <c r="A54" s="29"/>
      <c r="B54" s="27"/>
      <c r="C54" s="30"/>
      <c r="D54" s="30"/>
      <c r="E54" s="30"/>
      <c r="F54" s="30"/>
      <c r="G54" s="2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8">
      <c r="A55" s="31"/>
      <c r="B55" s="32"/>
      <c r="C55" s="33"/>
      <c r="D55" s="34"/>
      <c r="E55" s="34"/>
      <c r="F55" s="34"/>
      <c r="G55" s="2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8">
      <c r="A56" s="27"/>
      <c r="B56" s="32"/>
      <c r="C56" s="33"/>
      <c r="D56" s="34"/>
      <c r="E56" s="34"/>
      <c r="F56" s="34"/>
      <c r="G56" s="2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8">
      <c r="A57" s="27"/>
      <c r="B57" s="32"/>
      <c r="C57" s="33"/>
      <c r="D57" s="34"/>
      <c r="E57" s="34"/>
      <c r="F57" s="34"/>
      <c r="G57" s="2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1:38">
      <c r="A58" s="27"/>
      <c r="B58" s="32"/>
      <c r="C58" s="33"/>
      <c r="D58" s="34"/>
      <c r="E58" s="34"/>
      <c r="F58" s="34"/>
      <c r="G58" s="2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1:38">
      <c r="A59" s="27"/>
      <c r="B59" s="32"/>
      <c r="C59" s="33"/>
      <c r="D59" s="34"/>
      <c r="E59" s="34"/>
      <c r="F59" s="34"/>
      <c r="G59" s="2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c r="A60" s="27"/>
      <c r="B60" s="32"/>
      <c r="C60" s="33"/>
      <c r="D60" s="34"/>
      <c r="E60" s="34"/>
      <c r="F60" s="34"/>
      <c r="G60" s="2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c r="A61" s="27"/>
      <c r="B61" s="32"/>
      <c r="C61" s="33"/>
      <c r="D61" s="34"/>
      <c r="E61" s="34"/>
      <c r="F61" s="34"/>
      <c r="G61" s="2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c r="A63" s="27"/>
      <c r="B63" s="32"/>
      <c r="C63" s="33"/>
      <c r="D63" s="34"/>
      <c r="E63" s="34"/>
      <c r="F63" s="35"/>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5" customHeight="1">
      <c r="A64" s="6"/>
      <c r="B64" s="6"/>
      <c r="C64" s="6"/>
      <c r="D64" s="6"/>
      <c r="E64" s="6"/>
      <c r="F64" s="6"/>
      <c r="G64" s="6"/>
      <c r="H64" s="6"/>
      <c r="I64" s="6"/>
      <c r="J64" s="6"/>
      <c r="K64" s="6"/>
      <c r="L64" s="6"/>
      <c r="M64" s="6"/>
      <c r="N64" s="6"/>
      <c r="O64" s="6"/>
      <c r="P64" s="6"/>
      <c r="Q64" s="6"/>
      <c r="R64" s="6"/>
      <c r="S64" s="6"/>
      <c r="T64" s="6"/>
      <c r="U64" s="6"/>
      <c r="V64" s="275" t="s">
        <v>15</v>
      </c>
      <c r="W64" s="275"/>
      <c r="X64" s="275"/>
      <c r="Y64" s="275"/>
      <c r="Z64" s="275"/>
      <c r="AA64" s="36"/>
      <c r="AB64" s="275" t="s">
        <v>16</v>
      </c>
      <c r="AC64" s="275"/>
      <c r="AD64" s="275"/>
      <c r="AE64" s="275"/>
      <c r="AF64" s="275"/>
      <c r="AG64" s="258" t="s">
        <v>17</v>
      </c>
      <c r="AH64" s="259"/>
      <c r="AI64" s="259"/>
      <c r="AJ64" s="259"/>
      <c r="AK64" s="88"/>
      <c r="AL64" s="88"/>
    </row>
    <row r="65" spans="1:49" ht="15.75" thickBot="1">
      <c r="A65" s="6"/>
      <c r="B65" s="6"/>
      <c r="C65" s="6"/>
      <c r="D65" s="6"/>
      <c r="E65" s="6"/>
      <c r="F65" s="6"/>
      <c r="G65" s="6"/>
      <c r="H65" s="6"/>
      <c r="I65" s="6"/>
      <c r="J65" s="6"/>
      <c r="K65" s="6"/>
      <c r="L65" s="6"/>
      <c r="M65" s="6"/>
      <c r="N65" s="6"/>
      <c r="O65" s="6"/>
      <c r="P65" s="6"/>
      <c r="Q65" s="6"/>
      <c r="R65" s="6"/>
      <c r="S65" s="6"/>
      <c r="T65" s="6"/>
      <c r="U65" s="6"/>
      <c r="V65" s="275"/>
      <c r="W65" s="275"/>
      <c r="X65" s="275"/>
      <c r="Y65" s="275"/>
      <c r="Z65" s="275"/>
      <c r="AA65" s="36"/>
      <c r="AB65" s="275"/>
      <c r="AC65" s="275"/>
      <c r="AD65" s="275"/>
      <c r="AE65" s="275"/>
      <c r="AF65" s="275"/>
      <c r="AG65" s="260"/>
      <c r="AH65" s="261"/>
      <c r="AI65" s="261"/>
      <c r="AJ65" s="261"/>
      <c r="AK65" s="88"/>
      <c r="AL65" s="88"/>
    </row>
    <row r="66" spans="1:49" s="43" customFormat="1" ht="37.5">
      <c r="A66" s="277" t="s">
        <v>18</v>
      </c>
      <c r="B66" s="277"/>
      <c r="C66" s="277"/>
      <c r="D66" s="277"/>
      <c r="E66" s="277"/>
      <c r="F66" s="277"/>
      <c r="G66" s="277"/>
      <c r="H66" s="277"/>
      <c r="I66" s="277"/>
      <c r="J66" s="277"/>
      <c r="K66" s="277"/>
      <c r="L66" s="277"/>
      <c r="M66" s="277"/>
      <c r="N66" s="277"/>
      <c r="O66" s="277"/>
      <c r="P66" s="277"/>
      <c r="Q66" s="277"/>
      <c r="R66" s="277"/>
      <c r="S66" s="277"/>
      <c r="T66" s="277"/>
      <c r="U66" s="278"/>
      <c r="V66" s="37">
        <v>1</v>
      </c>
      <c r="W66" s="38">
        <v>2</v>
      </c>
      <c r="X66" s="38">
        <v>3</v>
      </c>
      <c r="Y66" s="38">
        <v>4</v>
      </c>
      <c r="Z66" s="38">
        <v>5</v>
      </c>
      <c r="AA66" s="39" t="s">
        <v>19</v>
      </c>
      <c r="AB66" s="37">
        <v>1</v>
      </c>
      <c r="AC66" s="38">
        <v>2</v>
      </c>
      <c r="AD66" s="38">
        <v>3</v>
      </c>
      <c r="AE66" s="38">
        <v>4</v>
      </c>
      <c r="AF66" s="38">
        <v>5</v>
      </c>
      <c r="AG66" s="40" t="s">
        <v>20</v>
      </c>
      <c r="AH66" s="41" t="s">
        <v>21</v>
      </c>
      <c r="AI66" s="41" t="s">
        <v>22</v>
      </c>
      <c r="AJ66" s="41" t="s">
        <v>23</v>
      </c>
      <c r="AK66" s="42"/>
      <c r="AM66"/>
      <c r="AN66"/>
      <c r="AO66"/>
      <c r="AP66"/>
      <c r="AQ66"/>
      <c r="AR66"/>
      <c r="AS66"/>
      <c r="AT66"/>
      <c r="AU66"/>
      <c r="AV66"/>
      <c r="AW66" s="179"/>
    </row>
    <row r="67" spans="1:49" s="46" customFormat="1" ht="18.75">
      <c r="A67" s="44" t="s">
        <v>24</v>
      </c>
      <c r="B67" s="279" t="s">
        <v>25</v>
      </c>
      <c r="C67" s="280"/>
      <c r="D67" s="280"/>
      <c r="E67" s="280"/>
      <c r="F67" s="280"/>
      <c r="G67" s="280"/>
      <c r="H67" s="280"/>
      <c r="I67" s="280"/>
      <c r="J67" s="280"/>
      <c r="K67" s="280"/>
      <c r="L67" s="280"/>
      <c r="M67" s="280"/>
      <c r="N67" s="280"/>
      <c r="O67" s="280"/>
      <c r="P67" s="280"/>
      <c r="Q67" s="280"/>
      <c r="R67" s="280"/>
      <c r="S67" s="280"/>
      <c r="T67" s="280"/>
      <c r="U67" s="280"/>
      <c r="V67" s="180">
        <v>2</v>
      </c>
      <c r="W67" s="180">
        <v>0</v>
      </c>
      <c r="X67" s="180">
        <v>0</v>
      </c>
      <c r="Y67" s="180">
        <v>4</v>
      </c>
      <c r="Z67" s="180">
        <v>6</v>
      </c>
      <c r="AA67" s="180">
        <v>12</v>
      </c>
      <c r="AB67" s="45">
        <f t="shared" ref="AB67:AF71" si="2">V67/$AA67</f>
        <v>0.16666666666666666</v>
      </c>
      <c r="AC67" s="45">
        <f t="shared" si="2"/>
        <v>0</v>
      </c>
      <c r="AD67" s="45">
        <f t="shared" si="2"/>
        <v>0</v>
      </c>
      <c r="AE67" s="45">
        <f t="shared" si="2"/>
        <v>0.33333333333333331</v>
      </c>
      <c r="AF67" s="45">
        <f t="shared" si="2"/>
        <v>0.5</v>
      </c>
      <c r="AG67" s="181">
        <v>4</v>
      </c>
      <c r="AH67" s="181">
        <v>1.4770978917519926</v>
      </c>
      <c r="AI67" s="180">
        <v>4.5</v>
      </c>
      <c r="AJ67" s="180">
        <v>5</v>
      </c>
      <c r="AK67" s="42"/>
      <c r="AM67"/>
      <c r="AN67"/>
      <c r="AO67"/>
      <c r="AP67"/>
      <c r="AQ67"/>
      <c r="AR67"/>
      <c r="AS67"/>
      <c r="AT67"/>
      <c r="AU67"/>
      <c r="AV67"/>
      <c r="AW67" s="179"/>
    </row>
    <row r="68" spans="1:49" s="46" customFormat="1" ht="18.75">
      <c r="A68" s="44" t="s">
        <v>26</v>
      </c>
      <c r="B68" s="279" t="s">
        <v>27</v>
      </c>
      <c r="C68" s="280"/>
      <c r="D68" s="280"/>
      <c r="E68" s="280"/>
      <c r="F68" s="280"/>
      <c r="G68" s="280"/>
      <c r="H68" s="280"/>
      <c r="I68" s="280"/>
      <c r="J68" s="280"/>
      <c r="K68" s="280"/>
      <c r="L68" s="280"/>
      <c r="M68" s="280"/>
      <c r="N68" s="280"/>
      <c r="O68" s="280"/>
      <c r="P68" s="280"/>
      <c r="Q68" s="280"/>
      <c r="R68" s="280"/>
      <c r="S68" s="280"/>
      <c r="T68" s="280"/>
      <c r="U68" s="280"/>
      <c r="V68" s="180">
        <v>0</v>
      </c>
      <c r="W68" s="180">
        <v>0</v>
      </c>
      <c r="X68" s="180">
        <v>4</v>
      </c>
      <c r="Y68" s="180">
        <v>3</v>
      </c>
      <c r="Z68" s="180">
        <v>5</v>
      </c>
      <c r="AA68" s="180">
        <v>12</v>
      </c>
      <c r="AB68" s="45">
        <f t="shared" si="2"/>
        <v>0</v>
      </c>
      <c r="AC68" s="45">
        <f t="shared" si="2"/>
        <v>0</v>
      </c>
      <c r="AD68" s="45">
        <f t="shared" si="2"/>
        <v>0.33333333333333331</v>
      </c>
      <c r="AE68" s="45">
        <f t="shared" si="2"/>
        <v>0.25</v>
      </c>
      <c r="AF68" s="45">
        <f t="shared" si="2"/>
        <v>0.41666666666666669</v>
      </c>
      <c r="AG68" s="181">
        <v>4.0833333333333321</v>
      </c>
      <c r="AH68" s="182">
        <v>0.90033663737851954</v>
      </c>
      <c r="AI68" s="180">
        <v>4</v>
      </c>
      <c r="AJ68" s="180">
        <v>5</v>
      </c>
      <c r="AK68" s="42"/>
      <c r="AM68"/>
      <c r="AN68"/>
      <c r="AO68"/>
      <c r="AP68"/>
      <c r="AQ68"/>
      <c r="AR68"/>
      <c r="AS68"/>
      <c r="AT68"/>
      <c r="AU68"/>
      <c r="AV68"/>
      <c r="AW68" s="179"/>
    </row>
    <row r="69" spans="1:49" s="46" customFormat="1" ht="18.75">
      <c r="A69" s="44" t="s">
        <v>28</v>
      </c>
      <c r="B69" s="279" t="s">
        <v>29</v>
      </c>
      <c r="C69" s="280"/>
      <c r="D69" s="280"/>
      <c r="E69" s="280"/>
      <c r="F69" s="280"/>
      <c r="G69" s="280"/>
      <c r="H69" s="280"/>
      <c r="I69" s="280"/>
      <c r="J69" s="280"/>
      <c r="K69" s="280"/>
      <c r="L69" s="280"/>
      <c r="M69" s="280"/>
      <c r="N69" s="280"/>
      <c r="O69" s="280"/>
      <c r="P69" s="280"/>
      <c r="Q69" s="280"/>
      <c r="R69" s="280"/>
      <c r="S69" s="280"/>
      <c r="T69" s="280"/>
      <c r="U69" s="280"/>
      <c r="V69" s="180">
        <v>10</v>
      </c>
      <c r="W69" s="180">
        <v>1</v>
      </c>
      <c r="X69" s="180">
        <v>0</v>
      </c>
      <c r="Y69" s="180">
        <v>1</v>
      </c>
      <c r="Z69" s="180">
        <v>0</v>
      </c>
      <c r="AA69" s="180">
        <v>12</v>
      </c>
      <c r="AB69" s="45">
        <f t="shared" si="2"/>
        <v>0.83333333333333337</v>
      </c>
      <c r="AC69" s="45">
        <f t="shared" si="2"/>
        <v>8.3333333333333329E-2</v>
      </c>
      <c r="AD69" s="45">
        <f t="shared" si="2"/>
        <v>0</v>
      </c>
      <c r="AE69" s="45">
        <f t="shared" si="2"/>
        <v>8.3333333333333329E-2</v>
      </c>
      <c r="AF69" s="45">
        <f t="shared" si="2"/>
        <v>0</v>
      </c>
      <c r="AG69" s="181">
        <v>1.3333333333333333</v>
      </c>
      <c r="AH69" s="181">
        <v>0.88762536459859442</v>
      </c>
      <c r="AI69" s="180">
        <v>1</v>
      </c>
      <c r="AJ69" s="180">
        <v>1</v>
      </c>
      <c r="AK69" s="42"/>
      <c r="AM69"/>
      <c r="AN69"/>
      <c r="AO69"/>
      <c r="AP69"/>
      <c r="AQ69"/>
      <c r="AR69"/>
      <c r="AS69"/>
      <c r="AT69"/>
      <c r="AU69"/>
      <c r="AV69"/>
      <c r="AW69" s="179"/>
    </row>
    <row r="70" spans="1:49" s="46" customFormat="1" ht="18.75">
      <c r="A70" s="44" t="s">
        <v>30</v>
      </c>
      <c r="B70" s="279" t="s">
        <v>31</v>
      </c>
      <c r="C70" s="280"/>
      <c r="D70" s="280"/>
      <c r="E70" s="280"/>
      <c r="F70" s="280"/>
      <c r="G70" s="280"/>
      <c r="H70" s="280"/>
      <c r="I70" s="280"/>
      <c r="J70" s="280"/>
      <c r="K70" s="280"/>
      <c r="L70" s="280"/>
      <c r="M70" s="280"/>
      <c r="N70" s="280"/>
      <c r="O70" s="280"/>
      <c r="P70" s="280"/>
      <c r="Q70" s="280"/>
      <c r="R70" s="280"/>
      <c r="S70" s="280"/>
      <c r="T70" s="280"/>
      <c r="U70" s="280"/>
      <c r="V70" s="180">
        <v>1</v>
      </c>
      <c r="W70" s="180">
        <v>1</v>
      </c>
      <c r="X70" s="180">
        <v>2</v>
      </c>
      <c r="Y70" s="180">
        <v>6</v>
      </c>
      <c r="Z70" s="180">
        <v>2</v>
      </c>
      <c r="AA70" s="180">
        <v>12</v>
      </c>
      <c r="AB70" s="45">
        <f t="shared" si="2"/>
        <v>8.3333333333333329E-2</v>
      </c>
      <c r="AC70" s="45">
        <f t="shared" si="2"/>
        <v>8.3333333333333329E-2</v>
      </c>
      <c r="AD70" s="45">
        <f t="shared" si="2"/>
        <v>0.16666666666666666</v>
      </c>
      <c r="AE70" s="45">
        <f t="shared" si="2"/>
        <v>0.5</v>
      </c>
      <c r="AF70" s="45">
        <f t="shared" si="2"/>
        <v>0.16666666666666666</v>
      </c>
      <c r="AG70" s="181">
        <v>3.5833333333333339</v>
      </c>
      <c r="AH70" s="181">
        <v>1.164500152881315</v>
      </c>
      <c r="AI70" s="180">
        <v>4</v>
      </c>
      <c r="AJ70" s="180">
        <v>4</v>
      </c>
      <c r="AK70" s="42"/>
      <c r="AM70"/>
      <c r="AN70"/>
      <c r="AO70"/>
      <c r="AP70"/>
      <c r="AQ70"/>
      <c r="AR70"/>
      <c r="AS70"/>
      <c r="AT70"/>
      <c r="AU70"/>
      <c r="AV70"/>
      <c r="AW70" s="179"/>
    </row>
    <row r="71" spans="1:49" s="46" customFormat="1" ht="18.75">
      <c r="A71" s="44" t="s">
        <v>32</v>
      </c>
      <c r="B71" s="279" t="s">
        <v>33</v>
      </c>
      <c r="C71" s="280"/>
      <c r="D71" s="280"/>
      <c r="E71" s="280"/>
      <c r="F71" s="280"/>
      <c r="G71" s="280"/>
      <c r="H71" s="280"/>
      <c r="I71" s="280"/>
      <c r="J71" s="280"/>
      <c r="K71" s="280"/>
      <c r="L71" s="280"/>
      <c r="M71" s="280"/>
      <c r="N71" s="280"/>
      <c r="O71" s="280"/>
      <c r="P71" s="280"/>
      <c r="Q71" s="280"/>
      <c r="R71" s="280"/>
      <c r="S71" s="280"/>
      <c r="T71" s="280"/>
      <c r="U71" s="280"/>
      <c r="V71" s="180">
        <v>0</v>
      </c>
      <c r="W71" s="180">
        <v>0</v>
      </c>
      <c r="X71" s="180">
        <v>3</v>
      </c>
      <c r="Y71" s="180">
        <v>7</v>
      </c>
      <c r="Z71" s="180">
        <v>2</v>
      </c>
      <c r="AA71" s="180">
        <v>12</v>
      </c>
      <c r="AB71" s="45">
        <f t="shared" si="2"/>
        <v>0</v>
      </c>
      <c r="AC71" s="45">
        <f t="shared" si="2"/>
        <v>0</v>
      </c>
      <c r="AD71" s="45">
        <f t="shared" si="2"/>
        <v>0.25</v>
      </c>
      <c r="AE71" s="45">
        <f t="shared" si="2"/>
        <v>0.58333333333333337</v>
      </c>
      <c r="AF71" s="45">
        <f t="shared" si="2"/>
        <v>0.16666666666666666</v>
      </c>
      <c r="AG71" s="181">
        <v>3.9166666666666665</v>
      </c>
      <c r="AH71" s="181">
        <v>0.66855792342152154</v>
      </c>
      <c r="AI71" s="180">
        <v>4</v>
      </c>
      <c r="AJ71" s="180">
        <v>4</v>
      </c>
      <c r="AK71" s="42"/>
      <c r="AM71"/>
      <c r="AN71"/>
      <c r="AO71"/>
      <c r="AP71"/>
      <c r="AQ71"/>
      <c r="AR71"/>
      <c r="AS71"/>
      <c r="AT71"/>
      <c r="AU71"/>
      <c r="AV71"/>
      <c r="AW71" s="179"/>
    </row>
    <row r="72" spans="1:49" s="43" customFormat="1" ht="18.75">
      <c r="A72" s="47"/>
      <c r="B72" s="48"/>
      <c r="C72" s="49"/>
      <c r="D72" s="49"/>
      <c r="E72" s="49"/>
      <c r="F72" s="49"/>
      <c r="G72" s="49"/>
      <c r="H72" s="49"/>
      <c r="I72" s="49"/>
      <c r="J72" s="49"/>
      <c r="K72" s="49"/>
      <c r="L72" s="49"/>
      <c r="M72" s="49"/>
      <c r="N72" s="49"/>
      <c r="O72" s="49"/>
      <c r="P72" s="49"/>
      <c r="Q72" s="49"/>
      <c r="R72" s="49"/>
      <c r="S72" s="49"/>
      <c r="T72" s="49"/>
      <c r="U72" s="49"/>
      <c r="V72" s="50"/>
      <c r="W72" s="50"/>
      <c r="X72" s="50"/>
      <c r="Y72" s="50"/>
      <c r="Z72" s="50"/>
      <c r="AA72" s="50"/>
      <c r="AB72" s="50"/>
      <c r="AC72" s="50"/>
      <c r="AD72" s="50"/>
      <c r="AE72" s="50"/>
      <c r="AF72" s="50"/>
      <c r="AG72" s="50"/>
      <c r="AH72" s="50"/>
      <c r="AI72" s="50"/>
      <c r="AJ72" s="50"/>
      <c r="AK72" s="50"/>
      <c r="AL72" s="50"/>
      <c r="AM72"/>
      <c r="AN72"/>
      <c r="AO72"/>
      <c r="AP72"/>
      <c r="AQ72"/>
      <c r="AR72"/>
      <c r="AS72"/>
      <c r="AT72"/>
      <c r="AU72"/>
      <c r="AV72"/>
      <c r="AW72" s="179"/>
    </row>
    <row r="73" spans="1:49" s="43" customFormat="1" ht="18.75">
      <c r="A73" s="48"/>
      <c r="B73" s="48"/>
      <c r="C73" s="48"/>
      <c r="D73" s="48"/>
      <c r="E73" s="48"/>
      <c r="F73" s="48"/>
      <c r="G73" s="48"/>
      <c r="H73" s="48"/>
      <c r="I73" s="48"/>
      <c r="J73" s="48"/>
      <c r="K73" s="48"/>
      <c r="L73" s="48"/>
      <c r="M73" s="48"/>
      <c r="N73" s="48"/>
      <c r="O73" s="48"/>
      <c r="P73" s="48"/>
      <c r="Q73" s="48"/>
      <c r="R73" s="48"/>
      <c r="S73" s="48"/>
      <c r="T73" s="48"/>
      <c r="U73" s="51"/>
      <c r="V73" s="50"/>
      <c r="W73" s="50"/>
      <c r="X73" s="50"/>
      <c r="Y73" s="50"/>
      <c r="Z73" s="50"/>
      <c r="AA73" s="50"/>
      <c r="AB73" s="50"/>
      <c r="AC73" s="50"/>
      <c r="AD73" s="50"/>
      <c r="AE73" s="50"/>
      <c r="AF73" s="50"/>
      <c r="AG73" s="50"/>
      <c r="AH73" s="50"/>
      <c r="AI73" s="50"/>
      <c r="AJ73" s="50"/>
      <c r="AK73" s="50"/>
      <c r="AL73" s="50"/>
      <c r="AM73"/>
      <c r="AN73"/>
      <c r="AO73"/>
      <c r="AP73"/>
      <c r="AQ73"/>
      <c r="AR73"/>
      <c r="AS73"/>
      <c r="AT73"/>
      <c r="AU73"/>
      <c r="AV73"/>
      <c r="AW73" s="179"/>
    </row>
    <row r="74" spans="1:49" s="43" customFormat="1" ht="21">
      <c r="A74" s="268" t="s">
        <v>34</v>
      </c>
      <c r="B74" s="268"/>
      <c r="C74" s="268"/>
      <c r="D74" s="268"/>
      <c r="E74" s="268"/>
      <c r="F74" s="268"/>
      <c r="G74" s="268"/>
      <c r="H74" s="268"/>
      <c r="I74" s="268"/>
      <c r="J74" s="268"/>
      <c r="K74" s="268"/>
      <c r="L74" s="268"/>
      <c r="M74" s="268"/>
      <c r="N74" s="268"/>
      <c r="O74" s="268"/>
      <c r="P74" s="268"/>
      <c r="Q74" s="268"/>
      <c r="R74" s="268"/>
      <c r="S74" s="268"/>
      <c r="T74" s="268"/>
      <c r="U74" s="268"/>
      <c r="V74" s="50"/>
      <c r="W74" s="50"/>
      <c r="X74" s="50"/>
      <c r="Y74" s="50"/>
      <c r="Z74" s="50"/>
      <c r="AA74" s="50"/>
      <c r="AB74" s="50"/>
      <c r="AC74" s="50"/>
      <c r="AD74" s="50"/>
      <c r="AE74" s="50"/>
      <c r="AF74" s="50"/>
      <c r="AG74" s="50"/>
      <c r="AH74" s="50"/>
      <c r="AI74" s="50"/>
      <c r="AJ74" s="50"/>
      <c r="AK74" s="50"/>
      <c r="AL74" s="50"/>
      <c r="AM74"/>
      <c r="AN74"/>
      <c r="AO74"/>
      <c r="AP74"/>
      <c r="AQ74"/>
      <c r="AR74"/>
      <c r="AS74"/>
      <c r="AT74"/>
      <c r="AU74"/>
      <c r="AV74"/>
      <c r="AW74" s="179"/>
    </row>
    <row r="75" spans="1:49" s="43" customFormat="1" ht="23.25">
      <c r="A75" s="48"/>
      <c r="B75" s="48"/>
      <c r="C75" s="48"/>
      <c r="D75" s="48"/>
      <c r="E75" s="48"/>
      <c r="F75" s="52"/>
      <c r="G75" s="53"/>
      <c r="H75" s="53"/>
      <c r="I75" s="53"/>
      <c r="J75" s="53"/>
      <c r="K75" s="53"/>
      <c r="L75" s="53"/>
      <c r="M75" s="53"/>
      <c r="N75" s="52"/>
      <c r="O75" s="52"/>
      <c r="P75" s="52"/>
      <c r="Q75" s="52"/>
      <c r="R75" s="52"/>
      <c r="S75" s="52"/>
      <c r="T75" s="52"/>
      <c r="U75" s="52"/>
      <c r="V75" s="52"/>
      <c r="W75" s="52"/>
      <c r="X75" s="52"/>
      <c r="Y75" s="50"/>
      <c r="Z75" s="50"/>
      <c r="AA75" s="50"/>
      <c r="AB75" s="50"/>
      <c r="AC75" s="50"/>
      <c r="AD75" s="50"/>
      <c r="AE75" s="50"/>
      <c r="AF75" s="50"/>
      <c r="AG75" s="50"/>
      <c r="AH75" s="50"/>
      <c r="AI75" s="50"/>
      <c r="AJ75" s="50"/>
      <c r="AK75" s="50"/>
      <c r="AL75" s="50"/>
      <c r="AM75"/>
      <c r="AN75"/>
      <c r="AO75"/>
      <c r="AP75"/>
      <c r="AQ75"/>
      <c r="AR75"/>
      <c r="AS75"/>
      <c r="AT75"/>
      <c r="AU75"/>
      <c r="AV75"/>
      <c r="AW75" s="179"/>
    </row>
    <row r="76" spans="1:49" s="43" customFormat="1" ht="21">
      <c r="A76" s="48"/>
      <c r="B76" s="48"/>
      <c r="C76" s="48"/>
      <c r="D76" s="48"/>
      <c r="E76" s="48"/>
      <c r="F76" s="52"/>
      <c r="G76" s="54"/>
      <c r="H76" s="54"/>
      <c r="I76" s="54"/>
      <c r="J76" s="54"/>
      <c r="K76" s="54"/>
      <c r="L76" s="55" t="s">
        <v>35</v>
      </c>
      <c r="M76" s="55" t="s">
        <v>36</v>
      </c>
      <c r="N76" s="52"/>
      <c r="O76" s="52"/>
      <c r="P76" s="52"/>
      <c r="Q76" s="52"/>
      <c r="R76" s="52"/>
      <c r="S76" s="52"/>
      <c r="T76" s="52"/>
      <c r="U76" s="52"/>
      <c r="V76" s="52"/>
      <c r="W76" s="52"/>
      <c r="X76" s="50"/>
      <c r="Y76" s="50"/>
      <c r="Z76" s="50"/>
      <c r="AA76" s="50"/>
      <c r="AB76" s="50"/>
      <c r="AC76" s="50"/>
      <c r="AD76" s="50"/>
      <c r="AE76" s="50"/>
      <c r="AF76" s="50"/>
      <c r="AG76" s="50"/>
      <c r="AH76" s="50"/>
      <c r="AI76" s="50"/>
      <c r="AJ76" s="50"/>
      <c r="AK76" s="50"/>
      <c r="AL76" s="50"/>
      <c r="AM76"/>
      <c r="AN76"/>
      <c r="AO76"/>
      <c r="AP76"/>
      <c r="AQ76"/>
      <c r="AR76"/>
      <c r="AS76"/>
      <c r="AT76"/>
      <c r="AU76"/>
      <c r="AV76"/>
      <c r="AW76" s="179"/>
    </row>
    <row r="77" spans="1:49" s="43" customFormat="1" ht="21">
      <c r="A77" s="48"/>
      <c r="B77" s="48"/>
      <c r="C77" s="48"/>
      <c r="D77" s="48"/>
      <c r="E77" s="48"/>
      <c r="F77" s="52"/>
      <c r="G77" s="276" t="s">
        <v>37</v>
      </c>
      <c r="H77" s="276"/>
      <c r="I77" s="276"/>
      <c r="J77" s="276"/>
      <c r="K77" s="276"/>
      <c r="L77" s="55">
        <v>5</v>
      </c>
      <c r="M77" s="55">
        <v>7</v>
      </c>
      <c r="N77" s="52"/>
      <c r="O77" s="52"/>
      <c r="P77" s="52"/>
      <c r="Q77" s="52"/>
      <c r="R77" s="52"/>
      <c r="S77" s="52"/>
      <c r="T77" s="52"/>
      <c r="U77" s="52"/>
      <c r="V77" s="52"/>
      <c r="W77" s="52"/>
      <c r="X77" s="50"/>
      <c r="Y77" s="50"/>
      <c r="Z77" s="50"/>
      <c r="AA77" s="50"/>
      <c r="AB77" s="50"/>
      <c r="AC77" s="50"/>
      <c r="AD77" s="50"/>
      <c r="AE77" s="50"/>
      <c r="AF77" s="50"/>
      <c r="AG77" s="50"/>
      <c r="AH77" s="50"/>
      <c r="AI77" s="50"/>
      <c r="AJ77" s="50"/>
      <c r="AK77" s="50"/>
      <c r="AL77" s="50"/>
      <c r="AM77"/>
      <c r="AN77"/>
      <c r="AO77"/>
      <c r="AP77"/>
      <c r="AQ77"/>
      <c r="AR77"/>
      <c r="AS77"/>
      <c r="AT77"/>
      <c r="AU77"/>
      <c r="AV77"/>
      <c r="AW77" s="179"/>
    </row>
    <row r="78" spans="1:49" s="43" customFormat="1" ht="21">
      <c r="A78" s="48"/>
      <c r="B78" s="48"/>
      <c r="C78" s="48"/>
      <c r="D78" s="48"/>
      <c r="E78" s="48"/>
      <c r="F78" s="52"/>
      <c r="G78" s="276" t="s">
        <v>38</v>
      </c>
      <c r="H78" s="276"/>
      <c r="I78" s="276"/>
      <c r="J78" s="276"/>
      <c r="K78" s="276"/>
      <c r="L78" s="55">
        <v>0</v>
      </c>
      <c r="M78" s="55">
        <v>12</v>
      </c>
      <c r="N78" s="52"/>
      <c r="O78" s="52"/>
      <c r="P78" s="52"/>
      <c r="Q78" s="52"/>
      <c r="R78" s="52"/>
      <c r="S78" s="52"/>
      <c r="T78" s="52"/>
      <c r="U78" s="52"/>
      <c r="V78" s="52"/>
      <c r="W78" s="52"/>
      <c r="X78" s="50"/>
      <c r="Y78" s="50"/>
      <c r="Z78" s="50"/>
      <c r="AA78" s="50"/>
      <c r="AB78" s="50"/>
      <c r="AC78" s="50"/>
      <c r="AD78" s="50"/>
      <c r="AE78" s="50"/>
      <c r="AF78" s="50"/>
      <c r="AG78" s="50"/>
      <c r="AH78" s="50"/>
      <c r="AI78" s="50"/>
      <c r="AJ78" s="50"/>
      <c r="AK78" s="50"/>
      <c r="AL78" s="50"/>
      <c r="AM78"/>
      <c r="AN78"/>
      <c r="AO78"/>
      <c r="AP78"/>
      <c r="AQ78"/>
      <c r="AR78"/>
      <c r="AS78"/>
      <c r="AT78"/>
      <c r="AU78"/>
      <c r="AV78"/>
      <c r="AW78" s="179"/>
    </row>
    <row r="79" spans="1:49" s="43" customFormat="1" ht="21">
      <c r="A79" s="48"/>
      <c r="B79" s="48"/>
      <c r="C79" s="48"/>
      <c r="D79" s="48"/>
      <c r="E79" s="48"/>
      <c r="F79" s="52"/>
      <c r="G79" s="276" t="s">
        <v>39</v>
      </c>
      <c r="H79" s="276"/>
      <c r="I79" s="276"/>
      <c r="J79" s="276"/>
      <c r="K79" s="276"/>
      <c r="L79" s="55">
        <v>3</v>
      </c>
      <c r="M79" s="55">
        <v>9</v>
      </c>
      <c r="N79" s="52"/>
      <c r="O79" s="52"/>
      <c r="P79" s="52"/>
      <c r="Q79" s="52"/>
      <c r="R79" s="52"/>
      <c r="S79" s="52"/>
      <c r="T79" s="52"/>
      <c r="U79" s="52"/>
      <c r="V79" s="52"/>
      <c r="W79" s="52"/>
      <c r="X79" s="50"/>
      <c r="Y79" s="50"/>
      <c r="Z79" s="50"/>
      <c r="AA79" s="50"/>
      <c r="AB79" s="50"/>
      <c r="AC79" s="50"/>
      <c r="AD79" s="50"/>
      <c r="AE79" s="50"/>
      <c r="AF79" s="50"/>
      <c r="AG79" s="50"/>
      <c r="AH79" s="50"/>
      <c r="AI79" s="50"/>
      <c r="AJ79" s="50"/>
      <c r="AK79" s="50"/>
      <c r="AL79" s="50"/>
      <c r="AM79"/>
      <c r="AN79"/>
      <c r="AO79"/>
      <c r="AP79"/>
      <c r="AQ79"/>
      <c r="AR79"/>
      <c r="AS79"/>
      <c r="AT79"/>
      <c r="AU79"/>
      <c r="AV79"/>
      <c r="AW79" s="179"/>
    </row>
    <row r="80" spans="1:49" s="43" customFormat="1" ht="21">
      <c r="A80" s="48"/>
      <c r="B80" s="48"/>
      <c r="C80" s="48"/>
      <c r="D80" s="48"/>
      <c r="E80" s="48"/>
      <c r="F80" s="52"/>
      <c r="G80" s="276" t="s">
        <v>40</v>
      </c>
      <c r="H80" s="276"/>
      <c r="I80" s="276"/>
      <c r="J80" s="276"/>
      <c r="K80" s="276"/>
      <c r="L80" s="55">
        <v>1</v>
      </c>
      <c r="M80" s="55">
        <v>11</v>
      </c>
      <c r="N80" s="52"/>
      <c r="O80" s="52"/>
      <c r="P80" s="52"/>
      <c r="Q80" s="52"/>
      <c r="R80" s="52"/>
      <c r="S80" s="52"/>
      <c r="T80" s="52"/>
      <c r="U80" s="52"/>
      <c r="V80" s="52"/>
      <c r="W80" s="52"/>
      <c r="X80" s="50"/>
      <c r="Y80" s="50"/>
      <c r="Z80" s="50"/>
      <c r="AA80" s="50"/>
      <c r="AB80" s="50"/>
      <c r="AC80" s="50"/>
      <c r="AD80" s="50"/>
      <c r="AE80" s="50"/>
      <c r="AF80" s="50"/>
      <c r="AG80" s="50"/>
      <c r="AH80" s="50"/>
      <c r="AI80" s="50"/>
      <c r="AJ80" s="50"/>
      <c r="AK80" s="50"/>
      <c r="AL80" s="50"/>
      <c r="AM80"/>
      <c r="AN80"/>
      <c r="AO80"/>
      <c r="AP80"/>
      <c r="AQ80"/>
      <c r="AR80"/>
      <c r="AS80"/>
      <c r="AT80"/>
      <c r="AU80"/>
      <c r="AV80"/>
      <c r="AW80" s="179"/>
    </row>
    <row r="81" spans="1:49" s="43" customFormat="1" ht="21">
      <c r="A81" s="48"/>
      <c r="B81" s="48"/>
      <c r="C81" s="48"/>
      <c r="D81" s="48"/>
      <c r="E81" s="48"/>
      <c r="F81" s="52"/>
      <c r="G81" s="276" t="s">
        <v>41</v>
      </c>
      <c r="H81" s="276"/>
      <c r="I81" s="276"/>
      <c r="J81" s="276"/>
      <c r="K81" s="276"/>
      <c r="L81" s="55">
        <v>6</v>
      </c>
      <c r="M81" s="55">
        <v>6</v>
      </c>
      <c r="N81" s="52"/>
      <c r="O81" s="52"/>
      <c r="P81" s="52"/>
      <c r="Q81" s="52"/>
      <c r="R81" s="52"/>
      <c r="S81" s="52"/>
      <c r="T81" s="52"/>
      <c r="U81" s="52"/>
      <c r="V81" s="52"/>
      <c r="W81" s="52"/>
      <c r="X81" s="50"/>
      <c r="Y81" s="50"/>
      <c r="Z81" s="50"/>
      <c r="AA81" s="50"/>
      <c r="AB81" s="50"/>
      <c r="AC81" s="50"/>
      <c r="AD81" s="50"/>
      <c r="AE81" s="50"/>
      <c r="AF81" s="50"/>
      <c r="AG81" s="50"/>
      <c r="AH81" s="50"/>
      <c r="AI81" s="50"/>
      <c r="AJ81" s="50"/>
      <c r="AK81" s="50"/>
      <c r="AL81" s="50"/>
      <c r="AM81"/>
      <c r="AN81"/>
      <c r="AO81"/>
      <c r="AP81"/>
      <c r="AQ81"/>
      <c r="AR81"/>
      <c r="AS81"/>
      <c r="AT81"/>
      <c r="AU81"/>
      <c r="AV81"/>
      <c r="AW81" s="179"/>
    </row>
    <row r="82" spans="1:49" s="43" customFormat="1" ht="18.75">
      <c r="A82" s="48"/>
      <c r="B82" s="48"/>
      <c r="C82" s="48"/>
      <c r="D82" s="48"/>
      <c r="E82" s="48"/>
      <c r="F82" s="52"/>
      <c r="G82" s="52"/>
      <c r="H82" s="52"/>
      <c r="I82" s="52"/>
      <c r="J82" s="52"/>
      <c r="K82" s="52"/>
      <c r="L82" s="52"/>
      <c r="M82" s="52"/>
      <c r="N82" s="52"/>
      <c r="O82" s="52"/>
      <c r="P82" s="52"/>
      <c r="Q82" s="52"/>
      <c r="R82" s="52"/>
      <c r="S82" s="52"/>
      <c r="T82" s="52"/>
      <c r="U82" s="52"/>
      <c r="V82" s="52"/>
      <c r="W82" s="52"/>
      <c r="X82" s="52"/>
      <c r="Y82" s="50"/>
      <c r="Z82" s="50"/>
      <c r="AA82" s="50"/>
      <c r="AB82" s="50"/>
      <c r="AC82" s="50"/>
      <c r="AD82" s="50"/>
      <c r="AE82" s="50"/>
      <c r="AF82" s="50"/>
      <c r="AG82" s="50"/>
      <c r="AH82" s="50"/>
      <c r="AI82" s="50"/>
      <c r="AJ82" s="50"/>
      <c r="AK82" s="50"/>
      <c r="AL82" s="50"/>
      <c r="AM82"/>
      <c r="AN82"/>
      <c r="AO82"/>
      <c r="AP82"/>
      <c r="AQ82"/>
      <c r="AR82"/>
      <c r="AS82"/>
      <c r="AT82"/>
      <c r="AU82"/>
      <c r="AV82"/>
      <c r="AW82" s="179"/>
    </row>
    <row r="83" spans="1:49" s="43" customFormat="1" ht="21">
      <c r="A83" s="48"/>
      <c r="B83" s="287"/>
      <c r="C83" s="287"/>
      <c r="D83" s="287"/>
      <c r="E83" s="287"/>
      <c r="F83" s="287"/>
      <c r="G83" s="287"/>
      <c r="H83" s="287"/>
      <c r="I83" s="287"/>
      <c r="J83" s="287"/>
      <c r="K83" s="287"/>
      <c r="L83" s="287"/>
      <c r="M83" s="287"/>
      <c r="N83" s="287"/>
      <c r="O83" s="287"/>
      <c r="P83" s="287"/>
      <c r="Q83" s="287"/>
      <c r="R83" s="287"/>
      <c r="S83" s="287"/>
      <c r="T83" s="287"/>
      <c r="U83" s="287"/>
      <c r="V83" s="52"/>
      <c r="W83" s="52"/>
      <c r="X83" s="52"/>
      <c r="Y83" s="50"/>
      <c r="Z83" s="50"/>
      <c r="AA83" s="50"/>
      <c r="AB83" s="50"/>
      <c r="AC83" s="50"/>
      <c r="AD83" s="50"/>
      <c r="AE83" s="50"/>
      <c r="AF83" s="50"/>
      <c r="AG83" s="50"/>
      <c r="AH83" s="50"/>
      <c r="AI83" s="50"/>
      <c r="AJ83" s="50"/>
      <c r="AK83" s="50"/>
      <c r="AL83" s="50"/>
      <c r="AM83"/>
      <c r="AN83"/>
      <c r="AO83"/>
      <c r="AP83"/>
      <c r="AQ83"/>
      <c r="AR83"/>
      <c r="AS83"/>
      <c r="AT83"/>
      <c r="AU83"/>
      <c r="AV83"/>
      <c r="AW83" s="179"/>
    </row>
    <row r="84" spans="1:49" s="43" customFormat="1" ht="21">
      <c r="A84" s="48"/>
      <c r="B84" s="56"/>
      <c r="C84" s="56"/>
      <c r="D84" s="56"/>
      <c r="E84" s="56"/>
      <c r="F84" s="56"/>
      <c r="G84" s="56"/>
      <c r="H84" s="56"/>
      <c r="I84" s="56"/>
      <c r="J84" s="56"/>
      <c r="K84" s="56"/>
      <c r="L84" s="56"/>
      <c r="M84" s="56"/>
      <c r="N84" s="56"/>
      <c r="O84" s="56"/>
      <c r="P84" s="56"/>
      <c r="Q84" s="56"/>
      <c r="R84" s="56"/>
      <c r="S84" s="56"/>
      <c r="T84" s="56"/>
      <c r="U84" s="56"/>
      <c r="V84" s="52"/>
      <c r="W84" s="52"/>
      <c r="X84" s="52"/>
      <c r="Y84" s="50"/>
      <c r="Z84" s="50"/>
      <c r="AA84" s="50"/>
      <c r="AB84" s="50"/>
      <c r="AC84" s="50"/>
      <c r="AD84" s="50"/>
      <c r="AE84" s="50"/>
      <c r="AF84" s="50"/>
      <c r="AG84" s="50"/>
      <c r="AH84" s="50"/>
      <c r="AI84" s="50"/>
      <c r="AJ84" s="50"/>
      <c r="AK84" s="50"/>
      <c r="AL84" s="50"/>
      <c r="AM84"/>
      <c r="AN84"/>
      <c r="AO84"/>
      <c r="AP84"/>
      <c r="AQ84"/>
      <c r="AR84"/>
      <c r="AS84"/>
      <c r="AT84"/>
      <c r="AU84"/>
      <c r="AV84"/>
      <c r="AW84" s="179"/>
    </row>
    <row r="85" spans="1:49" s="43" customFormat="1" ht="21">
      <c r="A85" s="52"/>
      <c r="B85" s="288"/>
      <c r="C85" s="288"/>
      <c r="D85" s="288"/>
      <c r="E85" s="288"/>
      <c r="F85" s="288"/>
      <c r="G85" s="288"/>
      <c r="H85" s="288"/>
      <c r="I85" s="288"/>
      <c r="J85" s="288"/>
      <c r="K85" s="54"/>
      <c r="L85" s="54"/>
      <c r="M85" s="54"/>
      <c r="N85" s="54"/>
      <c r="O85" s="54"/>
      <c r="P85" s="54"/>
      <c r="Q85" s="54"/>
      <c r="R85" s="54"/>
      <c r="S85" s="54"/>
      <c r="T85" s="54"/>
      <c r="U85" s="54"/>
      <c r="V85" s="50"/>
      <c r="W85" s="50"/>
      <c r="X85" s="50"/>
      <c r="Y85" s="50"/>
      <c r="Z85" s="50"/>
      <c r="AA85" s="50"/>
      <c r="AB85" s="50"/>
      <c r="AC85" s="50"/>
      <c r="AD85" s="50"/>
      <c r="AE85" s="50"/>
      <c r="AF85" s="50"/>
      <c r="AG85" s="50"/>
      <c r="AH85" s="50"/>
      <c r="AI85" s="50"/>
      <c r="AJ85" s="50"/>
      <c r="AK85" s="48"/>
      <c r="AL85" s="48"/>
      <c r="AM85"/>
      <c r="AN85"/>
      <c r="AO85"/>
      <c r="AP85"/>
      <c r="AQ85"/>
      <c r="AR85"/>
      <c r="AS85"/>
      <c r="AT85"/>
      <c r="AU85"/>
      <c r="AV85"/>
      <c r="AW85" s="179"/>
    </row>
    <row r="86" spans="1:49" s="43" customFormat="1" ht="21">
      <c r="A86" s="52"/>
      <c r="B86" s="288"/>
      <c r="C86" s="288"/>
      <c r="D86" s="288"/>
      <c r="E86" s="288"/>
      <c r="F86" s="288"/>
      <c r="G86" s="288"/>
      <c r="H86" s="288"/>
      <c r="I86" s="288"/>
      <c r="J86" s="288"/>
      <c r="K86" s="54"/>
      <c r="L86" s="54"/>
      <c r="M86" s="54"/>
      <c r="N86" s="54"/>
      <c r="O86" s="54"/>
      <c r="P86" s="54"/>
      <c r="Q86" s="54"/>
      <c r="R86" s="54"/>
      <c r="S86" s="54"/>
      <c r="T86" s="54"/>
      <c r="U86" s="54"/>
      <c r="V86" s="50"/>
      <c r="W86" s="50"/>
      <c r="X86" s="50"/>
      <c r="Y86" s="50"/>
      <c r="Z86" s="50"/>
      <c r="AA86" s="50"/>
      <c r="AB86" s="50"/>
      <c r="AC86" s="50"/>
      <c r="AD86" s="50"/>
      <c r="AE86" s="50"/>
      <c r="AF86" s="50"/>
      <c r="AG86" s="50"/>
      <c r="AH86" s="50"/>
      <c r="AI86" s="50"/>
      <c r="AJ86" s="50"/>
      <c r="AK86" s="50"/>
      <c r="AL86" s="50"/>
      <c r="AM86"/>
      <c r="AN86"/>
      <c r="AO86"/>
      <c r="AP86"/>
      <c r="AQ86"/>
      <c r="AR86"/>
      <c r="AS86"/>
      <c r="AT86"/>
      <c r="AU86"/>
      <c r="AV86"/>
      <c r="AW86" s="179"/>
    </row>
    <row r="87" spans="1:49" s="43" customFormat="1" ht="21">
      <c r="A87" s="52"/>
      <c r="B87" s="288"/>
      <c r="C87" s="288"/>
      <c r="D87" s="288"/>
      <c r="E87" s="288"/>
      <c r="F87" s="288"/>
      <c r="G87" s="288"/>
      <c r="H87" s="288"/>
      <c r="I87" s="288"/>
      <c r="J87" s="288"/>
      <c r="K87" s="54"/>
      <c r="L87" s="54"/>
      <c r="M87" s="54"/>
      <c r="N87" s="54"/>
      <c r="O87" s="54"/>
      <c r="P87" s="54"/>
      <c r="Q87" s="54"/>
      <c r="R87" s="54"/>
      <c r="S87" s="54"/>
      <c r="T87" s="54"/>
      <c r="U87" s="54"/>
      <c r="V87" s="50"/>
      <c r="W87" s="50"/>
      <c r="X87" s="50"/>
      <c r="Y87" s="50"/>
      <c r="Z87" s="50"/>
      <c r="AA87" s="50"/>
      <c r="AB87" s="50"/>
      <c r="AC87" s="50"/>
      <c r="AD87" s="50"/>
      <c r="AE87" s="50"/>
      <c r="AF87" s="50"/>
      <c r="AG87" s="50"/>
      <c r="AH87" s="50"/>
      <c r="AI87" s="50"/>
      <c r="AJ87" s="50"/>
      <c r="AK87" s="50"/>
      <c r="AL87" s="50"/>
      <c r="AM87"/>
      <c r="AN87"/>
      <c r="AO87"/>
      <c r="AP87"/>
      <c r="AQ87"/>
      <c r="AR87"/>
      <c r="AS87"/>
      <c r="AT87"/>
      <c r="AU87"/>
      <c r="AV87"/>
      <c r="AW87" s="179"/>
    </row>
    <row r="88" spans="1:49" s="43" customFormat="1" ht="21">
      <c r="A88" s="52"/>
      <c r="B88" s="57"/>
      <c r="C88" s="57"/>
      <c r="D88" s="57"/>
      <c r="E88" s="57"/>
      <c r="F88" s="57"/>
      <c r="G88" s="57"/>
      <c r="H88" s="57"/>
      <c r="I88" s="57"/>
      <c r="J88" s="57"/>
      <c r="K88" s="54"/>
      <c r="L88" s="54"/>
      <c r="M88" s="54"/>
      <c r="N88" s="54"/>
      <c r="O88" s="54"/>
      <c r="P88" s="54"/>
      <c r="Q88" s="54"/>
      <c r="R88" s="54"/>
      <c r="S88" s="54"/>
      <c r="T88" s="54"/>
      <c r="U88" s="54"/>
      <c r="V88" s="50"/>
      <c r="W88" s="50"/>
      <c r="X88" s="50"/>
      <c r="Y88" s="50"/>
      <c r="Z88" s="50"/>
      <c r="AA88" s="50"/>
      <c r="AB88" s="50"/>
      <c r="AC88" s="50"/>
      <c r="AD88" s="50"/>
      <c r="AE88" s="50"/>
      <c r="AF88" s="50"/>
      <c r="AG88" s="50"/>
      <c r="AH88" s="50"/>
      <c r="AI88" s="50"/>
      <c r="AJ88" s="50"/>
      <c r="AK88" s="50"/>
      <c r="AL88" s="50"/>
      <c r="AM88"/>
      <c r="AN88"/>
      <c r="AO88"/>
      <c r="AP88"/>
      <c r="AQ88"/>
      <c r="AR88"/>
      <c r="AS88"/>
      <c r="AT88"/>
      <c r="AU88"/>
      <c r="AV88"/>
      <c r="AW88" s="179"/>
    </row>
    <row r="89" spans="1:49" s="43" customFormat="1" ht="21.75" thickBot="1">
      <c r="A89" s="58"/>
      <c r="B89" s="59"/>
      <c r="C89" s="58"/>
      <c r="D89" s="58"/>
      <c r="E89" s="58"/>
      <c r="F89" s="58"/>
      <c r="G89" s="58"/>
      <c r="H89" s="52"/>
      <c r="I89" s="52"/>
      <c r="J89" s="52"/>
      <c r="K89" s="52"/>
      <c r="L89" s="52"/>
      <c r="M89" s="52"/>
      <c r="N89" s="52"/>
      <c r="O89" s="52"/>
      <c r="P89" s="52"/>
      <c r="Q89" s="52"/>
      <c r="R89" s="52"/>
      <c r="S89" s="52"/>
      <c r="T89" s="52"/>
      <c r="U89" s="50"/>
      <c r="V89" s="50"/>
      <c r="W89" s="50"/>
      <c r="X89" s="50"/>
      <c r="Y89" s="50"/>
      <c r="Z89" s="50"/>
      <c r="AA89" s="50"/>
      <c r="AB89" s="50"/>
      <c r="AC89" s="50"/>
      <c r="AD89" s="50"/>
      <c r="AE89" s="50"/>
      <c r="AF89" s="50"/>
      <c r="AG89" s="50"/>
      <c r="AH89" s="50"/>
      <c r="AI89" s="50"/>
      <c r="AJ89" s="50"/>
      <c r="AK89" s="50"/>
      <c r="AL89" s="48"/>
      <c r="AM89"/>
      <c r="AN89"/>
      <c r="AO89"/>
      <c r="AP89"/>
      <c r="AQ89"/>
      <c r="AR89"/>
      <c r="AS89"/>
      <c r="AT89"/>
      <c r="AU89"/>
      <c r="AV89"/>
      <c r="AW89" s="179"/>
    </row>
    <row r="90" spans="1:49" s="46" customFormat="1" ht="18.75">
      <c r="A90" s="60"/>
      <c r="B90" s="61"/>
      <c r="C90" s="61"/>
      <c r="D90" s="61"/>
      <c r="E90" s="61"/>
      <c r="F90" s="61"/>
      <c r="G90" s="61"/>
      <c r="H90" s="61"/>
      <c r="I90" s="61"/>
      <c r="J90" s="61"/>
      <c r="K90" s="61"/>
      <c r="L90" s="61"/>
      <c r="M90" s="61"/>
      <c r="N90" s="61"/>
      <c r="O90" s="61"/>
      <c r="P90" s="61"/>
      <c r="Q90" s="61"/>
      <c r="R90" s="61"/>
      <c r="S90" s="61"/>
      <c r="T90" s="61"/>
      <c r="U90" s="61"/>
      <c r="V90" s="282" t="s">
        <v>15</v>
      </c>
      <c r="W90" s="283"/>
      <c r="X90" s="283"/>
      <c r="Y90" s="283"/>
      <c r="Z90" s="283"/>
      <c r="AA90" s="284"/>
      <c r="AB90" s="36"/>
      <c r="AC90" s="282" t="s">
        <v>16</v>
      </c>
      <c r="AD90" s="283"/>
      <c r="AE90" s="283"/>
      <c r="AF90" s="283"/>
      <c r="AG90" s="283"/>
      <c r="AH90" s="284"/>
      <c r="AI90" s="259" t="s">
        <v>17</v>
      </c>
      <c r="AJ90" s="259"/>
      <c r="AK90" s="259"/>
      <c r="AL90" s="259"/>
      <c r="AM90"/>
      <c r="AN90"/>
      <c r="AO90"/>
      <c r="AP90"/>
      <c r="AQ90"/>
      <c r="AR90"/>
      <c r="AS90"/>
      <c r="AT90"/>
      <c r="AU90"/>
      <c r="AV90"/>
      <c r="AW90" s="179"/>
    </row>
    <row r="91" spans="1:49" s="43" customFormat="1" ht="19.5" thickBot="1">
      <c r="A91" s="52"/>
      <c r="B91" s="281"/>
      <c r="C91" s="281"/>
      <c r="D91" s="62"/>
      <c r="E91" s="62"/>
      <c r="F91" s="62"/>
      <c r="G91" s="50"/>
      <c r="H91" s="50"/>
      <c r="I91" s="50"/>
      <c r="J91" s="50"/>
      <c r="K91" s="50"/>
      <c r="L91" s="50"/>
      <c r="M91" s="50"/>
      <c r="N91" s="50"/>
      <c r="O91" s="50"/>
      <c r="P91" s="50"/>
      <c r="Q91" s="50"/>
      <c r="R91" s="50"/>
      <c r="S91" s="50"/>
      <c r="T91" s="50"/>
      <c r="U91" s="50"/>
      <c r="V91" s="285"/>
      <c r="W91" s="275"/>
      <c r="X91" s="275"/>
      <c r="Y91" s="275"/>
      <c r="Z91" s="275"/>
      <c r="AA91" s="286"/>
      <c r="AB91" s="36"/>
      <c r="AC91" s="285"/>
      <c r="AD91" s="275"/>
      <c r="AE91" s="275"/>
      <c r="AF91" s="275"/>
      <c r="AG91" s="275"/>
      <c r="AH91" s="286"/>
      <c r="AI91" s="259"/>
      <c r="AJ91" s="259"/>
      <c r="AK91" s="259"/>
      <c r="AL91" s="259"/>
      <c r="AM91"/>
      <c r="AN91"/>
      <c r="AO91"/>
      <c r="AP91"/>
      <c r="AQ91"/>
      <c r="AR91"/>
      <c r="AS91"/>
      <c r="AT91"/>
      <c r="AU91"/>
      <c r="AV91"/>
      <c r="AW91" s="179"/>
    </row>
    <row r="92" spans="1:49" s="43" customFormat="1" ht="21" customHeight="1">
      <c r="A92" s="277" t="s">
        <v>42</v>
      </c>
      <c r="B92" s="277"/>
      <c r="C92" s="277"/>
      <c r="D92" s="277"/>
      <c r="E92" s="277"/>
      <c r="F92" s="277"/>
      <c r="G92" s="277"/>
      <c r="H92" s="277"/>
      <c r="I92" s="277"/>
      <c r="J92" s="277"/>
      <c r="K92" s="277"/>
      <c r="L92" s="277"/>
      <c r="M92" s="277"/>
      <c r="N92" s="277"/>
      <c r="O92" s="277"/>
      <c r="P92" s="277"/>
      <c r="Q92" s="277"/>
      <c r="R92" s="277"/>
      <c r="S92" s="277"/>
      <c r="T92" s="277"/>
      <c r="U92" s="278"/>
      <c r="V92" s="63">
        <v>1</v>
      </c>
      <c r="W92" s="64">
        <v>2</v>
      </c>
      <c r="X92" s="64">
        <v>3</v>
      </c>
      <c r="Y92" s="64">
        <v>4</v>
      </c>
      <c r="Z92" s="64">
        <v>5</v>
      </c>
      <c r="AA92" s="65" t="s">
        <v>43</v>
      </c>
      <c r="AB92" s="39" t="s">
        <v>19</v>
      </c>
      <c r="AC92" s="63">
        <v>1</v>
      </c>
      <c r="AD92" s="64">
        <v>2</v>
      </c>
      <c r="AE92" s="64">
        <v>3</v>
      </c>
      <c r="AF92" s="64">
        <v>4</v>
      </c>
      <c r="AG92" s="64">
        <v>5</v>
      </c>
      <c r="AH92" s="65" t="s">
        <v>43</v>
      </c>
      <c r="AI92" s="66" t="s">
        <v>20</v>
      </c>
      <c r="AJ92" s="67" t="s">
        <v>21</v>
      </c>
      <c r="AK92" s="67" t="s">
        <v>22</v>
      </c>
      <c r="AL92" s="67" t="s">
        <v>23</v>
      </c>
      <c r="AM92"/>
      <c r="AN92"/>
      <c r="AO92"/>
      <c r="AP92"/>
      <c r="AQ92"/>
      <c r="AR92"/>
      <c r="AS92"/>
      <c r="AT92"/>
      <c r="AU92"/>
      <c r="AV92"/>
      <c r="AW92" s="179"/>
    </row>
    <row r="93" spans="1:49" s="46" customFormat="1" ht="18.75">
      <c r="A93" s="44" t="s">
        <v>44</v>
      </c>
      <c r="B93" s="279" t="s">
        <v>45</v>
      </c>
      <c r="C93" s="280"/>
      <c r="D93" s="280"/>
      <c r="E93" s="280"/>
      <c r="F93" s="280"/>
      <c r="G93" s="280"/>
      <c r="H93" s="280"/>
      <c r="I93" s="280"/>
      <c r="J93" s="280"/>
      <c r="K93" s="280"/>
      <c r="L93" s="280"/>
      <c r="M93" s="280"/>
      <c r="N93" s="280"/>
      <c r="O93" s="280"/>
      <c r="P93" s="280"/>
      <c r="Q93" s="280"/>
      <c r="R93" s="280"/>
      <c r="S93" s="280"/>
      <c r="T93" s="280"/>
      <c r="U93" s="280"/>
      <c r="V93" s="180">
        <v>15</v>
      </c>
      <c r="W93" s="180">
        <v>17</v>
      </c>
      <c r="X93" s="180">
        <v>32</v>
      </c>
      <c r="Y93" s="180">
        <v>32</v>
      </c>
      <c r="Z93" s="180">
        <v>17</v>
      </c>
      <c r="AA93" s="180">
        <v>2</v>
      </c>
      <c r="AB93" s="180">
        <v>115</v>
      </c>
      <c r="AC93" s="45">
        <f>V93/$AB93</f>
        <v>0.13043478260869565</v>
      </c>
      <c r="AD93" s="45">
        <f t="shared" ref="AD93:AH95" si="3">W93/$AB93</f>
        <v>0.14782608695652175</v>
      </c>
      <c r="AE93" s="45">
        <f t="shared" si="3"/>
        <v>0.27826086956521739</v>
      </c>
      <c r="AF93" s="45">
        <f t="shared" si="3"/>
        <v>0.27826086956521739</v>
      </c>
      <c r="AG93" s="45">
        <f t="shared" si="3"/>
        <v>0.14782608695652175</v>
      </c>
      <c r="AH93" s="45">
        <f t="shared" si="3"/>
        <v>1.7391304347826087E-2</v>
      </c>
      <c r="AI93" s="181">
        <v>3.1681415929203536</v>
      </c>
      <c r="AJ93" s="181">
        <v>1.2457259420231974</v>
      </c>
      <c r="AK93" s="180">
        <v>3</v>
      </c>
      <c r="AL93" s="180">
        <v>3</v>
      </c>
      <c r="AM93"/>
      <c r="AN93"/>
      <c r="AO93"/>
      <c r="AP93"/>
      <c r="AQ93"/>
      <c r="AR93"/>
      <c r="AS93"/>
      <c r="AT93"/>
      <c r="AU93"/>
      <c r="AV93"/>
      <c r="AW93" s="179"/>
    </row>
    <row r="94" spans="1:49" s="46" customFormat="1" ht="18.75">
      <c r="A94" s="44" t="s">
        <v>46</v>
      </c>
      <c r="B94" s="279" t="s">
        <v>47</v>
      </c>
      <c r="C94" s="280"/>
      <c r="D94" s="280"/>
      <c r="E94" s="280"/>
      <c r="F94" s="280"/>
      <c r="G94" s="280"/>
      <c r="H94" s="280"/>
      <c r="I94" s="280"/>
      <c r="J94" s="280"/>
      <c r="K94" s="280"/>
      <c r="L94" s="280"/>
      <c r="M94" s="280"/>
      <c r="N94" s="280"/>
      <c r="O94" s="280"/>
      <c r="P94" s="280"/>
      <c r="Q94" s="280"/>
      <c r="R94" s="280"/>
      <c r="S94" s="280"/>
      <c r="T94" s="280"/>
      <c r="U94" s="280"/>
      <c r="V94" s="180">
        <v>24</v>
      </c>
      <c r="W94" s="180">
        <v>15</v>
      </c>
      <c r="X94" s="180">
        <v>25</v>
      </c>
      <c r="Y94" s="180">
        <v>34</v>
      </c>
      <c r="Z94" s="180">
        <v>13</v>
      </c>
      <c r="AA94" s="180">
        <v>3</v>
      </c>
      <c r="AB94" s="180">
        <v>114</v>
      </c>
      <c r="AC94" s="45">
        <f t="shared" ref="AC94:AC95" si="4">V94/$AB94</f>
        <v>0.21052631578947367</v>
      </c>
      <c r="AD94" s="45">
        <f t="shared" si="3"/>
        <v>0.13157894736842105</v>
      </c>
      <c r="AE94" s="45">
        <f t="shared" si="3"/>
        <v>0.21929824561403508</v>
      </c>
      <c r="AF94" s="45">
        <f t="shared" si="3"/>
        <v>0.2982456140350877</v>
      </c>
      <c r="AG94" s="45">
        <f t="shared" si="3"/>
        <v>0.11403508771929824</v>
      </c>
      <c r="AH94" s="45">
        <f t="shared" si="3"/>
        <v>2.6315789473684209E-2</v>
      </c>
      <c r="AI94" s="181">
        <v>2.9729729729729719</v>
      </c>
      <c r="AJ94" s="181">
        <v>1.3379730902271503</v>
      </c>
      <c r="AK94" s="180">
        <v>3</v>
      </c>
      <c r="AL94" s="180">
        <v>4</v>
      </c>
      <c r="AM94"/>
      <c r="AN94"/>
      <c r="AO94"/>
      <c r="AP94"/>
      <c r="AQ94"/>
      <c r="AR94"/>
      <c r="AS94"/>
      <c r="AT94"/>
      <c r="AU94"/>
      <c r="AV94"/>
    </row>
    <row r="95" spans="1:49" s="46" customFormat="1" ht="18.75">
      <c r="A95" s="44" t="s">
        <v>48</v>
      </c>
      <c r="B95" s="279" t="s">
        <v>49</v>
      </c>
      <c r="C95" s="280"/>
      <c r="D95" s="280"/>
      <c r="E95" s="280"/>
      <c r="F95" s="280"/>
      <c r="G95" s="280"/>
      <c r="H95" s="280"/>
      <c r="I95" s="280"/>
      <c r="J95" s="280"/>
      <c r="K95" s="280"/>
      <c r="L95" s="280"/>
      <c r="M95" s="280"/>
      <c r="N95" s="280"/>
      <c r="O95" s="280"/>
      <c r="P95" s="280"/>
      <c r="Q95" s="280"/>
      <c r="R95" s="280"/>
      <c r="S95" s="280"/>
      <c r="T95" s="280"/>
      <c r="U95" s="280"/>
      <c r="V95" s="180">
        <v>3</v>
      </c>
      <c r="W95" s="180">
        <v>4</v>
      </c>
      <c r="X95" s="180">
        <v>15</v>
      </c>
      <c r="Y95" s="180">
        <v>33</v>
      </c>
      <c r="Z95" s="180">
        <v>58</v>
      </c>
      <c r="AA95" s="180">
        <v>1</v>
      </c>
      <c r="AB95" s="180">
        <v>114</v>
      </c>
      <c r="AC95" s="45">
        <f t="shared" si="4"/>
        <v>2.6315789473684209E-2</v>
      </c>
      <c r="AD95" s="45">
        <f t="shared" si="3"/>
        <v>3.5087719298245612E-2</v>
      </c>
      <c r="AE95" s="45">
        <f t="shared" si="3"/>
        <v>0.13157894736842105</v>
      </c>
      <c r="AF95" s="45">
        <f t="shared" si="3"/>
        <v>0.28947368421052633</v>
      </c>
      <c r="AG95" s="45">
        <f t="shared" si="3"/>
        <v>0.50877192982456143</v>
      </c>
      <c r="AH95" s="45">
        <f t="shared" si="3"/>
        <v>8.771929824561403E-3</v>
      </c>
      <c r="AI95" s="181">
        <v>4.230088495575222</v>
      </c>
      <c r="AJ95" s="181">
        <v>0.99111093473725342</v>
      </c>
      <c r="AK95" s="180">
        <v>5</v>
      </c>
      <c r="AL95" s="180">
        <v>5</v>
      </c>
      <c r="AM95"/>
      <c r="AN95"/>
      <c r="AO95"/>
      <c r="AP95"/>
      <c r="AQ95"/>
      <c r="AR95"/>
      <c r="AS95"/>
      <c r="AT95"/>
      <c r="AU95"/>
      <c r="AV95"/>
    </row>
    <row r="96" spans="1:49" s="46" customFormat="1" ht="18.75">
      <c r="A96" s="44" t="s">
        <v>143</v>
      </c>
      <c r="B96" s="298" t="s">
        <v>144</v>
      </c>
      <c r="C96" s="280"/>
      <c r="D96" s="280"/>
      <c r="E96" s="280"/>
      <c r="F96" s="280"/>
      <c r="G96" s="280"/>
      <c r="H96" s="280"/>
      <c r="I96" s="280"/>
      <c r="J96" s="280"/>
      <c r="K96" s="280"/>
      <c r="L96" s="280"/>
      <c r="M96" s="280"/>
      <c r="N96" s="280"/>
      <c r="O96" s="280"/>
      <c r="P96" s="280"/>
      <c r="Q96" s="280"/>
      <c r="R96" s="280"/>
      <c r="S96" s="280"/>
      <c r="T96" s="280"/>
      <c r="U96" s="280"/>
      <c r="V96" s="180">
        <v>8</v>
      </c>
      <c r="W96" s="180">
        <v>7</v>
      </c>
      <c r="X96" s="180">
        <v>16</v>
      </c>
      <c r="Y96" s="180">
        <v>21</v>
      </c>
      <c r="Z96" s="180">
        <v>19</v>
      </c>
      <c r="AA96" s="180">
        <v>43</v>
      </c>
      <c r="AB96" s="180">
        <v>114</v>
      </c>
      <c r="AC96" s="45">
        <f t="shared" ref="AC96" si="5">V96/$AB96</f>
        <v>7.0175438596491224E-2</v>
      </c>
      <c r="AD96" s="45">
        <f t="shared" ref="AD96" si="6">W96/$AB96</f>
        <v>6.1403508771929821E-2</v>
      </c>
      <c r="AE96" s="45">
        <f t="shared" ref="AE96" si="7">X96/$AB96</f>
        <v>0.14035087719298245</v>
      </c>
      <c r="AF96" s="45">
        <f t="shared" ref="AF96" si="8">Y96/$AB96</f>
        <v>0.18421052631578946</v>
      </c>
      <c r="AG96" s="45">
        <f t="shared" ref="AG96" si="9">Z96/$AB96</f>
        <v>0.16666666666666666</v>
      </c>
      <c r="AH96" s="45">
        <f t="shared" ref="AH96" si="10">AA96/$AB96</f>
        <v>0.37719298245614036</v>
      </c>
      <c r="AI96" s="181">
        <v>3.5070422535211261</v>
      </c>
      <c r="AJ96" s="181">
        <v>1.29695510922005</v>
      </c>
      <c r="AK96" s="180">
        <v>4</v>
      </c>
      <c r="AL96" s="180">
        <v>4</v>
      </c>
      <c r="AM96"/>
      <c r="AN96"/>
      <c r="AO96"/>
      <c r="AP96"/>
      <c r="AQ96"/>
      <c r="AR96"/>
      <c r="AS96"/>
      <c r="AT96"/>
      <c r="AU96"/>
      <c r="AV96"/>
    </row>
    <row r="97" spans="1:48" s="43" customFormat="1" ht="16.5" customHeight="1">
      <c r="A97" s="52"/>
      <c r="B97" s="68"/>
      <c r="C97" s="52"/>
      <c r="D97" s="52"/>
      <c r="E97" s="52"/>
      <c r="F97" s="52"/>
      <c r="G97" s="52"/>
      <c r="H97" s="52"/>
      <c r="I97" s="52"/>
      <c r="J97" s="52"/>
      <c r="K97" s="52"/>
      <c r="L97" s="52"/>
      <c r="M97" s="52"/>
      <c r="N97" s="52"/>
      <c r="O97" s="52"/>
      <c r="P97" s="52"/>
      <c r="Q97" s="52"/>
      <c r="R97" s="52"/>
      <c r="S97" s="50"/>
      <c r="T97" s="50"/>
      <c r="U97" s="50"/>
      <c r="V97" s="50"/>
      <c r="W97" s="50"/>
      <c r="X97" s="50"/>
      <c r="Y97" s="50"/>
      <c r="Z97" s="50"/>
      <c r="AA97" s="48"/>
      <c r="AB97" s="48"/>
      <c r="AC97" s="48"/>
      <c r="AD97" s="48"/>
      <c r="AE97" s="48"/>
      <c r="AF97" s="48"/>
      <c r="AG97" s="48"/>
      <c r="AH97" s="48"/>
      <c r="AI97" s="48"/>
      <c r="AJ97" s="48"/>
      <c r="AK97" s="48"/>
      <c r="AL97" s="48"/>
      <c r="AM97"/>
      <c r="AN97"/>
      <c r="AO97"/>
      <c r="AP97"/>
      <c r="AQ97"/>
      <c r="AR97"/>
      <c r="AS97"/>
      <c r="AT97"/>
      <c r="AU97"/>
      <c r="AV97"/>
    </row>
    <row r="98" spans="1:48" s="43" customFormat="1" ht="16.5" customHeight="1">
      <c r="A98" s="58"/>
      <c r="B98" s="58"/>
      <c r="C98" s="69"/>
      <c r="D98" s="52"/>
      <c r="E98" s="52"/>
      <c r="F98" s="52"/>
      <c r="G98" s="52"/>
      <c r="H98" s="52"/>
      <c r="I98" s="52"/>
      <c r="J98" s="52"/>
      <c r="K98" s="70"/>
      <c r="L98" s="70"/>
      <c r="M98" s="52"/>
      <c r="N98" s="52"/>
      <c r="O98" s="52"/>
      <c r="P98" s="50"/>
      <c r="Q98" s="50"/>
      <c r="R98" s="50"/>
      <c r="S98" s="50"/>
      <c r="T98" s="70"/>
      <c r="U98" s="70"/>
      <c r="V98" s="50"/>
      <c r="W98" s="50"/>
      <c r="X98" s="50"/>
      <c r="Y98" s="50"/>
      <c r="Z98" s="50"/>
      <c r="AA98" s="48"/>
      <c r="AB98" s="48"/>
      <c r="AC98" s="48"/>
      <c r="AD98" s="48"/>
      <c r="AE98" s="48"/>
      <c r="AF98" s="48"/>
      <c r="AG98" s="48"/>
      <c r="AH98" s="48"/>
      <c r="AI98" s="48"/>
      <c r="AJ98" s="48"/>
      <c r="AK98" s="48"/>
      <c r="AL98" s="48"/>
      <c r="AM98"/>
      <c r="AN98"/>
      <c r="AO98"/>
      <c r="AP98"/>
      <c r="AQ98"/>
      <c r="AR98"/>
      <c r="AS98"/>
      <c r="AT98"/>
      <c r="AU98"/>
      <c r="AV98"/>
    </row>
    <row r="99" spans="1:48" s="43" customFormat="1" ht="35.25" customHeight="1">
      <c r="A99" s="268" t="s">
        <v>50</v>
      </c>
      <c r="B99" s="268"/>
      <c r="C99" s="268"/>
      <c r="D99" s="268"/>
      <c r="E99" s="268"/>
      <c r="F99" s="268"/>
      <c r="G99" s="268"/>
      <c r="H99" s="268"/>
      <c r="I99" s="268"/>
      <c r="J99" s="268"/>
      <c r="K99" s="268"/>
      <c r="L99" s="268"/>
      <c r="M99" s="268"/>
      <c r="N99" s="268"/>
      <c r="O99" s="268"/>
      <c r="P99" s="268"/>
      <c r="Q99" s="268"/>
      <c r="R99" s="268"/>
      <c r="S99" s="268"/>
      <c r="T99" s="268"/>
      <c r="U99" s="268"/>
      <c r="V99" s="48"/>
      <c r="W99" s="48"/>
      <c r="X99" s="48"/>
      <c r="Y99" s="48"/>
      <c r="Z99" s="48"/>
      <c r="AA99" s="48"/>
      <c r="AB99" s="48"/>
      <c r="AC99" s="48"/>
      <c r="AD99" s="48"/>
      <c r="AE99" s="48"/>
      <c r="AF99" s="48"/>
      <c r="AG99" s="48"/>
      <c r="AH99" s="48"/>
      <c r="AI99" s="48"/>
      <c r="AJ99" s="48"/>
      <c r="AK99" s="48"/>
      <c r="AL99" s="48"/>
      <c r="AM99"/>
      <c r="AN99"/>
      <c r="AO99"/>
      <c r="AP99"/>
      <c r="AQ99"/>
      <c r="AR99"/>
      <c r="AS99"/>
      <c r="AT99"/>
      <c r="AU99"/>
      <c r="AV99"/>
    </row>
    <row r="100" spans="1:48" s="73" customFormat="1" ht="16.5" customHeight="1">
      <c r="A100" s="71"/>
      <c r="B100" s="71"/>
      <c r="C100" s="71"/>
      <c r="D100" s="71"/>
      <c r="E100" s="71"/>
      <c r="F100" s="71"/>
      <c r="G100" s="71"/>
      <c r="H100" s="71"/>
      <c r="I100" s="71"/>
      <c r="J100" s="71"/>
      <c r="K100" s="71"/>
      <c r="L100" s="71"/>
      <c r="M100" s="71"/>
      <c r="N100" s="71"/>
      <c r="O100" s="71"/>
      <c r="P100" s="71"/>
      <c r="Q100" s="71"/>
      <c r="R100" s="71"/>
      <c r="S100" s="71"/>
      <c r="T100" s="71"/>
      <c r="U100" s="71"/>
      <c r="V100" s="72"/>
      <c r="W100" s="72"/>
      <c r="X100" s="72"/>
      <c r="Y100" s="72"/>
      <c r="Z100" s="72"/>
      <c r="AA100" s="72"/>
      <c r="AB100" s="72"/>
      <c r="AC100" s="72"/>
      <c r="AD100" s="72"/>
      <c r="AE100" s="72"/>
      <c r="AF100" s="72"/>
      <c r="AG100" s="72"/>
      <c r="AH100" s="72"/>
      <c r="AI100" s="72"/>
      <c r="AJ100" s="72"/>
      <c r="AK100" s="72"/>
      <c r="AL100" s="72"/>
      <c r="AM100"/>
      <c r="AN100"/>
      <c r="AO100"/>
      <c r="AP100"/>
      <c r="AQ100"/>
      <c r="AR100"/>
      <c r="AS100"/>
      <c r="AT100"/>
      <c r="AU100"/>
      <c r="AV100"/>
    </row>
    <row r="101" spans="1:48" s="43" customFormat="1" ht="16.5" customHeight="1">
      <c r="A101" s="58"/>
      <c r="B101" s="58"/>
      <c r="C101" s="58"/>
      <c r="D101" s="58"/>
      <c r="E101" s="58"/>
      <c r="F101" s="58"/>
      <c r="G101" s="48"/>
      <c r="H101" s="48"/>
      <c r="I101" s="48"/>
      <c r="J101" s="48"/>
      <c r="K101" s="50"/>
      <c r="L101" s="50"/>
      <c r="M101" s="52"/>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c r="AN101"/>
      <c r="AO101"/>
      <c r="AP101"/>
      <c r="AQ101"/>
      <c r="AR101"/>
      <c r="AS101"/>
      <c r="AT101"/>
      <c r="AU101"/>
      <c r="AV101"/>
    </row>
    <row r="102" spans="1:48" s="43" customFormat="1" ht="18.75" customHeight="1">
      <c r="A102" s="58"/>
      <c r="B102" s="58"/>
      <c r="C102" s="58"/>
      <c r="D102" s="58"/>
      <c r="E102" s="58"/>
      <c r="F102" s="58"/>
      <c r="G102" s="48"/>
      <c r="H102" s="48"/>
      <c r="I102" s="48"/>
      <c r="J102" s="48"/>
      <c r="K102" s="52"/>
      <c r="L102" s="52"/>
      <c r="M102" s="52"/>
      <c r="N102" s="52"/>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c r="AN102"/>
      <c r="AO102"/>
      <c r="AP102"/>
      <c r="AQ102"/>
      <c r="AR102"/>
      <c r="AS102"/>
      <c r="AT102"/>
      <c r="AU102"/>
      <c r="AV102"/>
    </row>
    <row r="103" spans="1:48" s="43" customFormat="1" ht="16.5" customHeight="1">
      <c r="A103" s="52"/>
      <c r="B103" s="52"/>
      <c r="C103" s="52"/>
      <c r="D103" s="52"/>
      <c r="E103" s="52"/>
      <c r="F103" s="52"/>
      <c r="G103" s="52"/>
      <c r="H103" s="52"/>
      <c r="I103" s="52"/>
      <c r="J103" s="52"/>
      <c r="K103" s="52"/>
      <c r="L103" s="52"/>
      <c r="M103" s="52"/>
      <c r="N103" s="52"/>
      <c r="O103" s="52"/>
      <c r="P103" s="52"/>
      <c r="Q103" s="52"/>
      <c r="R103" s="52"/>
      <c r="S103" s="52"/>
      <c r="T103" s="50"/>
      <c r="U103" s="50"/>
      <c r="V103" s="50"/>
      <c r="W103" s="50"/>
      <c r="X103" s="50"/>
      <c r="Y103" s="50"/>
      <c r="Z103" s="50"/>
      <c r="AA103" s="50"/>
      <c r="AB103" s="50"/>
      <c r="AC103" s="50"/>
      <c r="AD103" s="50"/>
      <c r="AE103" s="50"/>
      <c r="AF103" s="48"/>
      <c r="AG103" s="48"/>
      <c r="AH103" s="48"/>
      <c r="AI103" s="48"/>
      <c r="AJ103" s="48"/>
      <c r="AK103" s="48"/>
      <c r="AL103" s="48"/>
      <c r="AM103"/>
      <c r="AN103"/>
      <c r="AO103"/>
      <c r="AP103"/>
      <c r="AQ103"/>
      <c r="AR103"/>
      <c r="AS103"/>
      <c r="AT103"/>
      <c r="AU103"/>
      <c r="AV103"/>
    </row>
    <row r="104" spans="1:48" s="43" customFormat="1" ht="16.5" customHeight="1">
      <c r="A104" s="52"/>
      <c r="B104" s="68"/>
      <c r="C104" s="52"/>
      <c r="D104" s="52"/>
      <c r="E104" s="52"/>
      <c r="F104" s="52"/>
      <c r="G104" s="52"/>
      <c r="H104" s="52"/>
      <c r="I104" s="52"/>
      <c r="J104" s="52"/>
      <c r="K104" s="52"/>
      <c r="L104" s="52"/>
      <c r="M104" s="52"/>
      <c r="N104" s="52"/>
      <c r="O104" s="52"/>
      <c r="P104" s="52"/>
      <c r="Q104" s="52"/>
      <c r="R104" s="52"/>
      <c r="S104" s="52"/>
      <c r="T104" s="52"/>
      <c r="U104" s="52"/>
      <c r="V104" s="50"/>
      <c r="W104" s="50"/>
      <c r="X104" s="50"/>
      <c r="Y104" s="50"/>
      <c r="Z104" s="50"/>
      <c r="AA104" s="50"/>
      <c r="AB104" s="50"/>
      <c r="AC104" s="50"/>
      <c r="AD104" s="50"/>
      <c r="AE104" s="50"/>
      <c r="AF104" s="48"/>
      <c r="AG104" s="48"/>
      <c r="AH104" s="48"/>
      <c r="AI104" s="48"/>
      <c r="AJ104" s="48"/>
      <c r="AK104" s="48"/>
      <c r="AL104" s="48"/>
      <c r="AM104"/>
      <c r="AN104"/>
      <c r="AO104"/>
      <c r="AP104"/>
      <c r="AQ104"/>
      <c r="AR104"/>
      <c r="AS104"/>
      <c r="AT104"/>
      <c r="AU104"/>
      <c r="AV104"/>
    </row>
    <row r="105" spans="1:48" s="43" customFormat="1" ht="16.5" customHeight="1" thickBot="1">
      <c r="A105" s="52"/>
      <c r="B105" s="68"/>
      <c r="C105" s="52"/>
      <c r="D105" s="52"/>
      <c r="E105" s="52"/>
      <c r="F105" s="52"/>
      <c r="G105" s="52"/>
      <c r="H105" s="52"/>
      <c r="I105" s="52"/>
      <c r="J105" s="52"/>
      <c r="K105" s="52"/>
      <c r="L105" s="52"/>
      <c r="M105" s="52"/>
      <c r="N105" s="52"/>
      <c r="O105" s="52"/>
      <c r="P105" s="52"/>
      <c r="Q105" s="52"/>
      <c r="R105" s="52"/>
      <c r="S105" s="52"/>
      <c r="T105" s="52"/>
      <c r="U105" s="52"/>
      <c r="V105" s="50"/>
      <c r="W105" s="50"/>
      <c r="X105" s="50"/>
      <c r="Y105" s="50"/>
      <c r="Z105" s="50"/>
      <c r="AA105" s="50"/>
      <c r="AB105" s="50"/>
      <c r="AC105" s="50"/>
      <c r="AD105" s="50"/>
      <c r="AE105" s="50"/>
      <c r="AF105" s="50"/>
      <c r="AG105" s="50"/>
      <c r="AH105" s="50"/>
      <c r="AI105" s="50"/>
      <c r="AJ105" s="50"/>
      <c r="AK105" s="50"/>
      <c r="AL105" s="48"/>
      <c r="AM105"/>
      <c r="AN105"/>
      <c r="AO105"/>
      <c r="AP105"/>
      <c r="AQ105"/>
      <c r="AR105"/>
      <c r="AS105"/>
      <c r="AT105"/>
      <c r="AU105"/>
      <c r="AV105"/>
    </row>
    <row r="106" spans="1:48" s="43" customFormat="1" ht="16.5" customHeight="1">
      <c r="A106" s="52"/>
      <c r="B106" s="68"/>
      <c r="C106" s="52"/>
      <c r="D106" s="52"/>
      <c r="E106" s="52"/>
      <c r="F106" s="52"/>
      <c r="G106" s="52"/>
      <c r="H106" s="52"/>
      <c r="I106" s="52"/>
      <c r="J106" s="52"/>
      <c r="K106" s="52"/>
      <c r="L106" s="52"/>
      <c r="M106" s="52"/>
      <c r="N106" s="52"/>
      <c r="O106" s="48"/>
      <c r="P106" s="48"/>
      <c r="Q106" s="48"/>
      <c r="R106" s="48"/>
      <c r="S106" s="48"/>
      <c r="T106" s="48"/>
      <c r="U106" s="48"/>
      <c r="V106" s="282" t="s">
        <v>15</v>
      </c>
      <c r="W106" s="283"/>
      <c r="X106" s="283"/>
      <c r="Y106" s="283"/>
      <c r="Z106" s="283"/>
      <c r="AA106" s="284"/>
      <c r="AB106" s="36"/>
      <c r="AC106" s="282" t="s">
        <v>16</v>
      </c>
      <c r="AD106" s="283"/>
      <c r="AE106" s="283"/>
      <c r="AF106" s="283"/>
      <c r="AG106" s="283"/>
      <c r="AH106" s="293"/>
      <c r="AI106" s="295" t="s">
        <v>17</v>
      </c>
      <c r="AJ106" s="295"/>
      <c r="AK106" s="295"/>
      <c r="AL106" s="295"/>
      <c r="AM106"/>
      <c r="AN106"/>
      <c r="AO106"/>
      <c r="AP106"/>
      <c r="AQ106"/>
      <c r="AR106"/>
      <c r="AS106"/>
      <c r="AT106"/>
      <c r="AU106"/>
      <c r="AV106"/>
    </row>
    <row r="107" spans="1:48" s="43" customFormat="1" ht="16.5" customHeight="1">
      <c r="A107" s="52"/>
      <c r="B107" s="68"/>
      <c r="C107" s="52"/>
      <c r="D107" s="52"/>
      <c r="E107" s="52"/>
      <c r="F107" s="52"/>
      <c r="G107" s="52"/>
      <c r="H107" s="52"/>
      <c r="I107" s="52"/>
      <c r="J107" s="52"/>
      <c r="K107" s="52"/>
      <c r="L107" s="52"/>
      <c r="M107" s="52"/>
      <c r="N107" s="52"/>
      <c r="O107" s="74"/>
      <c r="P107" s="74"/>
      <c r="Q107" s="74"/>
      <c r="R107" s="74"/>
      <c r="S107" s="74"/>
      <c r="T107" s="48"/>
      <c r="U107" s="48"/>
      <c r="V107" s="290"/>
      <c r="W107" s="291"/>
      <c r="X107" s="291"/>
      <c r="Y107" s="291"/>
      <c r="Z107" s="291"/>
      <c r="AA107" s="292"/>
      <c r="AB107" s="36"/>
      <c r="AC107" s="290"/>
      <c r="AD107" s="291"/>
      <c r="AE107" s="291"/>
      <c r="AF107" s="291"/>
      <c r="AG107" s="291"/>
      <c r="AH107" s="294"/>
      <c r="AI107" s="295"/>
      <c r="AJ107" s="295"/>
      <c r="AK107" s="295"/>
      <c r="AL107" s="295"/>
      <c r="AM107"/>
      <c r="AN107"/>
      <c r="AO107"/>
      <c r="AP107"/>
      <c r="AQ107"/>
      <c r="AR107"/>
      <c r="AS107"/>
      <c r="AT107"/>
      <c r="AU107"/>
      <c r="AV107"/>
    </row>
    <row r="108" spans="1:48" s="43" customFormat="1" ht="54.75" customHeight="1">
      <c r="A108" s="52"/>
      <c r="B108" s="68"/>
      <c r="C108" s="52"/>
      <c r="D108" s="52"/>
      <c r="E108" s="52"/>
      <c r="F108" s="52"/>
      <c r="G108" s="52"/>
      <c r="H108" s="52"/>
      <c r="I108" s="52"/>
      <c r="J108" s="52"/>
      <c r="K108" s="52"/>
      <c r="L108" s="52"/>
      <c r="M108" s="52"/>
      <c r="N108" s="52"/>
      <c r="O108" s="75"/>
      <c r="P108" s="75"/>
      <c r="Q108" s="75"/>
      <c r="R108" s="75"/>
      <c r="S108" s="75"/>
      <c r="T108" s="75"/>
      <c r="U108" s="75"/>
      <c r="V108" s="64">
        <v>1</v>
      </c>
      <c r="W108" s="64">
        <v>2</v>
      </c>
      <c r="X108" s="64">
        <v>3</v>
      </c>
      <c r="Y108" s="64">
        <v>4</v>
      </c>
      <c r="Z108" s="64">
        <v>5</v>
      </c>
      <c r="AA108" s="64" t="s">
        <v>43</v>
      </c>
      <c r="AB108" s="76" t="s">
        <v>19</v>
      </c>
      <c r="AC108" s="64">
        <v>1</v>
      </c>
      <c r="AD108" s="64">
        <v>2</v>
      </c>
      <c r="AE108" s="64">
        <v>3</v>
      </c>
      <c r="AF108" s="64">
        <v>4</v>
      </c>
      <c r="AG108" s="64">
        <v>5</v>
      </c>
      <c r="AH108" s="64" t="s">
        <v>43</v>
      </c>
      <c r="AI108" s="77" t="s">
        <v>20</v>
      </c>
      <c r="AJ108" s="77" t="s">
        <v>51</v>
      </c>
      <c r="AK108" s="77" t="s">
        <v>22</v>
      </c>
      <c r="AL108" s="77" t="s">
        <v>23</v>
      </c>
      <c r="AM108"/>
      <c r="AN108"/>
      <c r="AO108"/>
      <c r="AP108"/>
      <c r="AQ108"/>
      <c r="AR108"/>
      <c r="AS108"/>
      <c r="AT108"/>
      <c r="AU108"/>
      <c r="AV108"/>
    </row>
    <row r="109" spans="1:48" s="43" customFormat="1" ht="42" customHeight="1">
      <c r="A109" s="52"/>
      <c r="B109" s="68"/>
      <c r="C109" s="52"/>
      <c r="D109" s="52"/>
      <c r="E109" s="52"/>
      <c r="F109" s="52"/>
      <c r="G109" s="52"/>
      <c r="H109" s="52"/>
      <c r="I109" s="52"/>
      <c r="J109" s="52"/>
      <c r="K109" s="52"/>
      <c r="L109" s="52"/>
      <c r="M109" s="52"/>
      <c r="N109" s="52"/>
      <c r="O109" s="279" t="s">
        <v>52</v>
      </c>
      <c r="P109" s="280"/>
      <c r="Q109" s="280"/>
      <c r="R109" s="280"/>
      <c r="S109" s="280"/>
      <c r="T109" s="280"/>
      <c r="U109" s="280"/>
      <c r="V109" s="180">
        <v>6</v>
      </c>
      <c r="W109" s="180">
        <v>4</v>
      </c>
      <c r="X109" s="180">
        <v>14</v>
      </c>
      <c r="Y109" s="180">
        <v>12</v>
      </c>
      <c r="Z109" s="180">
        <v>15</v>
      </c>
      <c r="AA109" s="180">
        <v>1</v>
      </c>
      <c r="AB109" s="180">
        <v>52</v>
      </c>
      <c r="AC109" s="45">
        <f>V109/$AB109</f>
        <v>0.11538461538461539</v>
      </c>
      <c r="AD109" s="45">
        <f t="shared" ref="AD109:AH109" si="11">W109/$AB109</f>
        <v>7.6923076923076927E-2</v>
      </c>
      <c r="AE109" s="45">
        <f t="shared" si="11"/>
        <v>0.26923076923076922</v>
      </c>
      <c r="AF109" s="45">
        <f t="shared" si="11"/>
        <v>0.23076923076923078</v>
      </c>
      <c r="AG109" s="45">
        <f t="shared" si="11"/>
        <v>0.28846153846153844</v>
      </c>
      <c r="AH109" s="45">
        <f t="shared" si="11"/>
        <v>1.9230769230769232E-2</v>
      </c>
      <c r="AI109" s="181">
        <v>3.5098039215686279</v>
      </c>
      <c r="AJ109" s="181">
        <v>1.3171567715288541</v>
      </c>
      <c r="AK109" s="180">
        <v>4</v>
      </c>
      <c r="AL109" s="180">
        <v>5</v>
      </c>
      <c r="AM109"/>
      <c r="AN109"/>
      <c r="AO109"/>
      <c r="AP109"/>
      <c r="AQ109"/>
      <c r="AR109"/>
      <c r="AS109"/>
      <c r="AT109"/>
      <c r="AU109"/>
      <c r="AV109"/>
    </row>
    <row r="110" spans="1:48" s="43" customFormat="1" ht="16.5" customHeight="1">
      <c r="A110" s="52"/>
      <c r="B110" s="68"/>
      <c r="C110" s="52"/>
      <c r="D110" s="52"/>
      <c r="E110" s="52"/>
      <c r="F110" s="52"/>
      <c r="G110" s="52"/>
      <c r="H110" s="52"/>
      <c r="I110" s="52"/>
      <c r="J110" s="52"/>
      <c r="K110" s="52"/>
      <c r="L110" s="52"/>
      <c r="M110" s="52"/>
      <c r="N110" s="52"/>
      <c r="O110" s="52"/>
      <c r="P110" s="52"/>
      <c r="Q110" s="52"/>
      <c r="R110" s="52"/>
      <c r="S110" s="52"/>
      <c r="T110" s="52"/>
      <c r="U110" s="52"/>
      <c r="V110" s="50"/>
      <c r="W110" s="50"/>
      <c r="X110" s="50"/>
      <c r="Y110" s="50"/>
      <c r="Z110" s="50"/>
      <c r="AA110" s="50"/>
      <c r="AB110" s="50"/>
      <c r="AC110" s="50"/>
      <c r="AD110" s="50"/>
      <c r="AE110" s="50"/>
      <c r="AF110" s="50"/>
      <c r="AG110" s="50"/>
      <c r="AH110" s="50"/>
      <c r="AI110" s="50"/>
      <c r="AJ110" s="50"/>
      <c r="AK110" s="50"/>
      <c r="AL110" s="48"/>
      <c r="AM110"/>
      <c r="AN110"/>
      <c r="AO110"/>
      <c r="AP110"/>
      <c r="AQ110"/>
      <c r="AR110"/>
      <c r="AS110"/>
      <c r="AT110"/>
      <c r="AU110"/>
      <c r="AV110"/>
    </row>
    <row r="111" spans="1:48" s="43" customFormat="1" ht="16.5" customHeight="1">
      <c r="A111" s="52"/>
      <c r="B111" s="68"/>
      <c r="C111" s="52"/>
      <c r="D111" s="52"/>
      <c r="E111" s="52"/>
      <c r="F111" s="52"/>
      <c r="G111" s="52"/>
      <c r="H111" s="52"/>
      <c r="I111" s="52"/>
      <c r="J111" s="52"/>
      <c r="K111" s="52"/>
      <c r="L111" s="52"/>
      <c r="M111" s="52"/>
      <c r="N111" s="52"/>
      <c r="O111" s="52"/>
      <c r="P111" s="52"/>
      <c r="Q111" s="52"/>
      <c r="R111" s="52"/>
      <c r="S111" s="52"/>
      <c r="T111" s="52"/>
      <c r="U111" s="52"/>
      <c r="V111" s="50"/>
      <c r="W111" s="50"/>
      <c r="X111" s="50"/>
      <c r="Y111" s="50"/>
      <c r="Z111" s="50"/>
      <c r="AA111" s="50"/>
      <c r="AB111" s="50"/>
      <c r="AC111" s="50"/>
      <c r="AD111" s="50"/>
      <c r="AE111" s="50"/>
      <c r="AF111" s="50"/>
      <c r="AG111" s="50"/>
      <c r="AH111" s="50"/>
      <c r="AI111" s="50"/>
      <c r="AJ111" s="50"/>
      <c r="AK111" s="50"/>
      <c r="AL111" s="48"/>
      <c r="AM111"/>
      <c r="AN111"/>
      <c r="AO111"/>
      <c r="AP111"/>
      <c r="AQ111"/>
      <c r="AR111"/>
      <c r="AS111"/>
      <c r="AT111"/>
      <c r="AU111"/>
      <c r="AV111"/>
    </row>
    <row r="112" spans="1:48" s="43" customFormat="1" ht="16.5" customHeight="1">
      <c r="A112" s="52"/>
      <c r="B112" s="68"/>
      <c r="C112" s="52"/>
      <c r="D112" s="52"/>
      <c r="E112" s="52"/>
      <c r="F112" s="52"/>
      <c r="G112" s="52"/>
      <c r="H112" s="52"/>
      <c r="I112" s="52"/>
      <c r="J112" s="52"/>
      <c r="K112" s="52"/>
      <c r="L112" s="52"/>
      <c r="M112" s="52"/>
      <c r="N112" s="52"/>
      <c r="O112" s="52"/>
      <c r="P112" s="52"/>
      <c r="Q112" s="52"/>
      <c r="R112" s="52"/>
      <c r="S112" s="52"/>
      <c r="T112" s="52"/>
      <c r="U112" s="52"/>
      <c r="V112" s="50"/>
      <c r="W112" s="50"/>
      <c r="X112" s="50"/>
      <c r="Y112" s="50"/>
      <c r="Z112" s="50"/>
      <c r="AA112" s="50"/>
      <c r="AB112" s="50"/>
      <c r="AC112" s="50"/>
      <c r="AD112" s="50"/>
      <c r="AE112" s="50"/>
      <c r="AF112" s="50"/>
      <c r="AG112" s="50"/>
      <c r="AH112" s="50"/>
      <c r="AI112" s="50"/>
      <c r="AJ112" s="50"/>
      <c r="AK112" s="50"/>
      <c r="AL112" s="48"/>
      <c r="AM112"/>
      <c r="AN112"/>
      <c r="AO112"/>
      <c r="AP112"/>
      <c r="AQ112"/>
      <c r="AR112"/>
      <c r="AS112"/>
      <c r="AT112"/>
      <c r="AU112"/>
      <c r="AV112"/>
    </row>
    <row r="113" spans="1:48" s="43" customFormat="1" ht="16.5" customHeight="1">
      <c r="A113" s="52"/>
      <c r="B113" s="68"/>
      <c r="C113" s="52"/>
      <c r="D113" s="52"/>
      <c r="E113" s="52"/>
      <c r="F113" s="52"/>
      <c r="G113" s="52"/>
      <c r="H113" s="52"/>
      <c r="I113" s="52"/>
      <c r="J113" s="52"/>
      <c r="K113" s="52"/>
      <c r="L113" s="52"/>
      <c r="M113" s="52"/>
      <c r="N113" s="52"/>
      <c r="O113" s="52"/>
      <c r="P113" s="52"/>
      <c r="Q113" s="52"/>
      <c r="R113" s="52"/>
      <c r="S113" s="52"/>
      <c r="T113" s="52"/>
      <c r="U113" s="52"/>
      <c r="V113" s="50"/>
      <c r="W113" s="50"/>
      <c r="X113" s="50"/>
      <c r="Y113" s="50"/>
      <c r="Z113" s="50"/>
      <c r="AA113" s="50"/>
      <c r="AB113" s="50"/>
      <c r="AC113" s="50"/>
      <c r="AD113" s="50"/>
      <c r="AE113" s="50"/>
      <c r="AF113" s="50"/>
      <c r="AG113" s="50"/>
      <c r="AH113" s="50"/>
      <c r="AI113" s="50"/>
      <c r="AJ113" s="50"/>
      <c r="AK113" s="50"/>
      <c r="AL113" s="48"/>
      <c r="AM113"/>
      <c r="AN113"/>
      <c r="AO113"/>
      <c r="AP113"/>
      <c r="AQ113"/>
      <c r="AR113"/>
      <c r="AS113"/>
      <c r="AT113"/>
      <c r="AU113"/>
      <c r="AV113"/>
    </row>
    <row r="114" spans="1:4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50"/>
      <c r="AG114" s="50"/>
      <c r="AH114" s="50"/>
      <c r="AI114" s="50"/>
      <c r="AJ114" s="50"/>
      <c r="AK114" s="50"/>
      <c r="AL114" s="48"/>
      <c r="AM114"/>
      <c r="AN114"/>
      <c r="AO114"/>
      <c r="AP114"/>
      <c r="AQ114"/>
      <c r="AR114"/>
      <c r="AS114"/>
      <c r="AT114"/>
      <c r="AU114"/>
      <c r="AV114"/>
    </row>
    <row r="115" spans="1:48" s="43" customFormat="1" ht="16.5" customHeigh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c r="AN115"/>
      <c r="AO115"/>
      <c r="AP115"/>
      <c r="AQ115"/>
      <c r="AR115"/>
      <c r="AS115"/>
      <c r="AT115"/>
      <c r="AU115"/>
      <c r="AV115"/>
    </row>
    <row r="116" spans="1:48" s="43" customFormat="1" ht="16.5" customHeight="1">
      <c r="A116" s="58"/>
      <c r="B116" s="58"/>
      <c r="C116" s="69"/>
      <c r="D116" s="52"/>
      <c r="E116" s="52"/>
      <c r="F116" s="52"/>
      <c r="G116" s="52"/>
      <c r="H116" s="52"/>
      <c r="I116" s="52"/>
      <c r="J116" s="52"/>
      <c r="K116" s="70"/>
      <c r="L116" s="70"/>
      <c r="M116" s="52"/>
      <c r="N116" s="52"/>
      <c r="O116" s="52"/>
      <c r="P116" s="50"/>
      <c r="Q116" s="50"/>
      <c r="R116" s="50"/>
      <c r="S116" s="50"/>
      <c r="T116" s="70"/>
      <c r="U116" s="70"/>
      <c r="V116" s="50"/>
      <c r="W116" s="50"/>
      <c r="X116" s="50"/>
      <c r="Y116" s="50"/>
      <c r="Z116" s="50"/>
      <c r="AA116" s="48"/>
      <c r="AB116" s="48"/>
      <c r="AC116" s="48"/>
      <c r="AD116" s="48"/>
      <c r="AE116" s="48"/>
      <c r="AF116" s="48"/>
      <c r="AG116" s="48"/>
      <c r="AH116" s="48"/>
      <c r="AI116" s="48"/>
      <c r="AJ116" s="48"/>
      <c r="AK116" s="48"/>
      <c r="AL116" s="48"/>
      <c r="AM116"/>
      <c r="AN116"/>
      <c r="AO116"/>
      <c r="AP116"/>
      <c r="AQ116"/>
      <c r="AR116"/>
      <c r="AS116"/>
      <c r="AT116"/>
      <c r="AU116"/>
      <c r="AV116"/>
    </row>
    <row r="117" spans="1:48" s="43" customFormat="1" ht="36.75" customHeight="1">
      <c r="A117" s="268" t="s">
        <v>53</v>
      </c>
      <c r="B117" s="268"/>
      <c r="C117" s="268"/>
      <c r="D117" s="268"/>
      <c r="E117" s="268"/>
      <c r="F117" s="268"/>
      <c r="G117" s="268"/>
      <c r="H117" s="268"/>
      <c r="I117" s="268"/>
      <c r="J117" s="268"/>
      <c r="K117" s="268"/>
      <c r="L117" s="268"/>
      <c r="M117" s="268"/>
      <c r="N117" s="268"/>
      <c r="O117" s="268"/>
      <c r="P117" s="268"/>
      <c r="Q117" s="268"/>
      <c r="R117" s="268"/>
      <c r="S117" s="268"/>
      <c r="T117" s="268"/>
      <c r="U117" s="268"/>
      <c r="AB117" s="48"/>
      <c r="AC117" s="48"/>
      <c r="AD117" s="48"/>
      <c r="AE117" s="48"/>
      <c r="AF117" s="48"/>
      <c r="AG117" s="48"/>
      <c r="AH117" s="48"/>
      <c r="AI117" s="48"/>
      <c r="AJ117" s="48"/>
      <c r="AK117" s="48"/>
      <c r="AL117" s="48"/>
      <c r="AM117"/>
      <c r="AN117"/>
      <c r="AO117"/>
      <c r="AP117"/>
      <c r="AQ117"/>
      <c r="AR117"/>
      <c r="AS117"/>
      <c r="AT117"/>
      <c r="AU117"/>
      <c r="AV117"/>
    </row>
    <row r="118" spans="1:48" s="78" customFormat="1" ht="16.5" customHeight="1">
      <c r="A118" s="296"/>
      <c r="B118" s="296"/>
      <c r="C118" s="296"/>
      <c r="D118" s="296"/>
      <c r="E118" s="296"/>
      <c r="F118" s="296"/>
      <c r="K118" s="79"/>
      <c r="L118" s="79"/>
      <c r="M118" s="80"/>
      <c r="N118" s="46"/>
      <c r="O118" s="46"/>
      <c r="P118" s="46"/>
      <c r="Q118" s="46"/>
      <c r="R118" s="46"/>
      <c r="S118" s="46"/>
      <c r="T118" s="46"/>
      <c r="U118" s="46"/>
      <c r="AB118" s="46"/>
      <c r="AC118" s="46"/>
      <c r="AD118" s="46"/>
      <c r="AE118" s="46"/>
      <c r="AF118" s="46"/>
      <c r="AG118" s="46"/>
      <c r="AH118" s="46"/>
      <c r="AI118" s="46"/>
      <c r="AJ118" s="46"/>
      <c r="AK118" s="46"/>
      <c r="AL118" s="46"/>
      <c r="AM118"/>
      <c r="AN118"/>
      <c r="AO118"/>
      <c r="AP118"/>
      <c r="AQ118"/>
      <c r="AR118"/>
      <c r="AS118"/>
      <c r="AT118"/>
      <c r="AU118"/>
      <c r="AV118"/>
    </row>
    <row r="119" spans="1:48" s="78" customFormat="1" ht="16.5" customHeight="1">
      <c r="A119" s="296"/>
      <c r="B119" s="296"/>
      <c r="C119" s="296"/>
      <c r="D119" s="296"/>
      <c r="E119" s="296"/>
      <c r="F119" s="296"/>
      <c r="K119" s="81"/>
      <c r="L119" s="81"/>
      <c r="M119" s="80"/>
      <c r="N119" s="46"/>
      <c r="O119" s="46"/>
      <c r="P119" s="46"/>
      <c r="Q119" s="46"/>
      <c r="R119" s="46"/>
      <c r="S119" s="46"/>
      <c r="T119" s="46"/>
      <c r="U119" s="46"/>
      <c r="AB119" s="46"/>
      <c r="AC119" s="46"/>
      <c r="AD119" s="46"/>
      <c r="AE119" s="46"/>
      <c r="AF119" s="46"/>
      <c r="AG119" s="46"/>
      <c r="AH119" s="46"/>
      <c r="AI119" s="46"/>
      <c r="AJ119" s="46"/>
      <c r="AK119" s="46"/>
      <c r="AL119" s="46"/>
      <c r="AM119"/>
      <c r="AN119"/>
      <c r="AO119"/>
      <c r="AP119"/>
      <c r="AQ119"/>
      <c r="AR119"/>
      <c r="AS119"/>
      <c r="AT119"/>
      <c r="AU119"/>
      <c r="AV119"/>
    </row>
    <row r="120" spans="1:48" s="78" customFormat="1" ht="18.75" customHeight="1">
      <c r="A120" s="296"/>
      <c r="B120" s="296"/>
      <c r="C120" s="296"/>
      <c r="D120" s="296"/>
      <c r="E120" s="296"/>
      <c r="F120" s="296"/>
      <c r="K120" s="80"/>
      <c r="L120" s="80"/>
      <c r="M120" s="80"/>
      <c r="N120" s="80"/>
      <c r="O120" s="46"/>
      <c r="P120" s="46"/>
      <c r="Q120" s="46"/>
      <c r="R120" s="46"/>
      <c r="S120" s="46"/>
      <c r="T120" s="46"/>
      <c r="U120" s="46"/>
      <c r="AB120" s="46"/>
      <c r="AC120" s="46"/>
      <c r="AD120" s="46"/>
      <c r="AE120" s="46"/>
      <c r="AF120" s="46"/>
      <c r="AG120" s="46"/>
      <c r="AH120" s="46"/>
      <c r="AI120" s="46"/>
      <c r="AJ120" s="46"/>
      <c r="AK120" s="46"/>
      <c r="AL120" s="46"/>
      <c r="AM120"/>
      <c r="AN120"/>
      <c r="AO120"/>
      <c r="AP120"/>
      <c r="AQ120"/>
      <c r="AR120"/>
      <c r="AS120"/>
      <c r="AT120"/>
      <c r="AU120"/>
      <c r="AV120"/>
    </row>
    <row r="121" spans="1:48" s="43" customFormat="1" ht="16.5" customHeight="1">
      <c r="A121" s="52"/>
      <c r="B121" s="52"/>
      <c r="C121" s="52"/>
      <c r="D121" s="52"/>
      <c r="E121" s="52"/>
      <c r="F121" s="52"/>
      <c r="G121" s="52"/>
      <c r="H121" s="52"/>
      <c r="I121" s="52"/>
      <c r="J121" s="52"/>
      <c r="K121" s="52"/>
      <c r="L121" s="52"/>
      <c r="M121" s="52"/>
      <c r="N121" s="52"/>
      <c r="O121" s="52"/>
      <c r="P121" s="52"/>
      <c r="Q121" s="52"/>
      <c r="R121" s="52"/>
      <c r="S121" s="52"/>
      <c r="T121" s="50"/>
      <c r="U121" s="50"/>
      <c r="V121" s="50"/>
      <c r="W121" s="50"/>
      <c r="X121" s="50"/>
      <c r="Y121" s="50"/>
      <c r="Z121" s="50"/>
      <c r="AA121" s="50"/>
      <c r="AB121" s="50"/>
      <c r="AC121" s="50"/>
      <c r="AD121" s="50"/>
      <c r="AE121" s="50"/>
      <c r="AF121" s="48"/>
      <c r="AG121" s="48"/>
      <c r="AH121" s="48"/>
      <c r="AI121" s="48"/>
      <c r="AJ121" s="48"/>
      <c r="AK121" s="48"/>
      <c r="AL121" s="48"/>
      <c r="AM121"/>
      <c r="AN121"/>
      <c r="AO121"/>
      <c r="AP121"/>
      <c r="AQ121"/>
      <c r="AR121"/>
      <c r="AS121"/>
      <c r="AT121"/>
      <c r="AU121"/>
      <c r="AV121"/>
    </row>
    <row r="122" spans="1:4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48"/>
      <c r="AG122" s="48"/>
      <c r="AH122" s="48"/>
      <c r="AI122" s="48"/>
      <c r="AJ122" s="48"/>
      <c r="AK122" s="48"/>
      <c r="AL122" s="48"/>
      <c r="AM122"/>
      <c r="AN122"/>
      <c r="AO122"/>
      <c r="AP122"/>
      <c r="AQ122"/>
      <c r="AR122"/>
      <c r="AS122"/>
      <c r="AT122"/>
      <c r="AU122"/>
      <c r="AV122"/>
    </row>
    <row r="123" spans="1:48" s="43" customFormat="1" ht="16.5" customHeight="1" thickBo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c r="AN123"/>
      <c r="AO123"/>
      <c r="AP123"/>
      <c r="AQ123"/>
      <c r="AR123"/>
      <c r="AS123"/>
      <c r="AT123"/>
      <c r="AU123"/>
      <c r="AV123"/>
    </row>
    <row r="124" spans="1:48" s="43" customFormat="1" ht="16.5" customHeight="1">
      <c r="A124" s="52"/>
      <c r="B124" s="68"/>
      <c r="C124" s="52"/>
      <c r="D124" s="52"/>
      <c r="E124" s="52"/>
      <c r="F124" s="52"/>
      <c r="G124" s="52"/>
      <c r="H124" s="52"/>
      <c r="I124" s="52"/>
      <c r="J124" s="52"/>
      <c r="K124" s="52"/>
      <c r="L124" s="52"/>
      <c r="M124" s="52"/>
      <c r="N124" s="52"/>
      <c r="O124" s="48"/>
      <c r="P124" s="48"/>
      <c r="Q124" s="48"/>
      <c r="R124" s="48"/>
      <c r="S124" s="48"/>
      <c r="T124" s="48"/>
      <c r="U124" s="48"/>
      <c r="V124" s="282" t="s">
        <v>15</v>
      </c>
      <c r="W124" s="283"/>
      <c r="X124" s="283"/>
      <c r="Y124" s="283"/>
      <c r="Z124" s="283"/>
      <c r="AA124" s="284"/>
      <c r="AB124" s="36"/>
      <c r="AC124" s="282" t="s">
        <v>16</v>
      </c>
      <c r="AD124" s="283"/>
      <c r="AE124" s="283"/>
      <c r="AF124" s="283"/>
      <c r="AG124" s="283"/>
      <c r="AH124" s="284"/>
      <c r="AI124" s="289" t="s">
        <v>17</v>
      </c>
      <c r="AJ124" s="259"/>
      <c r="AK124" s="259"/>
      <c r="AL124" s="259"/>
      <c r="AM124"/>
      <c r="AN124"/>
      <c r="AO124"/>
      <c r="AP124"/>
      <c r="AQ124"/>
      <c r="AR124"/>
      <c r="AS124"/>
      <c r="AT124"/>
      <c r="AU124"/>
      <c r="AV124"/>
    </row>
    <row r="125" spans="1:48" s="43" customFormat="1" ht="16.5" customHeight="1">
      <c r="A125" s="52"/>
      <c r="B125" s="68"/>
      <c r="C125" s="52"/>
      <c r="D125" s="52"/>
      <c r="E125" s="52"/>
      <c r="F125" s="52"/>
      <c r="G125" s="52"/>
      <c r="H125" s="52"/>
      <c r="I125" s="52"/>
      <c r="J125" s="52"/>
      <c r="K125" s="52"/>
      <c r="L125" s="52"/>
      <c r="M125" s="52"/>
      <c r="N125" s="52"/>
      <c r="O125" s="74"/>
      <c r="P125" s="74"/>
      <c r="Q125" s="74"/>
      <c r="R125" s="74"/>
      <c r="S125" s="74"/>
      <c r="T125" s="48"/>
      <c r="U125" s="48"/>
      <c r="V125" s="290"/>
      <c r="W125" s="291"/>
      <c r="X125" s="291"/>
      <c r="Y125" s="291"/>
      <c r="Z125" s="291"/>
      <c r="AA125" s="292"/>
      <c r="AB125" s="36"/>
      <c r="AC125" s="290"/>
      <c r="AD125" s="291"/>
      <c r="AE125" s="291"/>
      <c r="AF125" s="291"/>
      <c r="AG125" s="291"/>
      <c r="AH125" s="292"/>
      <c r="AI125" s="289"/>
      <c r="AJ125" s="259"/>
      <c r="AK125" s="259"/>
      <c r="AL125" s="259"/>
      <c r="AM125"/>
      <c r="AN125"/>
      <c r="AO125"/>
      <c r="AP125"/>
      <c r="AQ125"/>
      <c r="AR125"/>
      <c r="AS125"/>
      <c r="AT125"/>
      <c r="AU125"/>
      <c r="AV125"/>
    </row>
    <row r="126" spans="1:48" s="43" customFormat="1" ht="46.5" customHeight="1">
      <c r="A126" s="52"/>
      <c r="B126" s="68"/>
      <c r="C126" s="52"/>
      <c r="D126" s="52"/>
      <c r="E126" s="52"/>
      <c r="F126" s="52"/>
      <c r="G126" s="52"/>
      <c r="H126" s="52"/>
      <c r="I126" s="52"/>
      <c r="J126" s="52"/>
      <c r="K126" s="52"/>
      <c r="L126" s="52"/>
      <c r="M126" s="52"/>
      <c r="N126" s="52"/>
      <c r="O126" s="75"/>
      <c r="P126" s="75"/>
      <c r="Q126" s="75"/>
      <c r="R126" s="75"/>
      <c r="S126" s="75"/>
      <c r="T126" s="75"/>
      <c r="U126" s="75"/>
      <c r="V126" s="64">
        <v>1</v>
      </c>
      <c r="W126" s="64">
        <v>2</v>
      </c>
      <c r="X126" s="64">
        <v>3</v>
      </c>
      <c r="Y126" s="64">
        <v>4</v>
      </c>
      <c r="Z126" s="64">
        <v>5</v>
      </c>
      <c r="AA126" s="64" t="s">
        <v>43</v>
      </c>
      <c r="AB126" s="76" t="s">
        <v>19</v>
      </c>
      <c r="AC126" s="64">
        <v>1</v>
      </c>
      <c r="AD126" s="64">
        <v>2</v>
      </c>
      <c r="AE126" s="64">
        <v>3</v>
      </c>
      <c r="AF126" s="64">
        <v>4</v>
      </c>
      <c r="AG126" s="64">
        <v>5</v>
      </c>
      <c r="AH126" s="64" t="s">
        <v>43</v>
      </c>
      <c r="AI126" s="77" t="s">
        <v>20</v>
      </c>
      <c r="AJ126" s="77" t="s">
        <v>51</v>
      </c>
      <c r="AK126" s="77" t="s">
        <v>22</v>
      </c>
      <c r="AL126" s="77" t="s">
        <v>23</v>
      </c>
      <c r="AM126"/>
      <c r="AN126"/>
      <c r="AO126"/>
      <c r="AP126"/>
      <c r="AQ126"/>
      <c r="AR126"/>
      <c r="AS126"/>
      <c r="AT126"/>
      <c r="AU126"/>
      <c r="AV126"/>
    </row>
    <row r="127" spans="1:48" s="43" customFormat="1" ht="18.75">
      <c r="A127" s="52"/>
      <c r="B127" s="68"/>
      <c r="C127" s="52"/>
      <c r="D127" s="52"/>
      <c r="E127" s="52"/>
      <c r="F127" s="52"/>
      <c r="G127" s="52"/>
      <c r="H127" s="52"/>
      <c r="I127" s="52"/>
      <c r="J127" s="52"/>
      <c r="K127" s="52"/>
      <c r="L127" s="52"/>
      <c r="M127" s="52"/>
      <c r="N127" s="52"/>
      <c r="O127" s="279" t="s">
        <v>54</v>
      </c>
      <c r="P127" s="280"/>
      <c r="Q127" s="280"/>
      <c r="R127" s="280"/>
      <c r="S127" s="280"/>
      <c r="T127" s="280"/>
      <c r="U127" s="280"/>
      <c r="V127" s="180">
        <v>4</v>
      </c>
      <c r="W127" s="180">
        <v>10</v>
      </c>
      <c r="X127" s="180">
        <v>20</v>
      </c>
      <c r="Y127" s="180">
        <v>35</v>
      </c>
      <c r="Z127" s="180">
        <v>23</v>
      </c>
      <c r="AA127" s="180">
        <v>0</v>
      </c>
      <c r="AB127" s="180">
        <v>92</v>
      </c>
      <c r="AC127" s="45">
        <f>V127/$AB127</f>
        <v>4.3478260869565216E-2</v>
      </c>
      <c r="AD127" s="45">
        <f t="shared" ref="AD127:AH127" si="12">W127/$AB127</f>
        <v>0.10869565217391304</v>
      </c>
      <c r="AE127" s="45">
        <f t="shared" si="12"/>
        <v>0.21739130434782608</v>
      </c>
      <c r="AF127" s="45">
        <f t="shared" si="12"/>
        <v>0.38043478260869568</v>
      </c>
      <c r="AG127" s="45">
        <f t="shared" si="12"/>
        <v>0.25</v>
      </c>
      <c r="AH127" s="45">
        <f t="shared" si="12"/>
        <v>0</v>
      </c>
      <c r="AI127" s="181">
        <v>3.6847826086956528</v>
      </c>
      <c r="AJ127" s="182">
        <v>1.0987440164843461</v>
      </c>
      <c r="AK127" s="180">
        <v>4</v>
      </c>
      <c r="AL127" s="180">
        <v>4</v>
      </c>
      <c r="AM127"/>
      <c r="AN127"/>
      <c r="AO127"/>
      <c r="AP127"/>
      <c r="AQ127"/>
      <c r="AR127"/>
      <c r="AS127"/>
      <c r="AT127"/>
      <c r="AU127"/>
      <c r="AV127"/>
    </row>
    <row r="128" spans="1:48" s="43" customFormat="1" ht="18.75">
      <c r="A128" s="52"/>
      <c r="B128" s="68"/>
      <c r="C128" s="52"/>
      <c r="D128" s="52"/>
      <c r="E128" s="52"/>
      <c r="F128" s="52"/>
      <c r="G128" s="52"/>
      <c r="H128" s="52"/>
      <c r="I128" s="52"/>
      <c r="J128" s="52"/>
      <c r="K128" s="52"/>
      <c r="L128" s="52"/>
      <c r="M128" s="52"/>
      <c r="N128" s="52"/>
      <c r="O128" s="52"/>
      <c r="P128" s="52"/>
      <c r="Q128" s="52"/>
      <c r="R128" s="52"/>
      <c r="S128" s="52"/>
      <c r="T128" s="52"/>
      <c r="U128" s="52"/>
      <c r="V128" s="50"/>
      <c r="W128" s="50"/>
      <c r="X128" s="50"/>
      <c r="Y128" s="50"/>
      <c r="Z128" s="50"/>
      <c r="AA128" s="50"/>
      <c r="AB128" s="50"/>
      <c r="AC128" s="50"/>
      <c r="AD128" s="50"/>
      <c r="AE128" s="50"/>
      <c r="AF128" s="50"/>
      <c r="AG128" s="50"/>
      <c r="AH128" s="50"/>
      <c r="AI128" s="50"/>
      <c r="AJ128" s="50"/>
      <c r="AK128" s="50"/>
      <c r="AL128" s="48"/>
      <c r="AM128"/>
      <c r="AN128"/>
      <c r="AO128"/>
      <c r="AP128"/>
      <c r="AQ128"/>
      <c r="AR128"/>
      <c r="AS128"/>
      <c r="AT128"/>
      <c r="AU128"/>
      <c r="AV128"/>
    </row>
    <row r="129" spans="1:48" s="43" customFormat="1" ht="18.75">
      <c r="A129" s="52"/>
      <c r="B129" s="68"/>
      <c r="C129" s="52"/>
      <c r="D129" s="52"/>
      <c r="E129" s="52"/>
      <c r="F129" s="52"/>
      <c r="G129" s="52"/>
      <c r="H129" s="52"/>
      <c r="I129" s="52"/>
      <c r="J129" s="52"/>
      <c r="K129" s="52"/>
      <c r="L129" s="52"/>
      <c r="M129" s="52"/>
      <c r="N129" s="52"/>
      <c r="O129" s="52"/>
      <c r="P129" s="52"/>
      <c r="Q129" s="52"/>
      <c r="R129" s="52"/>
      <c r="S129" s="52"/>
      <c r="T129" s="52"/>
      <c r="U129" s="52"/>
      <c r="V129" s="50"/>
      <c r="W129" s="50"/>
      <c r="X129" s="50"/>
      <c r="Y129" s="50"/>
      <c r="Z129" s="50"/>
      <c r="AA129" s="50"/>
      <c r="AB129" s="50"/>
      <c r="AC129" s="50"/>
      <c r="AD129" s="50"/>
      <c r="AE129" s="50"/>
      <c r="AF129" s="50"/>
      <c r="AG129" s="50"/>
      <c r="AH129" s="50"/>
      <c r="AI129" s="50"/>
      <c r="AJ129" s="50"/>
      <c r="AK129" s="50"/>
      <c r="AL129" s="48"/>
      <c r="AM129"/>
      <c r="AN129"/>
      <c r="AO129"/>
      <c r="AP129"/>
      <c r="AQ129"/>
      <c r="AR129"/>
      <c r="AS129"/>
      <c r="AT129"/>
      <c r="AU129"/>
      <c r="AV129"/>
    </row>
    <row r="130" spans="1:48" s="43" customFormat="1" ht="18.75">
      <c r="A130" s="52"/>
      <c r="B130" s="68"/>
      <c r="C130" s="52"/>
      <c r="D130" s="52"/>
      <c r="E130" s="52"/>
      <c r="F130" s="52"/>
      <c r="G130" s="52"/>
      <c r="H130" s="52"/>
      <c r="I130" s="52"/>
      <c r="J130" s="52"/>
      <c r="K130" s="52"/>
      <c r="L130" s="52"/>
      <c r="M130" s="52"/>
      <c r="N130" s="52"/>
      <c r="O130" s="52"/>
      <c r="P130" s="52"/>
      <c r="Q130" s="52"/>
      <c r="R130" s="52"/>
      <c r="S130" s="52"/>
      <c r="T130" s="52"/>
      <c r="U130" s="52"/>
      <c r="V130" s="50"/>
      <c r="W130" s="50"/>
      <c r="X130" s="50"/>
      <c r="Y130" s="50"/>
      <c r="Z130" s="50"/>
      <c r="AA130" s="50"/>
      <c r="AB130" s="50"/>
      <c r="AC130" s="50"/>
      <c r="AD130" s="50"/>
      <c r="AE130" s="50"/>
      <c r="AF130" s="50"/>
      <c r="AG130" s="50"/>
      <c r="AH130" s="50"/>
      <c r="AI130" s="50"/>
      <c r="AJ130" s="50"/>
      <c r="AK130" s="50"/>
      <c r="AL130" s="48"/>
      <c r="AM130"/>
      <c r="AN130"/>
      <c r="AO130"/>
      <c r="AP130"/>
      <c r="AQ130"/>
      <c r="AR130"/>
      <c r="AS130"/>
      <c r="AT130"/>
      <c r="AU130"/>
      <c r="AV130"/>
    </row>
    <row r="131" spans="1:48" s="43" customFormat="1" ht="18.75">
      <c r="A131" s="52"/>
      <c r="B131" s="68"/>
      <c r="C131" s="52"/>
      <c r="D131" s="52"/>
      <c r="E131" s="52"/>
      <c r="F131" s="52"/>
      <c r="G131" s="52"/>
      <c r="H131" s="52"/>
      <c r="I131" s="52"/>
      <c r="J131" s="52"/>
      <c r="K131" s="52"/>
      <c r="L131" s="52"/>
      <c r="M131" s="52"/>
      <c r="N131" s="52"/>
      <c r="O131" s="52"/>
      <c r="P131" s="52"/>
      <c r="Q131" s="52"/>
      <c r="R131" s="52"/>
      <c r="S131" s="52"/>
      <c r="T131" s="52"/>
      <c r="U131" s="52"/>
      <c r="V131" s="50"/>
      <c r="W131" s="50"/>
      <c r="X131" s="50"/>
      <c r="Y131" s="50"/>
      <c r="Z131" s="50"/>
      <c r="AA131" s="50"/>
      <c r="AB131" s="50"/>
      <c r="AC131" s="50"/>
      <c r="AD131" s="50"/>
      <c r="AE131" s="50"/>
      <c r="AF131" s="50"/>
      <c r="AG131" s="50"/>
      <c r="AH131" s="50"/>
      <c r="AI131" s="50"/>
      <c r="AJ131" s="50"/>
      <c r="AK131" s="50"/>
      <c r="AL131" s="48"/>
      <c r="AM131"/>
      <c r="AN131"/>
      <c r="AO131"/>
      <c r="AP131"/>
      <c r="AQ131"/>
      <c r="AR131"/>
      <c r="AS131"/>
      <c r="AT131"/>
      <c r="AU131"/>
      <c r="AV131"/>
    </row>
    <row r="132" spans="1:48" s="43" customFormat="1" ht="18.75">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50"/>
      <c r="AG132" s="50"/>
      <c r="AH132" s="50"/>
      <c r="AI132" s="50"/>
      <c r="AJ132" s="50"/>
      <c r="AK132" s="50"/>
      <c r="AL132" s="48"/>
      <c r="AM132"/>
      <c r="AN132"/>
      <c r="AO132"/>
      <c r="AP132"/>
      <c r="AQ132"/>
      <c r="AR132"/>
      <c r="AS132"/>
      <c r="AT132"/>
      <c r="AU132"/>
      <c r="AV132"/>
    </row>
    <row r="133" spans="1:48" s="43" customFormat="1" ht="18.75">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c r="AN133"/>
      <c r="AO133"/>
      <c r="AP133"/>
      <c r="AQ133"/>
      <c r="AR133"/>
      <c r="AS133"/>
      <c r="AT133"/>
      <c r="AU133"/>
      <c r="AV133"/>
    </row>
    <row r="134" spans="1:48" s="43" customFormat="1" ht="18.75">
      <c r="A134" s="52"/>
      <c r="B134" s="68"/>
      <c r="C134" s="52"/>
      <c r="D134" s="52"/>
      <c r="E134" s="52"/>
      <c r="F134" s="52"/>
      <c r="G134" s="52"/>
      <c r="H134" s="52"/>
      <c r="I134" s="52"/>
      <c r="J134" s="52"/>
      <c r="K134" s="52"/>
      <c r="L134" s="52"/>
      <c r="M134" s="52"/>
      <c r="N134" s="52"/>
      <c r="O134" s="52"/>
      <c r="P134" s="52"/>
      <c r="Q134" s="52"/>
      <c r="R134" s="52"/>
      <c r="S134" s="52"/>
      <c r="T134" s="52"/>
      <c r="U134" s="52"/>
      <c r="V134" s="50"/>
      <c r="W134" s="50"/>
      <c r="X134" s="50"/>
      <c r="Y134" s="50"/>
      <c r="Z134" s="50"/>
      <c r="AA134" s="50"/>
      <c r="AB134" s="50"/>
      <c r="AC134" s="50"/>
      <c r="AD134" s="50"/>
      <c r="AE134" s="50"/>
      <c r="AF134" s="50"/>
      <c r="AG134" s="50"/>
      <c r="AH134" s="50"/>
      <c r="AI134" s="50"/>
      <c r="AJ134" s="50"/>
      <c r="AK134" s="50"/>
      <c r="AL134" s="48"/>
      <c r="AM134"/>
      <c r="AN134"/>
      <c r="AO134"/>
      <c r="AP134"/>
      <c r="AQ134"/>
      <c r="AR134"/>
      <c r="AS134"/>
      <c r="AT134"/>
      <c r="AU134"/>
      <c r="AV134"/>
    </row>
    <row r="135" spans="1:48" s="43" customFormat="1" ht="18.75">
      <c r="A135" s="52"/>
      <c r="B135" s="68"/>
      <c r="C135" s="52"/>
      <c r="D135" s="52"/>
      <c r="K135" s="52"/>
      <c r="L135" s="52"/>
      <c r="M135" s="52"/>
      <c r="N135" s="52"/>
      <c r="O135" s="52"/>
      <c r="P135" s="52"/>
      <c r="Q135" s="52"/>
      <c r="R135" s="52"/>
      <c r="S135" s="52"/>
      <c r="T135" s="52"/>
      <c r="U135" s="52"/>
      <c r="V135" s="50"/>
      <c r="W135" s="50"/>
      <c r="X135" s="50"/>
      <c r="Y135" s="50"/>
      <c r="Z135" s="50"/>
      <c r="AA135" s="50"/>
      <c r="AB135" s="50"/>
      <c r="AC135" s="50"/>
      <c r="AD135" s="50"/>
      <c r="AE135" s="50"/>
      <c r="AF135" s="50"/>
      <c r="AG135" s="50"/>
      <c r="AH135" s="50"/>
      <c r="AI135" s="50"/>
      <c r="AJ135" s="50"/>
      <c r="AK135" s="50"/>
      <c r="AL135" s="48"/>
      <c r="AM135"/>
      <c r="AN135"/>
      <c r="AO135"/>
      <c r="AP135"/>
      <c r="AQ135"/>
      <c r="AR135"/>
      <c r="AS135"/>
      <c r="AT135"/>
      <c r="AU135"/>
      <c r="AV135"/>
    </row>
    <row r="136" spans="1:48" s="43" customFormat="1" ht="21">
      <c r="A136" s="268" t="s">
        <v>55</v>
      </c>
      <c r="B136" s="268"/>
      <c r="C136" s="268"/>
      <c r="D136" s="268"/>
      <c r="E136" s="268"/>
      <c r="F136" s="268"/>
      <c r="G136" s="268"/>
      <c r="H136" s="268"/>
      <c r="I136" s="268"/>
      <c r="J136" s="268"/>
      <c r="K136" s="268"/>
      <c r="L136" s="268"/>
      <c r="M136" s="268"/>
      <c r="N136" s="268"/>
      <c r="O136" s="268"/>
      <c r="P136" s="268"/>
      <c r="Q136" s="268"/>
      <c r="R136" s="268"/>
      <c r="S136" s="268"/>
      <c r="T136" s="268"/>
      <c r="U136" s="268"/>
      <c r="V136" s="50"/>
      <c r="W136" s="50"/>
      <c r="X136" s="268" t="s">
        <v>56</v>
      </c>
      <c r="Y136" s="268"/>
      <c r="Z136" s="268"/>
      <c r="AA136" s="268"/>
      <c r="AB136" s="268"/>
      <c r="AC136" s="268"/>
      <c r="AD136" s="268"/>
      <c r="AE136" s="268"/>
      <c r="AF136" s="268"/>
      <c r="AG136" s="268"/>
      <c r="AH136" s="268"/>
      <c r="AI136" s="268"/>
      <c r="AJ136" s="268"/>
      <c r="AK136" s="268"/>
      <c r="AL136" s="268"/>
      <c r="AM136"/>
      <c r="AN136"/>
      <c r="AO136"/>
      <c r="AP136"/>
      <c r="AQ136"/>
      <c r="AR136"/>
      <c r="AS136"/>
      <c r="AT136"/>
      <c r="AU136"/>
      <c r="AV136"/>
    </row>
    <row r="137" spans="1:48" s="43" customFormat="1" ht="21">
      <c r="A137" s="58"/>
      <c r="B137" s="58"/>
      <c r="C137" s="58"/>
      <c r="D137" s="58"/>
      <c r="E137" s="58"/>
      <c r="F137" s="58"/>
      <c r="K137" s="52"/>
      <c r="L137" s="52"/>
      <c r="M137" s="52"/>
      <c r="N137" s="52"/>
      <c r="O137" s="48"/>
      <c r="P137" s="48"/>
      <c r="Q137" s="48"/>
      <c r="X137" s="58"/>
      <c r="Y137" s="58"/>
      <c r="Z137" s="58"/>
      <c r="AA137" s="58"/>
      <c r="AB137" s="58"/>
      <c r="AC137" s="48"/>
      <c r="AD137" s="48"/>
      <c r="AE137" s="48"/>
      <c r="AF137" s="48"/>
      <c r="AG137" s="48"/>
      <c r="AH137" s="48"/>
      <c r="AI137" s="48"/>
      <c r="AJ137" s="48"/>
      <c r="AK137" s="48"/>
      <c r="AL137" s="48"/>
      <c r="AM137"/>
      <c r="AN137"/>
      <c r="AO137"/>
      <c r="AP137"/>
      <c r="AQ137"/>
      <c r="AR137"/>
      <c r="AS137"/>
      <c r="AT137"/>
      <c r="AU137"/>
      <c r="AV137"/>
    </row>
    <row r="138" spans="1:48" s="43" customFormat="1" ht="21">
      <c r="A138" s="58"/>
      <c r="B138" s="58"/>
      <c r="C138" s="58"/>
      <c r="D138" s="58"/>
      <c r="E138" s="58"/>
      <c r="F138" s="58"/>
      <c r="K138" s="52"/>
      <c r="L138" s="52"/>
      <c r="M138" s="52"/>
      <c r="N138" s="52"/>
      <c r="O138" s="48"/>
      <c r="P138" s="48"/>
      <c r="Q138" s="48"/>
      <c r="X138" s="58"/>
      <c r="Y138" s="58"/>
      <c r="Z138" s="58"/>
      <c r="AA138" s="58"/>
      <c r="AB138" s="58"/>
      <c r="AC138" s="48"/>
      <c r="AD138" s="48"/>
      <c r="AE138" s="48"/>
      <c r="AF138" s="48"/>
      <c r="AG138" s="48"/>
      <c r="AH138" s="48"/>
      <c r="AI138" s="48"/>
      <c r="AJ138" s="48"/>
      <c r="AK138" s="48"/>
      <c r="AL138" s="48"/>
      <c r="AM138"/>
      <c r="AN138"/>
      <c r="AO138"/>
      <c r="AP138"/>
      <c r="AQ138"/>
      <c r="AR138"/>
      <c r="AS138"/>
      <c r="AT138"/>
      <c r="AU138"/>
      <c r="AV138"/>
    </row>
    <row r="139" spans="1:48" s="43" customFormat="1" ht="21">
      <c r="A139" s="58"/>
      <c r="B139" s="58"/>
      <c r="C139" s="58"/>
      <c r="D139" s="58"/>
      <c r="E139" s="58"/>
      <c r="F139" s="58"/>
      <c r="G139" s="52"/>
      <c r="H139" s="52"/>
      <c r="I139" s="52"/>
      <c r="J139" s="52"/>
      <c r="K139" s="52"/>
      <c r="L139" s="52"/>
      <c r="M139" s="52"/>
      <c r="N139" s="52"/>
      <c r="O139" s="48"/>
      <c r="P139" s="48"/>
      <c r="Q139" s="48"/>
      <c r="X139" s="58"/>
      <c r="Y139" s="58"/>
      <c r="Z139" s="58"/>
      <c r="AA139" s="58"/>
      <c r="AB139" s="58"/>
      <c r="AC139" s="48"/>
      <c r="AD139" s="48"/>
      <c r="AE139" s="48"/>
      <c r="AF139" s="48"/>
      <c r="AG139" s="48"/>
      <c r="AH139" s="48"/>
      <c r="AI139" s="48"/>
      <c r="AJ139" s="48"/>
      <c r="AK139" s="48"/>
      <c r="AL139" s="48"/>
      <c r="AM139"/>
      <c r="AN139"/>
      <c r="AO139"/>
      <c r="AP139"/>
      <c r="AQ139"/>
      <c r="AR139"/>
      <c r="AS139"/>
      <c r="AT139"/>
      <c r="AU139"/>
      <c r="AV139"/>
    </row>
    <row r="140" spans="1:48" s="43" customFormat="1">
      <c r="A140" s="52"/>
      <c r="B140" s="68"/>
      <c r="C140" s="52"/>
      <c r="D140" s="52"/>
      <c r="E140" s="52"/>
      <c r="F140" s="52"/>
      <c r="G140" s="52"/>
      <c r="H140" s="52"/>
      <c r="I140" s="52"/>
      <c r="J140" s="52"/>
      <c r="K140" s="52"/>
      <c r="L140" s="52"/>
      <c r="M140" s="52"/>
      <c r="N140" s="52"/>
      <c r="O140" s="48"/>
      <c r="P140" s="48"/>
      <c r="Q140" s="48"/>
      <c r="X140" s="48"/>
      <c r="Y140" s="48"/>
      <c r="Z140" s="48"/>
      <c r="AA140" s="48"/>
      <c r="AB140" s="48"/>
      <c r="AC140" s="48"/>
      <c r="AD140" s="48"/>
      <c r="AE140" s="48"/>
      <c r="AF140" s="48"/>
      <c r="AG140" s="48"/>
      <c r="AH140" s="48"/>
      <c r="AI140" s="48"/>
      <c r="AJ140" s="48"/>
      <c r="AK140" s="48"/>
      <c r="AL140" s="48"/>
      <c r="AM140"/>
      <c r="AN140"/>
      <c r="AO140"/>
      <c r="AP140"/>
      <c r="AQ140"/>
      <c r="AR140"/>
      <c r="AS140"/>
      <c r="AT140"/>
      <c r="AU140"/>
      <c r="AV140"/>
    </row>
    <row r="141" spans="1:48" s="43" customFormat="1">
      <c r="A141" s="52"/>
      <c r="B141" s="68"/>
      <c r="C141" s="52"/>
      <c r="D141" s="52"/>
      <c r="E141" s="52"/>
      <c r="F141" s="52"/>
      <c r="G141" s="52"/>
      <c r="H141" s="52"/>
      <c r="I141" s="52"/>
      <c r="J141" s="52"/>
      <c r="K141" s="52"/>
      <c r="L141" s="52"/>
      <c r="M141" s="52"/>
      <c r="N141" s="52"/>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c r="AN141"/>
      <c r="AO141"/>
      <c r="AP141"/>
      <c r="AQ141"/>
      <c r="AR141"/>
      <c r="AS141"/>
      <c r="AT141"/>
      <c r="AU141"/>
      <c r="AV141"/>
    </row>
    <row r="142" spans="1:48" s="43" customFormat="1">
      <c r="A142" s="52"/>
      <c r="B142" s="68"/>
      <c r="C142" s="52"/>
      <c r="D142" s="52"/>
      <c r="E142" s="52"/>
      <c r="F142" s="52"/>
      <c r="G142" s="52"/>
      <c r="H142" s="52"/>
      <c r="I142" s="52"/>
      <c r="J142" s="52"/>
      <c r="K142" s="52"/>
      <c r="L142" s="52"/>
      <c r="M142" s="52"/>
      <c r="N142" s="52"/>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c r="AN142"/>
      <c r="AO142"/>
      <c r="AP142"/>
      <c r="AQ142"/>
      <c r="AR142"/>
      <c r="AS142"/>
      <c r="AT142"/>
      <c r="AU142"/>
      <c r="AV142"/>
    </row>
    <row r="143" spans="1:4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c r="AN143"/>
      <c r="AO143"/>
      <c r="AP143"/>
      <c r="AQ143"/>
      <c r="AR143"/>
      <c r="AS143"/>
      <c r="AT143"/>
      <c r="AU143"/>
      <c r="AV143"/>
    </row>
    <row r="144" spans="1:48" s="43" customFormat="1">
      <c r="A144" s="52"/>
      <c r="B144" s="68"/>
      <c r="C144" s="52"/>
      <c r="D144" s="52"/>
      <c r="E144" s="52"/>
      <c r="F144" s="52"/>
      <c r="G144" s="52"/>
      <c r="H144" s="52"/>
      <c r="I144" s="52"/>
      <c r="J144" s="52"/>
      <c r="K144" s="52"/>
      <c r="L144" s="52"/>
      <c r="M144" s="52"/>
      <c r="N144" s="52"/>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c r="AN144"/>
      <c r="AO144"/>
      <c r="AP144"/>
      <c r="AQ144"/>
      <c r="AR144"/>
      <c r="AS144"/>
      <c r="AT144"/>
      <c r="AU144"/>
      <c r="AV144"/>
    </row>
    <row r="145" spans="1:48" s="43" customFormat="1">
      <c r="A145" s="52"/>
      <c r="B145" s="68"/>
      <c r="C145" s="52"/>
      <c r="D145" s="52"/>
      <c r="E145" s="52"/>
      <c r="F145" s="52"/>
      <c r="G145" s="52"/>
      <c r="H145" s="52"/>
      <c r="I145" s="52"/>
      <c r="J145" s="52"/>
      <c r="K145" s="52"/>
      <c r="L145" s="52"/>
      <c r="M145" s="52"/>
      <c r="N145" s="52"/>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c r="AN145"/>
      <c r="AO145"/>
      <c r="AP145"/>
      <c r="AQ145"/>
      <c r="AR145"/>
      <c r="AS145"/>
      <c r="AT145"/>
      <c r="AU145"/>
      <c r="AV145"/>
    </row>
    <row r="146" spans="1:48" s="43" customFormat="1">
      <c r="A146" s="52"/>
      <c r="B146" s="68"/>
      <c r="C146" s="52"/>
      <c r="D146" s="52"/>
      <c r="E146" s="52"/>
      <c r="F146" s="52"/>
      <c r="G146" s="52"/>
      <c r="H146" s="52"/>
      <c r="I146" s="52"/>
      <c r="J146" s="52"/>
      <c r="K146" s="52"/>
      <c r="L146" s="52"/>
      <c r="M146" s="52"/>
      <c r="N146" s="52"/>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c r="AN146"/>
      <c r="AO146"/>
      <c r="AP146"/>
      <c r="AQ146"/>
      <c r="AR146"/>
      <c r="AS146"/>
      <c r="AT146"/>
      <c r="AU146"/>
      <c r="AV146"/>
    </row>
    <row r="147" spans="1:48" s="43" customFormat="1">
      <c r="A147" s="52"/>
      <c r="B147" s="68"/>
      <c r="C147" s="52"/>
      <c r="D147" s="52"/>
      <c r="E147" s="52"/>
      <c r="F147" s="52"/>
      <c r="G147" s="52"/>
      <c r="H147" s="52"/>
      <c r="I147" s="52"/>
      <c r="J147" s="52"/>
      <c r="K147" s="52"/>
      <c r="L147" s="52"/>
      <c r="M147" s="52"/>
      <c r="N147" s="52"/>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c r="AN147"/>
      <c r="AO147"/>
      <c r="AP147"/>
      <c r="AQ147"/>
      <c r="AR147"/>
      <c r="AS147"/>
      <c r="AT147"/>
      <c r="AU147"/>
      <c r="AV147"/>
    </row>
    <row r="148" spans="1:48" s="43" customFormat="1">
      <c r="A148" s="52"/>
      <c r="B148" s="68"/>
      <c r="C148" s="52"/>
      <c r="D148" s="52"/>
      <c r="E148" s="52"/>
      <c r="F148" s="52"/>
      <c r="G148" s="52"/>
      <c r="H148" s="52"/>
      <c r="I148" s="52"/>
      <c r="J148" s="52"/>
      <c r="K148" s="52"/>
      <c r="L148" s="52"/>
      <c r="M148" s="52"/>
      <c r="N148" s="52"/>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c r="AN148"/>
      <c r="AO148"/>
      <c r="AP148"/>
      <c r="AQ148"/>
      <c r="AR148"/>
      <c r="AS148"/>
      <c r="AT148"/>
      <c r="AU148"/>
      <c r="AV148"/>
    </row>
    <row r="149" spans="1:48" s="43" customFormat="1" ht="18.75">
      <c r="A149" s="52"/>
      <c r="B149" s="68"/>
      <c r="C149" s="52"/>
      <c r="D149" s="52"/>
      <c r="E149" s="52"/>
      <c r="F149" s="52"/>
      <c r="G149" s="52"/>
      <c r="H149" s="52"/>
      <c r="I149" s="52"/>
      <c r="J149" s="52"/>
      <c r="K149" s="52"/>
      <c r="L149" s="52"/>
      <c r="M149" s="52"/>
      <c r="N149" s="52"/>
      <c r="O149" s="52"/>
      <c r="P149" s="52"/>
      <c r="Q149" s="52"/>
      <c r="R149" s="52"/>
      <c r="S149" s="52"/>
      <c r="T149" s="52"/>
      <c r="U149" s="50"/>
      <c r="V149" s="50"/>
      <c r="W149" s="50"/>
      <c r="X149" s="50"/>
      <c r="Y149" s="50"/>
      <c r="Z149" s="50"/>
      <c r="AA149" s="50"/>
      <c r="AB149" s="50"/>
      <c r="AC149" s="50"/>
      <c r="AD149" s="50"/>
      <c r="AE149" s="50"/>
      <c r="AF149" s="50"/>
      <c r="AG149" s="50"/>
      <c r="AH149" s="50"/>
      <c r="AI149" s="50"/>
      <c r="AJ149" s="50"/>
      <c r="AK149" s="48"/>
      <c r="AL149" s="48"/>
      <c r="AM149"/>
      <c r="AN149"/>
      <c r="AO149"/>
      <c r="AP149"/>
      <c r="AQ149"/>
      <c r="AR149"/>
      <c r="AS149"/>
      <c r="AT149"/>
      <c r="AU149"/>
      <c r="AV149"/>
    </row>
    <row r="150" spans="1:48" s="43" customFormat="1">
      <c r="A150" s="52"/>
      <c r="B150" s="68"/>
      <c r="C150" s="52"/>
      <c r="D150" s="52"/>
      <c r="E150" s="52"/>
      <c r="F150" s="52"/>
      <c r="G150" s="52"/>
      <c r="H150" s="52"/>
      <c r="I150" s="52"/>
      <c r="J150" s="52"/>
      <c r="K150" s="52"/>
      <c r="L150" s="52"/>
      <c r="M150" s="52"/>
      <c r="N150" s="48"/>
      <c r="AM150"/>
      <c r="AN150"/>
      <c r="AO150"/>
      <c r="AP150"/>
      <c r="AQ150"/>
      <c r="AR150"/>
      <c r="AS150"/>
      <c r="AT150"/>
      <c r="AU150"/>
      <c r="AV150"/>
    </row>
    <row r="151" spans="1:48" s="43" customFormat="1">
      <c r="A151" s="52"/>
      <c r="B151" s="68"/>
      <c r="C151" s="52"/>
      <c r="D151" s="52"/>
      <c r="E151" s="52"/>
      <c r="F151" s="52"/>
      <c r="G151" s="52"/>
      <c r="H151" s="52"/>
      <c r="I151" s="52"/>
      <c r="J151" s="52"/>
      <c r="K151" s="52"/>
      <c r="L151" s="52"/>
      <c r="M151" s="52"/>
      <c r="N151" s="74"/>
      <c r="AM151"/>
      <c r="AN151"/>
      <c r="AO151"/>
      <c r="AP151"/>
      <c r="AQ151"/>
      <c r="AR151"/>
      <c r="AS151"/>
      <c r="AT151"/>
      <c r="AU151"/>
      <c r="AV151"/>
    </row>
    <row r="152" spans="1:48" s="43" customFormat="1" ht="15.75" thickBot="1">
      <c r="A152" s="52"/>
      <c r="B152" s="68"/>
      <c r="C152" s="52"/>
      <c r="D152" s="52"/>
      <c r="E152" s="52"/>
      <c r="F152" s="52"/>
      <c r="G152" s="52"/>
      <c r="H152" s="52"/>
      <c r="I152" s="52"/>
      <c r="J152" s="52"/>
      <c r="K152" s="52"/>
      <c r="L152" s="52"/>
      <c r="M152" s="52"/>
      <c r="N152" s="52"/>
      <c r="AM152"/>
      <c r="AN152"/>
      <c r="AO152"/>
      <c r="AP152"/>
      <c r="AQ152"/>
      <c r="AR152"/>
      <c r="AS152"/>
      <c r="AT152"/>
      <c r="AU152"/>
      <c r="AV152"/>
    </row>
    <row r="153" spans="1:48" s="43" customFormat="1">
      <c r="A153" s="52"/>
      <c r="B153" s="68"/>
      <c r="C153" s="52"/>
      <c r="D153" s="52"/>
      <c r="E153" s="52"/>
      <c r="F153" s="52"/>
      <c r="G153" s="52"/>
      <c r="H153" s="52"/>
      <c r="I153" s="52"/>
      <c r="J153" s="52"/>
      <c r="K153" s="52"/>
      <c r="L153" s="52"/>
      <c r="M153" s="52"/>
      <c r="N153" s="52"/>
      <c r="O153" s="48"/>
      <c r="P153" s="48"/>
      <c r="Q153" s="48"/>
      <c r="R153" s="48"/>
      <c r="S153" s="48"/>
      <c r="T153" s="48"/>
      <c r="U153" s="48"/>
      <c r="V153" s="282" t="s">
        <v>15</v>
      </c>
      <c r="W153" s="283"/>
      <c r="X153" s="283"/>
      <c r="Y153" s="283"/>
      <c r="Z153" s="283"/>
      <c r="AA153" s="284"/>
      <c r="AB153" s="36"/>
      <c r="AC153" s="282" t="s">
        <v>16</v>
      </c>
      <c r="AD153" s="283"/>
      <c r="AE153" s="283"/>
      <c r="AF153" s="283"/>
      <c r="AG153" s="283"/>
      <c r="AH153" s="284"/>
      <c r="AI153" s="289" t="s">
        <v>17</v>
      </c>
      <c r="AJ153" s="259"/>
      <c r="AK153" s="259"/>
      <c r="AL153" s="259"/>
      <c r="AM153"/>
      <c r="AN153"/>
      <c r="AO153"/>
      <c r="AP153"/>
      <c r="AQ153"/>
      <c r="AR153"/>
      <c r="AS153"/>
      <c r="AT153"/>
      <c r="AU153"/>
      <c r="AV153"/>
    </row>
    <row r="154" spans="1:48" s="43" customFormat="1">
      <c r="A154" s="52"/>
      <c r="B154" s="68"/>
      <c r="C154" s="52"/>
      <c r="D154" s="52"/>
      <c r="E154" s="52"/>
      <c r="F154" s="52"/>
      <c r="G154" s="52"/>
      <c r="H154" s="52"/>
      <c r="I154" s="52"/>
      <c r="J154" s="52"/>
      <c r="K154" s="52"/>
      <c r="L154" s="52"/>
      <c r="M154" s="52"/>
      <c r="N154" s="52"/>
      <c r="O154" s="74"/>
      <c r="P154" s="74"/>
      <c r="Q154" s="74"/>
      <c r="R154" s="74"/>
      <c r="S154" s="48"/>
      <c r="T154" s="48"/>
      <c r="U154" s="48"/>
      <c r="V154" s="290"/>
      <c r="W154" s="291"/>
      <c r="X154" s="291"/>
      <c r="Y154" s="291"/>
      <c r="Z154" s="291"/>
      <c r="AA154" s="292"/>
      <c r="AB154" s="36"/>
      <c r="AC154" s="290"/>
      <c r="AD154" s="291"/>
      <c r="AE154" s="291"/>
      <c r="AF154" s="291"/>
      <c r="AG154" s="291"/>
      <c r="AH154" s="292"/>
      <c r="AI154" s="289"/>
      <c r="AJ154" s="259"/>
      <c r="AK154" s="259"/>
      <c r="AL154" s="259"/>
      <c r="AM154"/>
      <c r="AN154"/>
      <c r="AO154"/>
      <c r="AP154"/>
      <c r="AQ154"/>
      <c r="AR154"/>
      <c r="AS154"/>
      <c r="AT154"/>
      <c r="AU154"/>
      <c r="AV154"/>
    </row>
    <row r="155" spans="1:48" s="43" customFormat="1" ht="18.75" customHeight="1">
      <c r="A155" s="52"/>
      <c r="B155" s="68"/>
      <c r="C155" s="52"/>
      <c r="D155" s="52"/>
      <c r="E155" s="52"/>
      <c r="F155" s="52"/>
      <c r="G155" s="52"/>
      <c r="H155" s="52"/>
      <c r="I155" s="52"/>
      <c r="J155" s="52"/>
      <c r="K155" s="52"/>
      <c r="L155" s="52"/>
      <c r="M155" s="52"/>
      <c r="N155" s="52"/>
      <c r="O155" s="75"/>
      <c r="P155" s="75"/>
      <c r="Q155" s="75"/>
      <c r="R155" s="75"/>
      <c r="S155" s="75"/>
      <c r="T155" s="75"/>
      <c r="U155" s="75"/>
      <c r="V155" s="64">
        <v>1</v>
      </c>
      <c r="W155" s="64">
        <v>2</v>
      </c>
      <c r="X155" s="64">
        <v>3</v>
      </c>
      <c r="Y155" s="64">
        <v>4</v>
      </c>
      <c r="Z155" s="64">
        <v>5</v>
      </c>
      <c r="AA155" s="64" t="s">
        <v>43</v>
      </c>
      <c r="AB155" s="76" t="s">
        <v>19</v>
      </c>
      <c r="AC155" s="64">
        <v>1</v>
      </c>
      <c r="AD155" s="64">
        <v>2</v>
      </c>
      <c r="AE155" s="64">
        <v>3</v>
      </c>
      <c r="AF155" s="64">
        <v>4</v>
      </c>
      <c r="AG155" s="64">
        <v>5</v>
      </c>
      <c r="AH155" s="64" t="s">
        <v>43</v>
      </c>
      <c r="AI155" s="77" t="s">
        <v>20</v>
      </c>
      <c r="AJ155" s="77" t="s">
        <v>51</v>
      </c>
      <c r="AK155" s="77" t="s">
        <v>22</v>
      </c>
      <c r="AL155" s="77" t="s">
        <v>23</v>
      </c>
      <c r="AM155"/>
      <c r="AN155"/>
      <c r="AO155"/>
      <c r="AP155"/>
      <c r="AQ155"/>
      <c r="AR155"/>
      <c r="AS155"/>
      <c r="AT155"/>
      <c r="AU155"/>
      <c r="AV155"/>
    </row>
    <row r="156" spans="1:48" s="43" customFormat="1" ht="18.75">
      <c r="A156" s="52"/>
      <c r="B156" s="68"/>
      <c r="C156" s="52"/>
      <c r="D156" s="52"/>
      <c r="E156" s="52"/>
      <c r="F156" s="52"/>
      <c r="G156" s="52"/>
      <c r="H156" s="52"/>
      <c r="I156" s="52"/>
      <c r="J156" s="52"/>
      <c r="K156" s="52"/>
      <c r="L156" s="52"/>
      <c r="M156" s="52"/>
      <c r="N156" s="52"/>
      <c r="O156" s="279" t="s">
        <v>57</v>
      </c>
      <c r="P156" s="280"/>
      <c r="Q156" s="280"/>
      <c r="R156" s="280"/>
      <c r="S156" s="280"/>
      <c r="T156" s="280"/>
      <c r="U156" s="280"/>
      <c r="V156" s="180">
        <v>4</v>
      </c>
      <c r="W156" s="180">
        <v>5</v>
      </c>
      <c r="X156" s="180">
        <v>17</v>
      </c>
      <c r="Y156" s="180">
        <v>40</v>
      </c>
      <c r="Z156" s="180">
        <v>37</v>
      </c>
      <c r="AA156" s="180">
        <v>0</v>
      </c>
      <c r="AB156" s="180">
        <v>103</v>
      </c>
      <c r="AC156" s="45">
        <f t="shared" ref="AC156:AH157" si="13">V156/$AB156</f>
        <v>3.8834951456310676E-2</v>
      </c>
      <c r="AD156" s="45">
        <f t="shared" si="13"/>
        <v>4.8543689320388349E-2</v>
      </c>
      <c r="AE156" s="45">
        <f t="shared" si="13"/>
        <v>0.1650485436893204</v>
      </c>
      <c r="AF156" s="45">
        <f t="shared" si="13"/>
        <v>0.38834951456310679</v>
      </c>
      <c r="AG156" s="45">
        <f t="shared" si="13"/>
        <v>0.35922330097087379</v>
      </c>
      <c r="AH156" s="45">
        <f t="shared" si="13"/>
        <v>0</v>
      </c>
      <c r="AI156" s="181">
        <v>3.9805825242718447</v>
      </c>
      <c r="AJ156" s="182">
        <v>1.0382921735864237</v>
      </c>
      <c r="AK156" s="180">
        <v>4</v>
      </c>
      <c r="AL156" s="180">
        <v>4</v>
      </c>
      <c r="AM156"/>
      <c r="AN156"/>
      <c r="AO156"/>
      <c r="AP156"/>
      <c r="AQ156"/>
      <c r="AR156"/>
      <c r="AS156"/>
      <c r="AT156"/>
      <c r="AU156"/>
      <c r="AV156"/>
    </row>
    <row r="157" spans="1:48" s="43" customFormat="1" ht="18.75">
      <c r="A157" s="52"/>
      <c r="B157" s="68"/>
      <c r="C157" s="52"/>
      <c r="D157" s="52"/>
      <c r="E157" s="52"/>
      <c r="F157" s="52"/>
      <c r="G157" s="52"/>
      <c r="H157" s="52"/>
      <c r="I157" s="52"/>
      <c r="J157" s="52"/>
      <c r="K157" s="52"/>
      <c r="L157" s="52"/>
      <c r="M157" s="52"/>
      <c r="N157" s="52"/>
      <c r="O157" s="279" t="s">
        <v>58</v>
      </c>
      <c r="P157" s="280"/>
      <c r="Q157" s="280"/>
      <c r="R157" s="280"/>
      <c r="S157" s="280"/>
      <c r="T157" s="280"/>
      <c r="U157" s="280"/>
      <c r="V157" s="180">
        <v>7</v>
      </c>
      <c r="W157" s="180">
        <v>15</v>
      </c>
      <c r="X157" s="180">
        <v>25</v>
      </c>
      <c r="Y157" s="180">
        <v>38</v>
      </c>
      <c r="Z157" s="180">
        <v>18</v>
      </c>
      <c r="AA157" s="180">
        <v>0</v>
      </c>
      <c r="AB157" s="180">
        <v>103</v>
      </c>
      <c r="AC157" s="45">
        <f t="shared" si="13"/>
        <v>6.7961165048543687E-2</v>
      </c>
      <c r="AD157" s="45">
        <f t="shared" si="13"/>
        <v>0.14563106796116504</v>
      </c>
      <c r="AE157" s="45">
        <f t="shared" si="13"/>
        <v>0.24271844660194175</v>
      </c>
      <c r="AF157" s="45">
        <f t="shared" si="13"/>
        <v>0.36893203883495146</v>
      </c>
      <c r="AG157" s="45">
        <f t="shared" si="13"/>
        <v>0.17475728155339806</v>
      </c>
      <c r="AH157" s="45">
        <f t="shared" si="13"/>
        <v>0</v>
      </c>
      <c r="AI157" s="181">
        <v>3.436893203883495</v>
      </c>
      <c r="AJ157" s="181">
        <v>1.1433516511934083</v>
      </c>
      <c r="AK157" s="180">
        <v>4</v>
      </c>
      <c r="AL157" s="180">
        <v>4</v>
      </c>
      <c r="AM157"/>
      <c r="AN157"/>
      <c r="AO157"/>
      <c r="AP157"/>
      <c r="AQ157"/>
      <c r="AR157"/>
      <c r="AS157"/>
      <c r="AT157"/>
      <c r="AU157"/>
      <c r="AV157"/>
    </row>
    <row r="158" spans="1:48" s="43" customFormat="1" ht="18.75">
      <c r="A158" s="52"/>
      <c r="B158" s="68"/>
      <c r="C158" s="52"/>
      <c r="D158" s="52"/>
      <c r="E158" s="52"/>
      <c r="F158" s="52"/>
      <c r="G158" s="52"/>
      <c r="H158" s="52"/>
      <c r="I158" s="52"/>
      <c r="J158" s="52"/>
      <c r="K158" s="52"/>
      <c r="L158" s="52"/>
      <c r="M158" s="52"/>
      <c r="N158" s="52"/>
      <c r="O158" s="52"/>
      <c r="P158" s="52"/>
      <c r="Q158" s="52"/>
      <c r="R158" s="52"/>
      <c r="S158" s="52"/>
      <c r="T158" s="52"/>
      <c r="U158" s="52"/>
      <c r="V158" s="50"/>
      <c r="W158" s="50"/>
      <c r="X158" s="50"/>
      <c r="Y158" s="50"/>
      <c r="Z158" s="50"/>
      <c r="AA158" s="50"/>
      <c r="AB158" s="50"/>
      <c r="AC158" s="50"/>
      <c r="AD158" s="50"/>
      <c r="AE158" s="50"/>
      <c r="AF158" s="50"/>
      <c r="AG158" s="50"/>
      <c r="AH158" s="50"/>
      <c r="AI158" s="50"/>
      <c r="AJ158" s="50"/>
      <c r="AK158" s="50"/>
      <c r="AL158" s="48"/>
      <c r="AM158"/>
      <c r="AN158"/>
      <c r="AO158"/>
      <c r="AP158"/>
      <c r="AQ158"/>
      <c r="AR158"/>
      <c r="AS158"/>
      <c r="AT158"/>
      <c r="AU158"/>
      <c r="AV158"/>
    </row>
    <row r="159" spans="1:48" s="43" customFormat="1" ht="18.75">
      <c r="A159" s="52"/>
      <c r="B159" s="68"/>
      <c r="C159" s="52"/>
      <c r="D159" s="52"/>
      <c r="E159" s="52"/>
      <c r="F159" s="52"/>
      <c r="G159" s="52"/>
      <c r="H159" s="52"/>
      <c r="I159" s="52"/>
      <c r="J159" s="52"/>
      <c r="K159" s="52"/>
      <c r="L159" s="52"/>
      <c r="M159" s="52"/>
      <c r="N159" s="52"/>
      <c r="O159" s="52"/>
      <c r="P159" s="52"/>
      <c r="Q159" s="52"/>
      <c r="R159" s="52"/>
      <c r="S159" s="52"/>
      <c r="T159" s="52"/>
      <c r="U159" s="52"/>
      <c r="V159" s="50"/>
      <c r="W159" s="50"/>
      <c r="X159" s="50"/>
      <c r="Y159" s="50"/>
      <c r="Z159" s="50"/>
      <c r="AA159" s="50"/>
      <c r="AB159" s="50"/>
      <c r="AC159" s="50"/>
      <c r="AD159" s="50"/>
      <c r="AE159" s="50"/>
      <c r="AF159" s="50"/>
      <c r="AG159" s="50"/>
      <c r="AH159" s="50"/>
      <c r="AI159" s="50"/>
      <c r="AJ159" s="50"/>
      <c r="AK159" s="50"/>
      <c r="AL159" s="48"/>
      <c r="AM159"/>
      <c r="AN159"/>
      <c r="AO159"/>
      <c r="AP159"/>
      <c r="AQ159"/>
      <c r="AR159"/>
      <c r="AS159"/>
      <c r="AT159"/>
      <c r="AU159"/>
      <c r="AV159"/>
    </row>
    <row r="160" spans="1:48" s="43" customFormat="1" ht="18.75">
      <c r="A160" s="52"/>
      <c r="B160" s="68"/>
      <c r="C160" s="52"/>
      <c r="D160" s="52"/>
      <c r="E160" s="52"/>
      <c r="F160" s="52"/>
      <c r="G160" s="52"/>
      <c r="H160" s="52"/>
      <c r="I160" s="52"/>
      <c r="J160" s="52"/>
      <c r="K160" s="52"/>
      <c r="L160" s="52"/>
      <c r="M160" s="52"/>
      <c r="N160" s="52"/>
      <c r="O160" s="52"/>
      <c r="P160" s="52"/>
      <c r="Q160" s="52"/>
      <c r="R160" s="52"/>
      <c r="S160" s="52"/>
      <c r="T160" s="52"/>
      <c r="U160" s="52"/>
      <c r="V160" s="50"/>
      <c r="W160" s="50"/>
      <c r="X160" s="50"/>
      <c r="Y160" s="50"/>
      <c r="Z160" s="50"/>
      <c r="AA160" s="50"/>
      <c r="AB160" s="50"/>
      <c r="AC160" s="50"/>
      <c r="AD160" s="50"/>
      <c r="AE160" s="50"/>
      <c r="AF160" s="50"/>
      <c r="AG160" s="50"/>
      <c r="AH160" s="50"/>
      <c r="AI160" s="50"/>
      <c r="AJ160" s="50"/>
      <c r="AK160" s="50"/>
      <c r="AL160" s="48"/>
      <c r="AM160"/>
      <c r="AN160"/>
      <c r="AO160"/>
      <c r="AP160"/>
      <c r="AQ160"/>
      <c r="AR160"/>
      <c r="AS160"/>
      <c r="AT160"/>
      <c r="AU160"/>
      <c r="AV160"/>
    </row>
    <row r="161" spans="1:48" s="43" customFormat="1" ht="18.75">
      <c r="A161" s="52"/>
      <c r="B161" s="68"/>
      <c r="C161" s="52"/>
      <c r="D161" s="52"/>
      <c r="E161" s="52"/>
      <c r="F161" s="52"/>
      <c r="G161" s="52"/>
      <c r="H161" s="52"/>
      <c r="I161" s="52"/>
      <c r="J161" s="52"/>
      <c r="K161" s="52"/>
      <c r="L161" s="52"/>
      <c r="M161" s="52"/>
      <c r="N161" s="52"/>
      <c r="O161" s="52"/>
      <c r="P161" s="52"/>
      <c r="Q161" s="52"/>
      <c r="R161" s="52"/>
      <c r="S161" s="52"/>
      <c r="T161" s="52"/>
      <c r="U161" s="52"/>
      <c r="V161" s="50"/>
      <c r="W161" s="50"/>
      <c r="X161" s="50"/>
      <c r="Y161" s="50"/>
      <c r="Z161" s="50"/>
      <c r="AA161" s="50"/>
      <c r="AB161" s="50"/>
      <c r="AC161" s="50"/>
      <c r="AD161" s="50"/>
      <c r="AE161" s="50"/>
      <c r="AF161" s="50"/>
      <c r="AG161" s="50"/>
      <c r="AH161" s="50"/>
      <c r="AI161" s="50"/>
      <c r="AJ161" s="50"/>
      <c r="AK161" s="50"/>
      <c r="AL161" s="48"/>
      <c r="AM161"/>
      <c r="AN161"/>
      <c r="AO161"/>
      <c r="AP161"/>
      <c r="AQ161"/>
      <c r="AR161"/>
      <c r="AS161"/>
      <c r="AT161"/>
      <c r="AU161"/>
      <c r="AV161"/>
    </row>
    <row r="162" spans="1:48" s="43" customFormat="1" ht="18.75">
      <c r="A162" s="52"/>
      <c r="B162" s="68"/>
      <c r="C162" s="52"/>
      <c r="D162" s="52"/>
      <c r="E162" s="52"/>
      <c r="F162" s="52"/>
      <c r="G162" s="52"/>
      <c r="H162" s="52"/>
      <c r="I162" s="52"/>
      <c r="J162" s="52"/>
      <c r="K162" s="52"/>
      <c r="L162" s="52"/>
      <c r="M162" s="52"/>
      <c r="N162" s="52"/>
      <c r="O162" s="52"/>
      <c r="P162" s="52"/>
      <c r="Q162" s="52"/>
      <c r="R162" s="52"/>
      <c r="S162" s="52"/>
      <c r="T162" s="52"/>
      <c r="U162" s="52"/>
      <c r="V162" s="50"/>
      <c r="W162" s="50"/>
      <c r="X162" s="50"/>
      <c r="Y162" s="50"/>
      <c r="Z162" s="50"/>
      <c r="AA162" s="50"/>
      <c r="AB162" s="50"/>
      <c r="AC162" s="50"/>
      <c r="AD162" s="50"/>
      <c r="AE162" s="50"/>
      <c r="AF162" s="50"/>
      <c r="AG162" s="50"/>
      <c r="AH162" s="50"/>
      <c r="AI162" s="50"/>
      <c r="AJ162" s="50"/>
      <c r="AK162" s="50"/>
      <c r="AL162" s="48"/>
      <c r="AM162"/>
      <c r="AN162"/>
      <c r="AO162"/>
      <c r="AP162"/>
      <c r="AQ162"/>
      <c r="AR162"/>
      <c r="AS162"/>
      <c r="AT162"/>
      <c r="AU162"/>
      <c r="AV162"/>
    </row>
    <row r="163" spans="1:48" s="43" customFormat="1" ht="21">
      <c r="A163" s="287"/>
      <c r="B163" s="287"/>
      <c r="C163" s="287"/>
      <c r="D163" s="287"/>
      <c r="E163" s="287"/>
      <c r="F163" s="52"/>
      <c r="G163" s="52"/>
      <c r="H163" s="52"/>
      <c r="I163" s="52"/>
      <c r="J163" s="52"/>
      <c r="K163" s="52"/>
      <c r="L163" s="52"/>
      <c r="M163" s="52"/>
      <c r="N163" s="52"/>
      <c r="O163" s="52"/>
      <c r="P163" s="52"/>
      <c r="Q163" s="52"/>
      <c r="R163" s="52"/>
      <c r="S163" s="52"/>
      <c r="T163" s="52"/>
      <c r="U163" s="50"/>
      <c r="V163" s="50"/>
      <c r="W163" s="50"/>
      <c r="X163" s="50"/>
      <c r="Y163" s="50"/>
      <c r="Z163" s="50"/>
      <c r="AA163" s="50"/>
      <c r="AB163" s="50"/>
      <c r="AC163" s="50"/>
      <c r="AD163" s="50"/>
      <c r="AE163" s="50"/>
      <c r="AF163" s="50"/>
      <c r="AG163" s="50"/>
      <c r="AH163" s="50"/>
      <c r="AI163" s="50"/>
      <c r="AJ163" s="50"/>
      <c r="AK163" s="50"/>
      <c r="AL163" s="48"/>
      <c r="AM163"/>
      <c r="AN163"/>
      <c r="AO163"/>
      <c r="AP163"/>
      <c r="AQ163"/>
      <c r="AR163"/>
      <c r="AS163"/>
      <c r="AT163"/>
      <c r="AU163"/>
      <c r="AV163"/>
    </row>
    <row r="164" spans="1:48" s="43" customFormat="1" ht="21">
      <c r="A164" s="287"/>
      <c r="B164" s="287"/>
      <c r="C164" s="287"/>
      <c r="D164" s="287"/>
      <c r="E164" s="287"/>
      <c r="F164" s="52"/>
      <c r="G164" s="52"/>
      <c r="H164" s="52"/>
      <c r="I164" s="52"/>
      <c r="J164" s="52"/>
      <c r="K164" s="52"/>
      <c r="L164" s="52"/>
      <c r="M164" s="52"/>
      <c r="N164" s="52"/>
      <c r="O164" s="52"/>
      <c r="P164" s="52"/>
      <c r="Q164" s="52"/>
      <c r="R164" s="52"/>
      <c r="S164" s="52"/>
      <c r="T164" s="52"/>
      <c r="U164" s="50"/>
      <c r="V164" s="50"/>
      <c r="W164" s="50"/>
      <c r="X164" s="50"/>
      <c r="Y164" s="50"/>
      <c r="Z164" s="50"/>
      <c r="AA164" s="50"/>
      <c r="AB164" s="50"/>
      <c r="AC164" s="50"/>
      <c r="AD164" s="50"/>
      <c r="AE164" s="50"/>
      <c r="AF164" s="50"/>
      <c r="AG164" s="50"/>
      <c r="AH164" s="50"/>
      <c r="AI164" s="50"/>
      <c r="AJ164" s="50"/>
      <c r="AK164" s="50"/>
      <c r="AL164" s="48"/>
      <c r="AM164"/>
      <c r="AN164"/>
      <c r="AO164"/>
      <c r="AP164"/>
      <c r="AQ164"/>
      <c r="AR164"/>
      <c r="AS164"/>
      <c r="AT164"/>
      <c r="AU164"/>
      <c r="AV164"/>
    </row>
    <row r="165" spans="1:48" s="43" customFormat="1" ht="21">
      <c r="A165" s="287"/>
      <c r="B165" s="287"/>
      <c r="C165" s="287"/>
      <c r="D165" s="287"/>
      <c r="E165" s="287"/>
      <c r="F165" s="52"/>
      <c r="G165" s="52"/>
      <c r="H165" s="52"/>
      <c r="I165" s="52"/>
      <c r="J165" s="52"/>
      <c r="K165" s="52"/>
      <c r="L165" s="52"/>
      <c r="M165" s="52"/>
      <c r="N165" s="52"/>
      <c r="O165" s="52"/>
      <c r="P165" s="52"/>
      <c r="Q165" s="52"/>
      <c r="R165" s="52"/>
      <c r="S165" s="52"/>
      <c r="T165" s="52"/>
      <c r="U165" s="50"/>
      <c r="V165" s="50"/>
      <c r="W165" s="50"/>
      <c r="X165" s="50"/>
      <c r="Y165" s="50"/>
      <c r="Z165" s="50"/>
      <c r="AA165" s="50"/>
      <c r="AB165" s="50"/>
      <c r="AC165" s="50"/>
      <c r="AD165" s="50"/>
      <c r="AE165" s="50"/>
      <c r="AF165" s="50"/>
      <c r="AG165" s="50"/>
      <c r="AH165" s="50"/>
      <c r="AI165" s="50"/>
      <c r="AJ165" s="50"/>
      <c r="AK165" s="50"/>
      <c r="AL165" s="48"/>
      <c r="AM165"/>
      <c r="AN165"/>
      <c r="AO165"/>
      <c r="AP165"/>
      <c r="AQ165"/>
      <c r="AR165"/>
      <c r="AS165"/>
      <c r="AT165"/>
      <c r="AU165"/>
      <c r="AV165"/>
    </row>
    <row r="166" spans="1:48" s="43" customFormat="1" ht="21.75" thickBot="1">
      <c r="A166" s="287"/>
      <c r="B166" s="287"/>
      <c r="C166" s="287"/>
      <c r="D166" s="287"/>
      <c r="E166" s="287"/>
      <c r="F166" s="52"/>
      <c r="G166" s="52"/>
      <c r="H166" s="52"/>
      <c r="I166" s="52"/>
      <c r="J166" s="52"/>
      <c r="K166" s="52"/>
      <c r="L166" s="52"/>
      <c r="M166" s="52"/>
      <c r="N166" s="52"/>
      <c r="O166" s="52"/>
      <c r="P166" s="52"/>
      <c r="Q166" s="52"/>
      <c r="R166" s="52"/>
      <c r="S166" s="52"/>
      <c r="T166" s="52"/>
      <c r="U166" s="50"/>
      <c r="V166" s="50"/>
      <c r="W166" s="50"/>
      <c r="X166" s="50"/>
      <c r="Y166" s="50"/>
      <c r="Z166" s="50"/>
      <c r="AA166" s="50"/>
      <c r="AB166" s="50"/>
      <c r="AC166" s="50"/>
      <c r="AD166" s="50"/>
      <c r="AE166" s="50"/>
      <c r="AF166" s="50"/>
      <c r="AG166" s="50"/>
      <c r="AH166" s="50"/>
      <c r="AI166" s="50"/>
      <c r="AJ166" s="50"/>
      <c r="AK166" s="50"/>
      <c r="AL166" s="48"/>
      <c r="AM166"/>
      <c r="AN166"/>
      <c r="AO166"/>
      <c r="AP166"/>
      <c r="AQ166"/>
      <c r="AR166"/>
      <c r="AS166"/>
      <c r="AT166"/>
      <c r="AU166"/>
      <c r="AV166"/>
    </row>
    <row r="167" spans="1:48" s="43" customFormat="1">
      <c r="A167" s="52"/>
      <c r="B167" s="48"/>
      <c r="C167" s="48"/>
      <c r="D167" s="48"/>
      <c r="E167" s="48"/>
      <c r="F167" s="48"/>
      <c r="G167" s="52"/>
      <c r="H167" s="52"/>
      <c r="I167" s="52"/>
      <c r="J167" s="52"/>
      <c r="K167" s="52"/>
      <c r="L167" s="52"/>
      <c r="M167" s="52"/>
      <c r="N167" s="52"/>
      <c r="O167" s="52"/>
      <c r="P167" s="52"/>
      <c r="Q167" s="52"/>
      <c r="R167" s="52"/>
      <c r="S167" s="52"/>
      <c r="T167" s="52"/>
      <c r="U167" s="52"/>
      <c r="V167" s="282" t="s">
        <v>15</v>
      </c>
      <c r="W167" s="283"/>
      <c r="X167" s="283"/>
      <c r="Y167" s="283"/>
      <c r="Z167" s="283"/>
      <c r="AA167" s="284"/>
      <c r="AB167" s="36"/>
      <c r="AC167" s="282" t="s">
        <v>16</v>
      </c>
      <c r="AD167" s="283"/>
      <c r="AE167" s="283"/>
      <c r="AF167" s="283"/>
      <c r="AG167" s="283"/>
      <c r="AH167" s="284"/>
      <c r="AI167" s="259" t="s">
        <v>17</v>
      </c>
      <c r="AJ167" s="259"/>
      <c r="AK167" s="259"/>
      <c r="AL167" s="259"/>
      <c r="AM167"/>
      <c r="AN167"/>
      <c r="AO167"/>
      <c r="AP167"/>
      <c r="AQ167"/>
      <c r="AR167"/>
      <c r="AS167"/>
      <c r="AT167"/>
      <c r="AU167"/>
      <c r="AV167"/>
    </row>
    <row r="168" spans="1:48" s="43" customFormat="1">
      <c r="A168" s="52"/>
      <c r="B168" s="74"/>
      <c r="C168" s="74"/>
      <c r="D168" s="74"/>
      <c r="E168" s="74"/>
      <c r="F168" s="74"/>
      <c r="G168" s="52"/>
      <c r="H168" s="52"/>
      <c r="I168" s="52"/>
      <c r="J168" s="52"/>
      <c r="K168" s="52"/>
      <c r="L168" s="52"/>
      <c r="M168" s="52"/>
      <c r="N168" s="52"/>
      <c r="O168" s="52"/>
      <c r="P168" s="52"/>
      <c r="Q168" s="52"/>
      <c r="R168" s="52"/>
      <c r="S168" s="52"/>
      <c r="T168" s="52"/>
      <c r="U168" s="52"/>
      <c r="V168" s="290"/>
      <c r="W168" s="291"/>
      <c r="X168" s="291"/>
      <c r="Y168" s="291"/>
      <c r="Z168" s="291"/>
      <c r="AA168" s="292"/>
      <c r="AB168" s="36"/>
      <c r="AC168" s="290"/>
      <c r="AD168" s="291"/>
      <c r="AE168" s="291"/>
      <c r="AF168" s="291"/>
      <c r="AG168" s="291"/>
      <c r="AH168" s="292"/>
      <c r="AI168" s="259"/>
      <c r="AJ168" s="259"/>
      <c r="AK168" s="259"/>
      <c r="AL168" s="259"/>
      <c r="AM168"/>
      <c r="AN168"/>
      <c r="AO168"/>
      <c r="AP168"/>
      <c r="AQ168"/>
      <c r="AR168"/>
      <c r="AS168"/>
      <c r="AT168"/>
      <c r="AU168"/>
      <c r="AV168"/>
    </row>
    <row r="169" spans="1:48" s="43" customFormat="1" ht="21" customHeight="1">
      <c r="A169" s="82"/>
      <c r="B169" s="277" t="s">
        <v>59</v>
      </c>
      <c r="C169" s="277"/>
      <c r="D169" s="277"/>
      <c r="E169" s="277"/>
      <c r="F169" s="277"/>
      <c r="G169" s="277"/>
      <c r="H169" s="277"/>
      <c r="I169" s="277"/>
      <c r="J169" s="277"/>
      <c r="K169" s="277"/>
      <c r="L169" s="277"/>
      <c r="M169" s="277"/>
      <c r="N169" s="277"/>
      <c r="O169" s="277"/>
      <c r="P169" s="277"/>
      <c r="Q169" s="277"/>
      <c r="R169" s="277"/>
      <c r="S169" s="277"/>
      <c r="T169" s="277"/>
      <c r="U169" s="277"/>
      <c r="V169" s="64">
        <v>1</v>
      </c>
      <c r="W169" s="64">
        <v>2</v>
      </c>
      <c r="X169" s="64">
        <v>3</v>
      </c>
      <c r="Y169" s="64">
        <v>4</v>
      </c>
      <c r="Z169" s="64">
        <v>5</v>
      </c>
      <c r="AA169" s="64" t="s">
        <v>43</v>
      </c>
      <c r="AB169" s="76" t="s">
        <v>19</v>
      </c>
      <c r="AC169" s="64">
        <v>1</v>
      </c>
      <c r="AD169" s="64">
        <v>2</v>
      </c>
      <c r="AE169" s="64">
        <v>3</v>
      </c>
      <c r="AF169" s="64">
        <v>4</v>
      </c>
      <c r="AG169" s="64">
        <v>5</v>
      </c>
      <c r="AH169" s="64" t="s">
        <v>43</v>
      </c>
      <c r="AI169" s="77" t="s">
        <v>20</v>
      </c>
      <c r="AJ169" s="77" t="s">
        <v>51</v>
      </c>
      <c r="AK169" s="77" t="s">
        <v>22</v>
      </c>
      <c r="AL169" s="77" t="s">
        <v>23</v>
      </c>
      <c r="AM169"/>
      <c r="AN169"/>
      <c r="AO169"/>
      <c r="AP169"/>
      <c r="AQ169"/>
      <c r="AR169"/>
      <c r="AS169"/>
      <c r="AT169"/>
      <c r="AU169"/>
      <c r="AV169"/>
    </row>
    <row r="170" spans="1:48" s="46" customFormat="1" ht="18.75" customHeight="1">
      <c r="A170" s="83">
        <v>8.1</v>
      </c>
      <c r="B170" s="297" t="s">
        <v>60</v>
      </c>
      <c r="C170" s="297"/>
      <c r="D170" s="297"/>
      <c r="E170" s="297"/>
      <c r="F170" s="297"/>
      <c r="G170" s="297"/>
      <c r="H170" s="297"/>
      <c r="I170" s="297"/>
      <c r="J170" s="297"/>
      <c r="K170" s="297"/>
      <c r="L170" s="297"/>
      <c r="M170" s="297"/>
      <c r="N170" s="297"/>
      <c r="O170" s="297"/>
      <c r="P170" s="297"/>
      <c r="Q170" s="297"/>
      <c r="R170" s="297"/>
      <c r="S170" s="297"/>
      <c r="T170" s="297"/>
      <c r="U170" s="297"/>
      <c r="V170" s="180">
        <v>12</v>
      </c>
      <c r="W170" s="180">
        <v>19</v>
      </c>
      <c r="X170" s="180">
        <v>25</v>
      </c>
      <c r="Y170" s="180">
        <v>32</v>
      </c>
      <c r="Z170" s="180">
        <v>11</v>
      </c>
      <c r="AA170" s="180">
        <v>3</v>
      </c>
      <c r="AB170" s="180">
        <v>102</v>
      </c>
      <c r="AC170" s="45">
        <f>V170/$AB170</f>
        <v>0.11764705882352941</v>
      </c>
      <c r="AD170" s="45">
        <f t="shared" ref="AD170:AH178" si="14">W170/$AB170</f>
        <v>0.18627450980392157</v>
      </c>
      <c r="AE170" s="45">
        <f t="shared" si="14"/>
        <v>0.24509803921568626</v>
      </c>
      <c r="AF170" s="45">
        <f t="shared" si="14"/>
        <v>0.31372549019607843</v>
      </c>
      <c r="AG170" s="45">
        <f t="shared" si="14"/>
        <v>0.10784313725490197</v>
      </c>
      <c r="AH170" s="45">
        <f t="shared" si="14"/>
        <v>2.9411764705882353E-2</v>
      </c>
      <c r="AI170" s="181">
        <v>3.1111111111111112</v>
      </c>
      <c r="AJ170" s="181">
        <v>1.2027934228871511</v>
      </c>
      <c r="AK170" s="180">
        <v>3</v>
      </c>
      <c r="AL170" s="180">
        <v>4</v>
      </c>
      <c r="AM170"/>
      <c r="AN170"/>
      <c r="AO170"/>
      <c r="AP170"/>
      <c r="AQ170"/>
      <c r="AR170"/>
      <c r="AS170"/>
      <c r="AT170"/>
      <c r="AU170"/>
      <c r="AV170"/>
    </row>
    <row r="171" spans="1:48" s="46" customFormat="1" ht="18.75" customHeight="1">
      <c r="A171" s="83">
        <v>8.1999999999999993</v>
      </c>
      <c r="B171" s="297" t="s">
        <v>61</v>
      </c>
      <c r="C171" s="297" t="s">
        <v>62</v>
      </c>
      <c r="D171" s="297" t="s">
        <v>62</v>
      </c>
      <c r="E171" s="297" t="s">
        <v>62</v>
      </c>
      <c r="F171" s="297" t="s">
        <v>62</v>
      </c>
      <c r="G171" s="297" t="s">
        <v>62</v>
      </c>
      <c r="H171" s="297" t="s">
        <v>62</v>
      </c>
      <c r="I171" s="297" t="s">
        <v>62</v>
      </c>
      <c r="J171" s="297" t="s">
        <v>62</v>
      </c>
      <c r="K171" s="297" t="s">
        <v>62</v>
      </c>
      <c r="L171" s="297" t="s">
        <v>62</v>
      </c>
      <c r="M171" s="297" t="s">
        <v>62</v>
      </c>
      <c r="N171" s="297" t="s">
        <v>62</v>
      </c>
      <c r="O171" s="297" t="s">
        <v>62</v>
      </c>
      <c r="P171" s="297" t="s">
        <v>62</v>
      </c>
      <c r="Q171" s="297" t="s">
        <v>62</v>
      </c>
      <c r="R171" s="297" t="s">
        <v>62</v>
      </c>
      <c r="S171" s="297" t="s">
        <v>62</v>
      </c>
      <c r="T171" s="297" t="s">
        <v>62</v>
      </c>
      <c r="U171" s="297" t="s">
        <v>62</v>
      </c>
      <c r="V171" s="180">
        <v>10</v>
      </c>
      <c r="W171" s="180">
        <v>12</v>
      </c>
      <c r="X171" s="180">
        <v>27</v>
      </c>
      <c r="Y171" s="180">
        <v>32</v>
      </c>
      <c r="Z171" s="180">
        <v>21</v>
      </c>
      <c r="AA171" s="180">
        <v>0</v>
      </c>
      <c r="AB171" s="180">
        <v>102</v>
      </c>
      <c r="AC171" s="45">
        <f t="shared" ref="AC171:AC178" si="15">V171/$AB171</f>
        <v>9.8039215686274508E-2</v>
      </c>
      <c r="AD171" s="45">
        <f t="shared" si="14"/>
        <v>0.11764705882352941</v>
      </c>
      <c r="AE171" s="45">
        <f t="shared" si="14"/>
        <v>0.26470588235294118</v>
      </c>
      <c r="AF171" s="45">
        <f t="shared" si="14"/>
        <v>0.31372549019607843</v>
      </c>
      <c r="AG171" s="45">
        <f t="shared" si="14"/>
        <v>0.20588235294117646</v>
      </c>
      <c r="AH171" s="45">
        <f t="shared" si="14"/>
        <v>0</v>
      </c>
      <c r="AI171" s="181">
        <v>3.4117647058823524</v>
      </c>
      <c r="AJ171" s="181">
        <v>1.2215307810444325</v>
      </c>
      <c r="AK171" s="180">
        <v>4</v>
      </c>
      <c r="AL171" s="180">
        <v>4</v>
      </c>
      <c r="AM171"/>
      <c r="AN171"/>
      <c r="AO171"/>
      <c r="AP171"/>
      <c r="AQ171"/>
      <c r="AR171"/>
      <c r="AS171"/>
      <c r="AT171"/>
      <c r="AU171"/>
      <c r="AV171"/>
    </row>
    <row r="172" spans="1:48" s="46" customFormat="1" ht="18.75" customHeight="1">
      <c r="A172" s="83">
        <v>8.3000000000000007</v>
      </c>
      <c r="B172" s="297" t="s">
        <v>63</v>
      </c>
      <c r="C172" s="297" t="s">
        <v>64</v>
      </c>
      <c r="D172" s="297" t="s">
        <v>64</v>
      </c>
      <c r="E172" s="297" t="s">
        <v>64</v>
      </c>
      <c r="F172" s="297" t="s">
        <v>64</v>
      </c>
      <c r="G172" s="297" t="s">
        <v>64</v>
      </c>
      <c r="H172" s="297" t="s">
        <v>64</v>
      </c>
      <c r="I172" s="297" t="s">
        <v>64</v>
      </c>
      <c r="J172" s="297" t="s">
        <v>64</v>
      </c>
      <c r="K172" s="297" t="s">
        <v>64</v>
      </c>
      <c r="L172" s="297" t="s">
        <v>64</v>
      </c>
      <c r="M172" s="297" t="s">
        <v>64</v>
      </c>
      <c r="N172" s="297" t="s">
        <v>64</v>
      </c>
      <c r="O172" s="297" t="s">
        <v>64</v>
      </c>
      <c r="P172" s="297" t="s">
        <v>64</v>
      </c>
      <c r="Q172" s="297" t="s">
        <v>64</v>
      </c>
      <c r="R172" s="297" t="s">
        <v>64</v>
      </c>
      <c r="S172" s="297" t="s">
        <v>64</v>
      </c>
      <c r="T172" s="297" t="s">
        <v>64</v>
      </c>
      <c r="U172" s="297" t="s">
        <v>64</v>
      </c>
      <c r="V172" s="180">
        <v>12</v>
      </c>
      <c r="W172" s="180">
        <v>11</v>
      </c>
      <c r="X172" s="180">
        <v>22</v>
      </c>
      <c r="Y172" s="180">
        <v>39</v>
      </c>
      <c r="Z172" s="180">
        <v>17</v>
      </c>
      <c r="AA172" s="180">
        <v>1</v>
      </c>
      <c r="AB172" s="180">
        <v>102</v>
      </c>
      <c r="AC172" s="45">
        <f t="shared" si="15"/>
        <v>0.11764705882352941</v>
      </c>
      <c r="AD172" s="45">
        <f t="shared" si="14"/>
        <v>0.10784313725490197</v>
      </c>
      <c r="AE172" s="45">
        <f t="shared" si="14"/>
        <v>0.21568627450980393</v>
      </c>
      <c r="AF172" s="45">
        <f t="shared" si="14"/>
        <v>0.38235294117647056</v>
      </c>
      <c r="AG172" s="45">
        <f t="shared" si="14"/>
        <v>0.16666666666666666</v>
      </c>
      <c r="AH172" s="45">
        <f t="shared" si="14"/>
        <v>9.8039215686274508E-3</v>
      </c>
      <c r="AI172" s="181">
        <v>3.3762376237623761</v>
      </c>
      <c r="AJ172" s="181">
        <v>1.2316775970075517</v>
      </c>
      <c r="AK172" s="180">
        <v>4</v>
      </c>
      <c r="AL172" s="180">
        <v>4</v>
      </c>
    </row>
    <row r="173" spans="1:48" s="46" customFormat="1" ht="18.75" customHeight="1">
      <c r="A173" s="83">
        <v>8.4</v>
      </c>
      <c r="B173" s="297" t="s">
        <v>65</v>
      </c>
      <c r="C173" s="297" t="s">
        <v>66</v>
      </c>
      <c r="D173" s="297" t="s">
        <v>66</v>
      </c>
      <c r="E173" s="297" t="s">
        <v>66</v>
      </c>
      <c r="F173" s="297" t="s">
        <v>66</v>
      </c>
      <c r="G173" s="297" t="s">
        <v>66</v>
      </c>
      <c r="H173" s="297" t="s">
        <v>66</v>
      </c>
      <c r="I173" s="297" t="s">
        <v>66</v>
      </c>
      <c r="J173" s="297" t="s">
        <v>66</v>
      </c>
      <c r="K173" s="297" t="s">
        <v>66</v>
      </c>
      <c r="L173" s="297" t="s">
        <v>66</v>
      </c>
      <c r="M173" s="297" t="s">
        <v>66</v>
      </c>
      <c r="N173" s="297" t="s">
        <v>66</v>
      </c>
      <c r="O173" s="297" t="s">
        <v>66</v>
      </c>
      <c r="P173" s="297" t="s">
        <v>66</v>
      </c>
      <c r="Q173" s="297" t="s">
        <v>66</v>
      </c>
      <c r="R173" s="297" t="s">
        <v>66</v>
      </c>
      <c r="S173" s="297" t="s">
        <v>66</v>
      </c>
      <c r="T173" s="297" t="s">
        <v>66</v>
      </c>
      <c r="U173" s="297" t="s">
        <v>66</v>
      </c>
      <c r="V173" s="180">
        <v>7</v>
      </c>
      <c r="W173" s="180">
        <v>21</v>
      </c>
      <c r="X173" s="180">
        <v>27</v>
      </c>
      <c r="Y173" s="180">
        <v>27</v>
      </c>
      <c r="Z173" s="180">
        <v>20</v>
      </c>
      <c r="AA173" s="180">
        <v>0</v>
      </c>
      <c r="AB173" s="180">
        <v>102</v>
      </c>
      <c r="AC173" s="45">
        <f t="shared" si="15"/>
        <v>6.8627450980392163E-2</v>
      </c>
      <c r="AD173" s="45">
        <f t="shared" si="14"/>
        <v>0.20588235294117646</v>
      </c>
      <c r="AE173" s="45">
        <f t="shared" si="14"/>
        <v>0.26470588235294118</v>
      </c>
      <c r="AF173" s="45">
        <f t="shared" si="14"/>
        <v>0.26470588235294118</v>
      </c>
      <c r="AG173" s="45">
        <f t="shared" si="14"/>
        <v>0.19607843137254902</v>
      </c>
      <c r="AH173" s="45">
        <f t="shared" si="14"/>
        <v>0</v>
      </c>
      <c r="AI173" s="181">
        <v>3.3137254901960782</v>
      </c>
      <c r="AJ173" s="181">
        <v>1.2021465303089784</v>
      </c>
      <c r="AK173" s="180">
        <v>3</v>
      </c>
      <c r="AL173" s="180">
        <v>3</v>
      </c>
    </row>
    <row r="174" spans="1:48" s="46" customFormat="1" ht="18.75" customHeight="1">
      <c r="A174" s="83">
        <v>8.5</v>
      </c>
      <c r="B174" s="297" t="s">
        <v>67</v>
      </c>
      <c r="C174" s="297"/>
      <c r="D174" s="297"/>
      <c r="E174" s="297"/>
      <c r="F174" s="297"/>
      <c r="G174" s="297"/>
      <c r="H174" s="297"/>
      <c r="I174" s="297"/>
      <c r="J174" s="297"/>
      <c r="K174" s="297"/>
      <c r="L174" s="297"/>
      <c r="M174" s="297"/>
      <c r="N174" s="297"/>
      <c r="O174" s="297"/>
      <c r="P174" s="297"/>
      <c r="Q174" s="297"/>
      <c r="R174" s="297"/>
      <c r="S174" s="297"/>
      <c r="T174" s="297"/>
      <c r="U174" s="297"/>
      <c r="V174" s="180">
        <v>9</v>
      </c>
      <c r="W174" s="180">
        <v>17</v>
      </c>
      <c r="X174" s="180">
        <v>17</v>
      </c>
      <c r="Y174" s="180">
        <v>30</v>
      </c>
      <c r="Z174" s="180">
        <v>28</v>
      </c>
      <c r="AA174" s="180">
        <v>1</v>
      </c>
      <c r="AB174" s="180">
        <v>102</v>
      </c>
      <c r="AC174" s="45">
        <f t="shared" si="15"/>
        <v>8.8235294117647065E-2</v>
      </c>
      <c r="AD174" s="45">
        <f t="shared" si="14"/>
        <v>0.16666666666666666</v>
      </c>
      <c r="AE174" s="45">
        <f t="shared" si="14"/>
        <v>0.16666666666666666</v>
      </c>
      <c r="AF174" s="45">
        <f t="shared" si="14"/>
        <v>0.29411764705882354</v>
      </c>
      <c r="AG174" s="45">
        <f t="shared" si="14"/>
        <v>0.27450980392156865</v>
      </c>
      <c r="AH174" s="45">
        <f t="shared" si="14"/>
        <v>9.8039215686274508E-3</v>
      </c>
      <c r="AI174" s="181">
        <v>3.5049504950495058</v>
      </c>
      <c r="AJ174" s="181">
        <v>1.3009516699419517</v>
      </c>
      <c r="AK174" s="180">
        <v>4</v>
      </c>
      <c r="AL174" s="180">
        <v>4</v>
      </c>
    </row>
    <row r="175" spans="1:48" s="46" customFormat="1" ht="18.75" customHeight="1">
      <c r="A175" s="83">
        <v>8.6</v>
      </c>
      <c r="B175" s="297" t="s">
        <v>68</v>
      </c>
      <c r="C175" s="297" t="s">
        <v>69</v>
      </c>
      <c r="D175" s="297" t="s">
        <v>69</v>
      </c>
      <c r="E175" s="297" t="s">
        <v>69</v>
      </c>
      <c r="F175" s="297" t="s">
        <v>69</v>
      </c>
      <c r="G175" s="297" t="s">
        <v>69</v>
      </c>
      <c r="H175" s="297" t="s">
        <v>69</v>
      </c>
      <c r="I175" s="297" t="s">
        <v>69</v>
      </c>
      <c r="J175" s="297" t="s">
        <v>69</v>
      </c>
      <c r="K175" s="297" t="s">
        <v>69</v>
      </c>
      <c r="L175" s="297" t="s">
        <v>69</v>
      </c>
      <c r="M175" s="297" t="s">
        <v>69</v>
      </c>
      <c r="N175" s="297" t="s">
        <v>69</v>
      </c>
      <c r="O175" s="297" t="s">
        <v>69</v>
      </c>
      <c r="P175" s="297" t="s">
        <v>69</v>
      </c>
      <c r="Q175" s="297" t="s">
        <v>69</v>
      </c>
      <c r="R175" s="297" t="s">
        <v>69</v>
      </c>
      <c r="S175" s="297" t="s">
        <v>69</v>
      </c>
      <c r="T175" s="297" t="s">
        <v>69</v>
      </c>
      <c r="U175" s="297" t="s">
        <v>69</v>
      </c>
      <c r="V175" s="180">
        <v>5</v>
      </c>
      <c r="W175" s="180">
        <v>9</v>
      </c>
      <c r="X175" s="180">
        <v>13</v>
      </c>
      <c r="Y175" s="180">
        <v>29</v>
      </c>
      <c r="Z175" s="180">
        <v>46</v>
      </c>
      <c r="AA175" s="180">
        <v>0</v>
      </c>
      <c r="AB175" s="180">
        <v>102</v>
      </c>
      <c r="AC175" s="45">
        <f t="shared" si="15"/>
        <v>4.9019607843137254E-2</v>
      </c>
      <c r="AD175" s="45">
        <f t="shared" si="14"/>
        <v>8.8235294117647065E-2</v>
      </c>
      <c r="AE175" s="45">
        <f t="shared" si="14"/>
        <v>0.12745098039215685</v>
      </c>
      <c r="AF175" s="45">
        <f t="shared" si="14"/>
        <v>0.28431372549019607</v>
      </c>
      <c r="AG175" s="45">
        <f t="shared" si="14"/>
        <v>0.45098039215686275</v>
      </c>
      <c r="AH175" s="45">
        <f t="shared" si="14"/>
        <v>0</v>
      </c>
      <c r="AI175" s="181">
        <v>4</v>
      </c>
      <c r="AJ175" s="181">
        <v>1.1773438808867127</v>
      </c>
      <c r="AK175" s="180">
        <v>4</v>
      </c>
      <c r="AL175" s="180">
        <v>5</v>
      </c>
    </row>
    <row r="176" spans="1:48" s="46" customFormat="1" ht="18.75" customHeight="1">
      <c r="A176" s="83">
        <v>8.6999999999999993</v>
      </c>
      <c r="B176" s="297" t="s">
        <v>70</v>
      </c>
      <c r="C176" s="297" t="s">
        <v>71</v>
      </c>
      <c r="D176" s="297" t="s">
        <v>71</v>
      </c>
      <c r="E176" s="297" t="s">
        <v>71</v>
      </c>
      <c r="F176" s="297" t="s">
        <v>71</v>
      </c>
      <c r="G176" s="297" t="s">
        <v>71</v>
      </c>
      <c r="H176" s="297" t="s">
        <v>71</v>
      </c>
      <c r="I176" s="297" t="s">
        <v>71</v>
      </c>
      <c r="J176" s="297" t="s">
        <v>71</v>
      </c>
      <c r="K176" s="297" t="s">
        <v>71</v>
      </c>
      <c r="L176" s="297" t="s">
        <v>71</v>
      </c>
      <c r="M176" s="297" t="s">
        <v>71</v>
      </c>
      <c r="N176" s="297" t="s">
        <v>71</v>
      </c>
      <c r="O176" s="297" t="s">
        <v>71</v>
      </c>
      <c r="P176" s="297" t="s">
        <v>71</v>
      </c>
      <c r="Q176" s="297" t="s">
        <v>71</v>
      </c>
      <c r="R176" s="297" t="s">
        <v>71</v>
      </c>
      <c r="S176" s="297" t="s">
        <v>71</v>
      </c>
      <c r="T176" s="297" t="s">
        <v>71</v>
      </c>
      <c r="U176" s="297" t="s">
        <v>71</v>
      </c>
      <c r="V176" s="180">
        <v>7</v>
      </c>
      <c r="W176" s="180">
        <v>9</v>
      </c>
      <c r="X176" s="180">
        <v>17</v>
      </c>
      <c r="Y176" s="180">
        <v>34</v>
      </c>
      <c r="Z176" s="180">
        <v>35</v>
      </c>
      <c r="AA176" s="180">
        <v>0</v>
      </c>
      <c r="AB176" s="180">
        <v>102</v>
      </c>
      <c r="AC176" s="45">
        <f t="shared" si="15"/>
        <v>6.8627450980392163E-2</v>
      </c>
      <c r="AD176" s="45">
        <f t="shared" si="14"/>
        <v>8.8235294117647065E-2</v>
      </c>
      <c r="AE176" s="45">
        <f t="shared" si="14"/>
        <v>0.16666666666666666</v>
      </c>
      <c r="AF176" s="45">
        <f t="shared" si="14"/>
        <v>0.33333333333333331</v>
      </c>
      <c r="AG176" s="45">
        <f t="shared" si="14"/>
        <v>0.34313725490196079</v>
      </c>
      <c r="AH176" s="45">
        <f t="shared" si="14"/>
        <v>0</v>
      </c>
      <c r="AI176" s="181">
        <v>3.7941176470588234</v>
      </c>
      <c r="AJ176" s="181">
        <v>1.2050901555700451</v>
      </c>
      <c r="AK176" s="180">
        <v>4</v>
      </c>
      <c r="AL176" s="180">
        <v>5</v>
      </c>
    </row>
    <row r="177" spans="1:38" s="46" customFormat="1" ht="18.75" customHeight="1">
      <c r="A177" s="83">
        <v>8.8000000000000007</v>
      </c>
      <c r="B177" s="297" t="s">
        <v>72</v>
      </c>
      <c r="C177" s="297" t="s">
        <v>73</v>
      </c>
      <c r="D177" s="297" t="s">
        <v>73</v>
      </c>
      <c r="E177" s="297" t="s">
        <v>73</v>
      </c>
      <c r="F177" s="297" t="s">
        <v>73</v>
      </c>
      <c r="G177" s="297" t="s">
        <v>73</v>
      </c>
      <c r="H177" s="297" t="s">
        <v>73</v>
      </c>
      <c r="I177" s="297" t="s">
        <v>73</v>
      </c>
      <c r="J177" s="297" t="s">
        <v>73</v>
      </c>
      <c r="K177" s="297" t="s">
        <v>73</v>
      </c>
      <c r="L177" s="297" t="s">
        <v>73</v>
      </c>
      <c r="M177" s="297" t="s">
        <v>73</v>
      </c>
      <c r="N177" s="297" t="s">
        <v>73</v>
      </c>
      <c r="O177" s="297" t="s">
        <v>73</v>
      </c>
      <c r="P177" s="297" t="s">
        <v>73</v>
      </c>
      <c r="Q177" s="297" t="s">
        <v>73</v>
      </c>
      <c r="R177" s="297" t="s">
        <v>73</v>
      </c>
      <c r="S177" s="297" t="s">
        <v>73</v>
      </c>
      <c r="T177" s="297" t="s">
        <v>73</v>
      </c>
      <c r="U177" s="297" t="s">
        <v>73</v>
      </c>
      <c r="V177" s="180">
        <v>6</v>
      </c>
      <c r="W177" s="180">
        <v>10</v>
      </c>
      <c r="X177" s="180">
        <v>9</v>
      </c>
      <c r="Y177" s="180">
        <v>28</v>
      </c>
      <c r="Z177" s="180">
        <v>49</v>
      </c>
      <c r="AA177" s="180">
        <v>0</v>
      </c>
      <c r="AB177" s="180">
        <v>102</v>
      </c>
      <c r="AC177" s="45">
        <f t="shared" si="15"/>
        <v>5.8823529411764705E-2</v>
      </c>
      <c r="AD177" s="45">
        <f t="shared" si="14"/>
        <v>9.8039215686274508E-2</v>
      </c>
      <c r="AE177" s="45">
        <f t="shared" si="14"/>
        <v>8.8235294117647065E-2</v>
      </c>
      <c r="AF177" s="45">
        <f t="shared" si="14"/>
        <v>0.27450980392156865</v>
      </c>
      <c r="AG177" s="45">
        <f t="shared" si="14"/>
        <v>0.48039215686274511</v>
      </c>
      <c r="AH177" s="45">
        <f t="shared" si="14"/>
        <v>0</v>
      </c>
      <c r="AI177" s="181">
        <v>4.0196078431372539</v>
      </c>
      <c r="AJ177" s="181">
        <v>1.2266059762319665</v>
      </c>
      <c r="AK177" s="180">
        <v>4</v>
      </c>
      <c r="AL177" s="180">
        <v>5</v>
      </c>
    </row>
    <row r="178" spans="1:38" s="46" customFormat="1" ht="18.75" customHeight="1">
      <c r="A178" s="83">
        <v>8.9</v>
      </c>
      <c r="B178" s="297" t="s">
        <v>74</v>
      </c>
      <c r="C178" s="297" t="s">
        <v>75</v>
      </c>
      <c r="D178" s="297" t="s">
        <v>75</v>
      </c>
      <c r="E178" s="297" t="s">
        <v>75</v>
      </c>
      <c r="F178" s="297" t="s">
        <v>75</v>
      </c>
      <c r="G178" s="297" t="s">
        <v>75</v>
      </c>
      <c r="H178" s="297" t="s">
        <v>75</v>
      </c>
      <c r="I178" s="297" t="s">
        <v>75</v>
      </c>
      <c r="J178" s="297" t="s">
        <v>75</v>
      </c>
      <c r="K178" s="297" t="s">
        <v>75</v>
      </c>
      <c r="L178" s="297" t="s">
        <v>75</v>
      </c>
      <c r="M178" s="297" t="s">
        <v>75</v>
      </c>
      <c r="N178" s="297" t="s">
        <v>75</v>
      </c>
      <c r="O178" s="297" t="s">
        <v>75</v>
      </c>
      <c r="P178" s="297" t="s">
        <v>75</v>
      </c>
      <c r="Q178" s="297" t="s">
        <v>75</v>
      </c>
      <c r="R178" s="297" t="s">
        <v>75</v>
      </c>
      <c r="S178" s="297" t="s">
        <v>75</v>
      </c>
      <c r="T178" s="297" t="s">
        <v>75</v>
      </c>
      <c r="U178" s="297" t="s">
        <v>75</v>
      </c>
      <c r="V178" s="180">
        <v>4</v>
      </c>
      <c r="W178" s="180">
        <v>11</v>
      </c>
      <c r="X178" s="180">
        <v>18</v>
      </c>
      <c r="Y178" s="180">
        <v>25</v>
      </c>
      <c r="Z178" s="180">
        <v>30</v>
      </c>
      <c r="AA178" s="180">
        <v>14</v>
      </c>
      <c r="AB178" s="180">
        <v>102</v>
      </c>
      <c r="AC178" s="45">
        <f t="shared" si="15"/>
        <v>3.9215686274509803E-2</v>
      </c>
      <c r="AD178" s="45">
        <f t="shared" si="14"/>
        <v>0.10784313725490197</v>
      </c>
      <c r="AE178" s="45">
        <f t="shared" si="14"/>
        <v>0.17647058823529413</v>
      </c>
      <c r="AF178" s="45">
        <f t="shared" si="14"/>
        <v>0.24509803921568626</v>
      </c>
      <c r="AG178" s="45">
        <f t="shared" si="14"/>
        <v>0.29411764705882354</v>
      </c>
      <c r="AH178" s="45">
        <f t="shared" si="14"/>
        <v>0.13725490196078433</v>
      </c>
      <c r="AI178" s="181">
        <v>4.0588235294117645</v>
      </c>
      <c r="AJ178" s="181">
        <v>1.3484389905086744</v>
      </c>
      <c r="AK178" s="180">
        <v>4</v>
      </c>
      <c r="AL178" s="180">
        <v>5</v>
      </c>
    </row>
    <row r="179" spans="1:38" ht="15.7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84"/>
      <c r="AJ179" s="36"/>
      <c r="AK179" s="36"/>
      <c r="AL179" s="36"/>
    </row>
    <row r="180" spans="1:38" ht="21"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row>
    <row r="181" spans="1:38" ht="21" customHeight="1">
      <c r="C181" s="36"/>
      <c r="D181" s="36"/>
      <c r="E181" s="36"/>
      <c r="F181" s="36"/>
      <c r="G181" s="36"/>
      <c r="H181" s="85"/>
      <c r="I181" s="85"/>
      <c r="J181" s="85"/>
      <c r="K181" s="85"/>
      <c r="L181" s="85"/>
      <c r="M181" s="85"/>
      <c r="N181" s="85"/>
      <c r="O181" s="85"/>
      <c r="P181" s="85"/>
      <c r="Q181" s="85"/>
      <c r="R181" s="85"/>
      <c r="S181" s="85"/>
      <c r="T181" s="85"/>
      <c r="U181" s="85"/>
      <c r="V181" s="85"/>
      <c r="W181" s="36"/>
      <c r="X181" s="36"/>
      <c r="Y181" s="36"/>
      <c r="Z181" s="36"/>
      <c r="AA181" s="36"/>
      <c r="AB181" s="36"/>
      <c r="AC181" s="36"/>
      <c r="AD181" s="36"/>
      <c r="AE181" s="36"/>
      <c r="AF181" s="36"/>
      <c r="AG181" s="36"/>
      <c r="AH181" s="36"/>
      <c r="AI181" s="36"/>
      <c r="AJ181" s="36"/>
      <c r="AK181" s="36"/>
      <c r="AL181" s="36"/>
    </row>
    <row r="182" spans="1:38" ht="21">
      <c r="A182" s="256" t="s">
        <v>129</v>
      </c>
      <c r="B182" s="256"/>
      <c r="C182" s="256"/>
      <c r="D182" s="256"/>
      <c r="E182" s="256"/>
      <c r="F182" s="256"/>
      <c r="G182" s="256"/>
      <c r="H182" s="256"/>
      <c r="I182" s="256"/>
      <c r="J182" s="256"/>
      <c r="K182" s="256"/>
      <c r="L182" s="256"/>
      <c r="M182" s="256"/>
      <c r="N182" s="256"/>
      <c r="O182" s="256"/>
      <c r="P182" s="256"/>
      <c r="Q182" s="256"/>
      <c r="R182" s="256"/>
      <c r="S182" s="256"/>
      <c r="T182" s="256"/>
      <c r="U182" s="256"/>
      <c r="V182" s="126"/>
      <c r="W182" s="126"/>
      <c r="X182" s="126"/>
      <c r="Y182" s="126"/>
      <c r="Z182" s="126"/>
      <c r="AA182" s="126"/>
      <c r="AB182" s="126"/>
      <c r="AC182" s="126"/>
      <c r="AD182" s="126"/>
      <c r="AE182" s="126"/>
      <c r="AF182" s="126"/>
      <c r="AG182" s="126"/>
      <c r="AH182" s="126"/>
      <c r="AI182" s="126"/>
      <c r="AJ182" s="126"/>
      <c r="AK182" s="126"/>
      <c r="AL182" s="126"/>
    </row>
    <row r="183" spans="1:38" ht="15.75">
      <c r="A183" s="127"/>
      <c r="B183" s="128"/>
      <c r="C183" s="128"/>
      <c r="D183" s="128"/>
      <c r="E183" s="128"/>
      <c r="F183" s="128"/>
      <c r="G183" s="128"/>
      <c r="H183" s="128"/>
      <c r="I183" s="128"/>
      <c r="J183" s="128"/>
      <c r="K183" s="128"/>
      <c r="L183" s="128"/>
      <c r="M183" s="128"/>
      <c r="N183" s="128"/>
      <c r="O183" s="128"/>
      <c r="P183" s="128"/>
      <c r="Q183" s="128"/>
      <c r="R183" s="128"/>
      <c r="S183" s="128"/>
      <c r="T183" s="128"/>
      <c r="U183" s="128"/>
      <c r="V183" s="129"/>
      <c r="W183" s="129"/>
      <c r="X183" s="129"/>
      <c r="Y183" s="129"/>
      <c r="Z183" s="129"/>
      <c r="AA183" s="129"/>
      <c r="AB183" s="130"/>
      <c r="AC183" s="131"/>
      <c r="AD183" s="131"/>
      <c r="AE183" s="131"/>
      <c r="AF183" s="131"/>
      <c r="AG183" s="131"/>
      <c r="AH183" s="131"/>
      <c r="AI183" s="132"/>
      <c r="AJ183" s="132"/>
      <c r="AK183" s="129"/>
      <c r="AL183" s="129"/>
    </row>
    <row r="184" spans="1:38" ht="15.75">
      <c r="A184" s="127"/>
      <c r="B184" s="128"/>
      <c r="C184" s="128"/>
      <c r="D184" s="128"/>
      <c r="E184" s="128"/>
      <c r="F184" s="128"/>
      <c r="G184" s="128"/>
      <c r="H184" s="128"/>
      <c r="I184" s="128"/>
      <c r="J184" s="128"/>
      <c r="K184" s="128"/>
      <c r="L184" s="128"/>
      <c r="M184" s="128"/>
      <c r="N184" s="128"/>
      <c r="O184" s="128"/>
      <c r="P184" s="128"/>
      <c r="Q184" s="128"/>
      <c r="R184" s="128"/>
      <c r="S184" s="128"/>
      <c r="T184" s="128"/>
      <c r="U184" s="128"/>
      <c r="V184" s="129"/>
      <c r="W184" s="129"/>
      <c r="X184" s="129"/>
      <c r="Y184" s="129"/>
      <c r="Z184" s="129"/>
      <c r="AA184" s="129"/>
      <c r="AB184" s="130"/>
      <c r="AC184" s="131"/>
      <c r="AD184" s="131"/>
      <c r="AE184" s="131"/>
      <c r="AF184" s="131"/>
      <c r="AG184" s="131"/>
      <c r="AH184" s="131"/>
      <c r="AI184" s="132"/>
      <c r="AJ184" s="132"/>
      <c r="AK184" s="129"/>
      <c r="AL184" s="129"/>
    </row>
    <row r="185" spans="1:38" ht="15.75">
      <c r="A185" s="127"/>
      <c r="B185" s="128"/>
      <c r="C185" s="128"/>
      <c r="D185" s="128"/>
      <c r="E185" s="128"/>
      <c r="F185" s="128"/>
      <c r="G185" s="128"/>
      <c r="H185" s="128"/>
      <c r="I185" s="128"/>
      <c r="J185" s="128"/>
      <c r="K185" s="128"/>
      <c r="L185" s="128"/>
      <c r="M185" s="128"/>
      <c r="N185" s="128"/>
      <c r="O185" s="128"/>
      <c r="P185" s="128"/>
      <c r="Q185" s="128"/>
      <c r="R185" s="128"/>
      <c r="S185" s="128"/>
      <c r="T185" s="128"/>
      <c r="U185" s="128"/>
      <c r="V185" s="129"/>
      <c r="W185" s="129"/>
      <c r="X185" s="129"/>
      <c r="Y185" s="129"/>
      <c r="Z185" s="129"/>
      <c r="AA185" s="129"/>
      <c r="AB185" s="130"/>
      <c r="AC185" s="131"/>
      <c r="AD185" s="131"/>
      <c r="AE185" s="131"/>
      <c r="AF185" s="131"/>
      <c r="AG185" s="131"/>
      <c r="AH185" s="131"/>
      <c r="AI185" s="132"/>
      <c r="AJ185" s="132"/>
      <c r="AK185" s="129"/>
      <c r="AL185" s="129"/>
    </row>
    <row r="186" spans="1:38" ht="15.75">
      <c r="A186" s="127"/>
      <c r="B186" s="128"/>
      <c r="C186" s="128"/>
      <c r="D186" s="128"/>
      <c r="E186" s="128"/>
      <c r="F186" s="128"/>
      <c r="G186" s="128"/>
      <c r="H186" s="128"/>
      <c r="I186" s="128"/>
      <c r="J186" s="128"/>
      <c r="K186" s="128"/>
      <c r="L186" s="128"/>
      <c r="M186" s="128"/>
      <c r="N186" s="128"/>
      <c r="O186" s="128"/>
      <c r="P186" s="128"/>
      <c r="Q186" s="128"/>
      <c r="R186" s="128"/>
      <c r="S186" s="128"/>
      <c r="T186" s="128"/>
      <c r="U186" s="128"/>
      <c r="V186" s="129"/>
      <c r="W186" s="129"/>
      <c r="X186" s="129"/>
      <c r="Y186" s="129"/>
      <c r="Z186" s="129"/>
      <c r="AA186" s="129"/>
      <c r="AB186" s="130"/>
      <c r="AC186" s="131"/>
      <c r="AD186" s="131"/>
      <c r="AE186" s="131"/>
      <c r="AF186" s="131"/>
      <c r="AG186" s="131"/>
      <c r="AH186" s="131"/>
      <c r="AI186" s="132"/>
      <c r="AJ186" s="132"/>
      <c r="AK186" s="129"/>
      <c r="AL186" s="129"/>
    </row>
    <row r="187" spans="1:38" ht="15.75">
      <c r="A187" s="127"/>
      <c r="B187" s="128"/>
      <c r="C187" s="128"/>
      <c r="D187" s="128"/>
      <c r="E187" s="128"/>
      <c r="F187" s="128"/>
      <c r="G187" s="128"/>
      <c r="H187" s="128"/>
      <c r="I187" s="128"/>
      <c r="J187" s="128"/>
      <c r="K187" s="128"/>
      <c r="L187" s="128"/>
      <c r="M187" s="128"/>
      <c r="N187" s="128"/>
      <c r="O187" s="128"/>
      <c r="P187" s="128"/>
      <c r="Q187" s="128"/>
      <c r="R187" s="128"/>
      <c r="S187" s="128"/>
      <c r="T187" s="128"/>
      <c r="U187" s="128"/>
      <c r="V187" s="129"/>
      <c r="W187" s="129"/>
      <c r="X187" s="129"/>
      <c r="Y187" s="129"/>
      <c r="Z187" s="129"/>
      <c r="AA187" s="129"/>
      <c r="AB187" s="130"/>
      <c r="AC187" s="131"/>
      <c r="AD187" s="131"/>
      <c r="AE187" s="131"/>
      <c r="AF187" s="131"/>
      <c r="AG187" s="131"/>
      <c r="AH187" s="131"/>
      <c r="AI187" s="132"/>
      <c r="AJ187" s="132"/>
      <c r="AK187" s="129"/>
      <c r="AL187" s="129"/>
    </row>
    <row r="188" spans="1:38" ht="15.75">
      <c r="A188" s="127"/>
      <c r="B188" s="128"/>
      <c r="C188" s="128"/>
      <c r="D188" s="128"/>
      <c r="E188" s="128"/>
      <c r="F188" s="128"/>
      <c r="G188" s="128"/>
      <c r="H188" s="128"/>
      <c r="I188" s="128"/>
      <c r="J188" s="128"/>
      <c r="K188" s="128"/>
      <c r="L188" s="128"/>
      <c r="M188" s="128"/>
      <c r="N188" s="128"/>
      <c r="O188" s="128"/>
      <c r="P188" s="128"/>
      <c r="Q188" s="128"/>
      <c r="R188" s="128"/>
      <c r="S188" s="128"/>
      <c r="T188" s="128"/>
      <c r="U188" s="128"/>
      <c r="V188" s="129"/>
      <c r="W188" s="129"/>
      <c r="X188" s="129"/>
      <c r="Y188" s="129"/>
      <c r="Z188" s="129"/>
      <c r="AA188" s="129"/>
      <c r="AB188" s="130"/>
      <c r="AC188" s="131"/>
      <c r="AD188" s="131"/>
      <c r="AE188" s="131"/>
      <c r="AF188" s="131"/>
      <c r="AG188" s="131"/>
      <c r="AH188" s="131"/>
      <c r="AI188" s="132"/>
      <c r="AJ188" s="132"/>
      <c r="AK188" s="129"/>
      <c r="AL188" s="129"/>
    </row>
    <row r="189" spans="1:38" ht="15.75">
      <c r="A189" s="127"/>
      <c r="B189" s="128"/>
      <c r="C189" s="128"/>
      <c r="D189" s="128"/>
      <c r="E189" s="128"/>
      <c r="F189" s="128"/>
      <c r="G189" s="128"/>
      <c r="H189" s="128"/>
      <c r="I189" s="128"/>
      <c r="J189" s="128"/>
      <c r="K189" s="128"/>
      <c r="L189" s="128"/>
      <c r="M189" s="128"/>
      <c r="N189" s="128"/>
      <c r="O189" s="128"/>
      <c r="P189" s="128"/>
      <c r="Q189" s="128"/>
      <c r="R189" s="128"/>
      <c r="S189" s="128"/>
      <c r="T189" s="128"/>
      <c r="U189" s="128"/>
      <c r="V189" s="129"/>
      <c r="W189" s="129"/>
      <c r="X189" s="129"/>
      <c r="Y189" s="129"/>
      <c r="Z189" s="129"/>
      <c r="AA189" s="129"/>
      <c r="AB189" s="130"/>
      <c r="AC189" s="131"/>
      <c r="AD189" s="131"/>
      <c r="AE189" s="131"/>
      <c r="AF189" s="131"/>
      <c r="AG189" s="131"/>
      <c r="AH189" s="131"/>
      <c r="AI189" s="132"/>
      <c r="AJ189" s="132"/>
      <c r="AK189" s="129"/>
      <c r="AL189" s="129"/>
    </row>
    <row r="190" spans="1:38" ht="15.75">
      <c r="A190" s="127"/>
      <c r="B190" s="128"/>
      <c r="C190" s="128"/>
      <c r="D190" s="128"/>
      <c r="E190" s="128"/>
      <c r="F190" s="128"/>
      <c r="G190" s="128"/>
      <c r="H190" s="128"/>
      <c r="I190" s="128"/>
      <c r="J190" s="128"/>
      <c r="K190" s="128"/>
      <c r="L190" s="128"/>
      <c r="M190" s="128"/>
      <c r="N190" s="128"/>
      <c r="O190" s="128"/>
      <c r="P190" s="128"/>
      <c r="Q190" s="128"/>
      <c r="R190" s="128"/>
      <c r="S190" s="128"/>
      <c r="T190" s="128"/>
      <c r="U190" s="128"/>
      <c r="V190" s="129"/>
      <c r="W190" s="129"/>
      <c r="X190" s="129"/>
      <c r="Y190" s="129"/>
      <c r="Z190" s="129"/>
      <c r="AA190" s="129"/>
      <c r="AB190" s="130"/>
      <c r="AC190" s="131"/>
      <c r="AD190" s="131"/>
      <c r="AE190" s="131"/>
      <c r="AF190" s="131"/>
      <c r="AG190" s="131"/>
      <c r="AH190" s="131"/>
      <c r="AI190" s="132"/>
      <c r="AJ190" s="132"/>
      <c r="AK190" s="129"/>
      <c r="AL190" s="129"/>
    </row>
    <row r="191" spans="1:38" ht="15.75">
      <c r="A191" s="127"/>
      <c r="B191" s="128"/>
      <c r="C191" s="128"/>
      <c r="D191" s="128"/>
      <c r="E191" s="128"/>
      <c r="F191" s="128"/>
      <c r="G191" s="128"/>
      <c r="H191" s="128"/>
      <c r="I191" s="128"/>
      <c r="J191" s="128"/>
      <c r="K191" s="128"/>
      <c r="L191" s="128"/>
      <c r="M191" s="128"/>
      <c r="N191" s="128"/>
      <c r="O191" s="128"/>
      <c r="P191" s="128"/>
      <c r="Q191" s="128"/>
      <c r="R191" s="128"/>
      <c r="S191" s="128"/>
      <c r="T191" s="128"/>
      <c r="U191" s="128"/>
      <c r="V191" s="129"/>
      <c r="W191" s="129"/>
      <c r="X191" s="129"/>
      <c r="Y191" s="129"/>
      <c r="Z191" s="129"/>
      <c r="AA191" s="129"/>
      <c r="AB191" s="130"/>
      <c r="AC191" s="131"/>
      <c r="AD191" s="131"/>
      <c r="AE191" s="131"/>
      <c r="AF191" s="131"/>
      <c r="AG191" s="131"/>
      <c r="AH191" s="131"/>
      <c r="AI191" s="132"/>
      <c r="AJ191" s="132"/>
      <c r="AK191" s="129"/>
      <c r="AL191" s="129"/>
    </row>
    <row r="192" spans="1:38" ht="15.75">
      <c r="A192" s="127"/>
      <c r="B192" s="128"/>
      <c r="C192" s="128"/>
      <c r="D192" s="128"/>
      <c r="E192" s="128"/>
      <c r="F192" s="128"/>
      <c r="G192" s="128"/>
      <c r="H192" s="128"/>
      <c r="I192" s="128"/>
      <c r="J192" s="128"/>
      <c r="K192" s="128"/>
      <c r="L192" s="128"/>
      <c r="M192" s="128"/>
      <c r="N192" s="128"/>
      <c r="O192" s="128"/>
      <c r="P192" s="128"/>
      <c r="Q192" s="128"/>
      <c r="R192" s="128"/>
      <c r="S192" s="128"/>
      <c r="T192" s="128"/>
      <c r="U192" s="128"/>
      <c r="V192" s="129"/>
      <c r="W192" s="129"/>
      <c r="X192" s="129"/>
      <c r="Y192" s="129"/>
      <c r="Z192" s="129"/>
      <c r="AA192" s="129"/>
      <c r="AB192" s="130"/>
      <c r="AC192" s="131"/>
      <c r="AD192" s="131"/>
      <c r="AE192" s="131"/>
      <c r="AF192" s="131"/>
      <c r="AG192" s="131"/>
      <c r="AH192" s="131"/>
      <c r="AI192" s="132"/>
      <c r="AJ192" s="132"/>
      <c r="AK192" s="129"/>
      <c r="AL192" s="129"/>
    </row>
    <row r="193" spans="1:38" ht="18.75" customHeight="1">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row>
    <row r="194" spans="1:38" ht="18.75" customHeight="1" thickBot="1">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row>
    <row r="195" spans="1:38" ht="37.5" customHeight="1">
      <c r="A195" s="134"/>
      <c r="B195" s="126"/>
      <c r="C195" s="126"/>
      <c r="D195" s="126"/>
      <c r="E195" s="126"/>
      <c r="F195" s="126"/>
      <c r="G195" s="134"/>
      <c r="H195" s="134"/>
      <c r="I195" s="134"/>
      <c r="J195" s="134"/>
      <c r="K195" s="134"/>
      <c r="L195" s="134"/>
      <c r="M195" s="134"/>
      <c r="N195" s="134"/>
      <c r="O195" s="134"/>
      <c r="P195" s="134"/>
      <c r="Q195" s="134"/>
      <c r="R195" s="134"/>
      <c r="S195" s="134"/>
      <c r="T195" s="134"/>
      <c r="U195" s="134"/>
      <c r="V195" s="308" t="s">
        <v>15</v>
      </c>
      <c r="W195" s="309"/>
      <c r="X195" s="309"/>
      <c r="Y195" s="309"/>
      <c r="Z195" s="309"/>
      <c r="AA195" s="310"/>
      <c r="AB195" s="141"/>
      <c r="AC195" s="308" t="s">
        <v>16</v>
      </c>
      <c r="AD195" s="309"/>
      <c r="AE195" s="309"/>
      <c r="AF195" s="309"/>
      <c r="AG195" s="309"/>
      <c r="AH195" s="310"/>
      <c r="AI195" s="314" t="s">
        <v>125</v>
      </c>
      <c r="AJ195" s="314"/>
      <c r="AK195" s="314"/>
      <c r="AL195" s="314"/>
    </row>
    <row r="196" spans="1:38" ht="37.5" customHeight="1">
      <c r="A196" s="134"/>
      <c r="B196" s="135"/>
      <c r="C196" s="135"/>
      <c r="D196" s="135"/>
      <c r="E196" s="135"/>
      <c r="F196" s="135"/>
      <c r="G196" s="134"/>
      <c r="H196" s="134"/>
      <c r="I196" s="134"/>
      <c r="J196" s="134"/>
      <c r="K196" s="134"/>
      <c r="L196" s="134"/>
      <c r="M196" s="134"/>
      <c r="N196" s="134"/>
      <c r="O196" s="134"/>
      <c r="P196" s="134"/>
      <c r="Q196" s="134"/>
      <c r="R196" s="134"/>
      <c r="S196" s="134"/>
      <c r="T196" s="134"/>
      <c r="U196" s="134"/>
      <c r="V196" s="311"/>
      <c r="W196" s="312"/>
      <c r="X196" s="312"/>
      <c r="Y196" s="312"/>
      <c r="Z196" s="312"/>
      <c r="AA196" s="313"/>
      <c r="AB196" s="141"/>
      <c r="AC196" s="311"/>
      <c r="AD196" s="312"/>
      <c r="AE196" s="312"/>
      <c r="AF196" s="312"/>
      <c r="AG196" s="312"/>
      <c r="AH196" s="313"/>
      <c r="AI196" s="314"/>
      <c r="AJ196" s="314"/>
      <c r="AK196" s="314"/>
      <c r="AL196" s="314"/>
    </row>
    <row r="197" spans="1:38" ht="18.75" customHeight="1">
      <c r="A197" s="136"/>
      <c r="B197" s="327" t="s">
        <v>130</v>
      </c>
      <c r="C197" s="327"/>
      <c r="D197" s="327"/>
      <c r="E197" s="327"/>
      <c r="F197" s="327"/>
      <c r="G197" s="327"/>
      <c r="H197" s="327"/>
      <c r="I197" s="327"/>
      <c r="J197" s="327"/>
      <c r="K197" s="327"/>
      <c r="L197" s="327"/>
      <c r="M197" s="327"/>
      <c r="N197" s="327"/>
      <c r="O197" s="327"/>
      <c r="P197" s="327"/>
      <c r="Q197" s="327"/>
      <c r="R197" s="327"/>
      <c r="S197" s="327"/>
      <c r="T197" s="327"/>
      <c r="U197" s="327"/>
      <c r="V197" s="142">
        <v>1</v>
      </c>
      <c r="W197" s="142">
        <v>2</v>
      </c>
      <c r="X197" s="142">
        <v>3</v>
      </c>
      <c r="Y197" s="142">
        <v>4</v>
      </c>
      <c r="Z197" s="142">
        <v>5</v>
      </c>
      <c r="AA197" s="142" t="s">
        <v>43</v>
      </c>
      <c r="AB197" s="143" t="s">
        <v>11</v>
      </c>
      <c r="AC197" s="142">
        <v>1</v>
      </c>
      <c r="AD197" s="142">
        <v>2</v>
      </c>
      <c r="AE197" s="142">
        <v>3</v>
      </c>
      <c r="AF197" s="142">
        <v>4</v>
      </c>
      <c r="AG197" s="142">
        <v>5</v>
      </c>
      <c r="AH197" s="142" t="s">
        <v>43</v>
      </c>
      <c r="AI197" s="144" t="s">
        <v>20</v>
      </c>
      <c r="AJ197" s="144" t="s">
        <v>21</v>
      </c>
      <c r="AK197" s="144" t="s">
        <v>22</v>
      </c>
      <c r="AL197" s="144" t="s">
        <v>23</v>
      </c>
    </row>
    <row r="198" spans="1:38" ht="18.75" customHeight="1">
      <c r="A198" s="137" t="s">
        <v>131</v>
      </c>
      <c r="B198" s="315" t="s">
        <v>126</v>
      </c>
      <c r="C198" s="316"/>
      <c r="D198" s="316"/>
      <c r="E198" s="316"/>
      <c r="F198" s="316"/>
      <c r="G198" s="316"/>
      <c r="H198" s="316"/>
      <c r="I198" s="316"/>
      <c r="J198" s="316"/>
      <c r="K198" s="316"/>
      <c r="L198" s="316"/>
      <c r="M198" s="316"/>
      <c r="N198" s="316"/>
      <c r="O198" s="316"/>
      <c r="P198" s="316"/>
      <c r="Q198" s="316"/>
      <c r="R198" s="316"/>
      <c r="S198" s="316"/>
      <c r="T198" s="316"/>
      <c r="U198" s="316"/>
      <c r="V198" s="180">
        <v>1</v>
      </c>
      <c r="W198" s="180">
        <v>3</v>
      </c>
      <c r="X198" s="180">
        <v>1</v>
      </c>
      <c r="Y198" s="180">
        <v>4</v>
      </c>
      <c r="Z198" s="180">
        <v>3</v>
      </c>
      <c r="AA198" s="180">
        <v>1</v>
      </c>
      <c r="AB198" s="180">
        <v>13</v>
      </c>
      <c r="AC198" s="138">
        <f t="shared" ref="AC198:AH200" si="16">V198/$AB198</f>
        <v>7.6923076923076927E-2</v>
      </c>
      <c r="AD198" s="138">
        <f t="shared" si="16"/>
        <v>0.23076923076923078</v>
      </c>
      <c r="AE198" s="138">
        <f t="shared" si="16"/>
        <v>7.6923076923076927E-2</v>
      </c>
      <c r="AF198" s="138">
        <f t="shared" si="16"/>
        <v>0.30769230769230771</v>
      </c>
      <c r="AG198" s="138">
        <f t="shared" si="16"/>
        <v>0.23076923076923078</v>
      </c>
      <c r="AH198" s="138">
        <f t="shared" si="16"/>
        <v>7.6923076923076927E-2</v>
      </c>
      <c r="AI198" s="181">
        <v>3.416666666666667</v>
      </c>
      <c r="AJ198" s="181">
        <v>1.378954368902449</v>
      </c>
      <c r="AK198" s="180">
        <v>4</v>
      </c>
      <c r="AL198" s="180">
        <v>4</v>
      </c>
    </row>
    <row r="199" spans="1:38" ht="18.75" customHeight="1">
      <c r="A199" s="140" t="s">
        <v>132</v>
      </c>
      <c r="B199" s="315" t="s">
        <v>127</v>
      </c>
      <c r="C199" s="316"/>
      <c r="D199" s="316"/>
      <c r="E199" s="316"/>
      <c r="F199" s="316"/>
      <c r="G199" s="316"/>
      <c r="H199" s="316"/>
      <c r="I199" s="316"/>
      <c r="J199" s="316"/>
      <c r="K199" s="316"/>
      <c r="L199" s="316"/>
      <c r="M199" s="316"/>
      <c r="N199" s="316"/>
      <c r="O199" s="316"/>
      <c r="P199" s="316"/>
      <c r="Q199" s="316"/>
      <c r="R199" s="316"/>
      <c r="S199" s="316"/>
      <c r="T199" s="316"/>
      <c r="U199" s="316"/>
      <c r="V199" s="180">
        <v>0</v>
      </c>
      <c r="W199" s="180">
        <v>1</v>
      </c>
      <c r="X199" s="180">
        <v>4</v>
      </c>
      <c r="Y199" s="180">
        <v>4</v>
      </c>
      <c r="Z199" s="180">
        <v>3</v>
      </c>
      <c r="AA199" s="180">
        <v>1</v>
      </c>
      <c r="AB199" s="180">
        <v>13</v>
      </c>
      <c r="AC199" s="138">
        <f t="shared" si="16"/>
        <v>0</v>
      </c>
      <c r="AD199" s="138">
        <f t="shared" si="16"/>
        <v>7.6923076923076927E-2</v>
      </c>
      <c r="AE199" s="138">
        <f t="shared" si="16"/>
        <v>0.30769230769230771</v>
      </c>
      <c r="AF199" s="138">
        <f t="shared" si="16"/>
        <v>0.30769230769230771</v>
      </c>
      <c r="AG199" s="138">
        <f t="shared" si="16"/>
        <v>0.23076923076923078</v>
      </c>
      <c r="AH199" s="138">
        <f t="shared" si="16"/>
        <v>7.6923076923076927E-2</v>
      </c>
      <c r="AI199" s="181">
        <v>3.9230769230769229</v>
      </c>
      <c r="AJ199" s="181">
        <v>1.1151635501529558</v>
      </c>
      <c r="AK199" s="180">
        <v>4</v>
      </c>
      <c r="AL199" s="180">
        <v>3</v>
      </c>
    </row>
    <row r="200" spans="1:38" ht="18.75">
      <c r="A200" s="137" t="s">
        <v>133</v>
      </c>
      <c r="B200" s="315" t="s">
        <v>128</v>
      </c>
      <c r="C200" s="316"/>
      <c r="D200" s="316"/>
      <c r="E200" s="316"/>
      <c r="F200" s="316"/>
      <c r="G200" s="316"/>
      <c r="H200" s="316"/>
      <c r="I200" s="316"/>
      <c r="J200" s="316"/>
      <c r="K200" s="316"/>
      <c r="L200" s="316"/>
      <c r="M200" s="316"/>
      <c r="N200" s="316"/>
      <c r="O200" s="316"/>
      <c r="P200" s="316"/>
      <c r="Q200" s="316"/>
      <c r="R200" s="316"/>
      <c r="S200" s="316"/>
      <c r="T200" s="316"/>
      <c r="U200" s="316"/>
      <c r="V200" s="180">
        <v>0</v>
      </c>
      <c r="W200" s="180">
        <v>0</v>
      </c>
      <c r="X200" s="180">
        <v>2</v>
      </c>
      <c r="Y200" s="180">
        <v>5</v>
      </c>
      <c r="Z200" s="180">
        <v>5</v>
      </c>
      <c r="AA200" s="180">
        <v>1</v>
      </c>
      <c r="AB200" s="180">
        <v>13</v>
      </c>
      <c r="AC200" s="138">
        <f t="shared" si="16"/>
        <v>0</v>
      </c>
      <c r="AD200" s="138">
        <f t="shared" si="16"/>
        <v>0</v>
      </c>
      <c r="AE200" s="138">
        <f t="shared" si="16"/>
        <v>0.15384615384615385</v>
      </c>
      <c r="AF200" s="138">
        <f t="shared" si="16"/>
        <v>0.38461538461538464</v>
      </c>
      <c r="AG200" s="138">
        <f t="shared" si="16"/>
        <v>0.38461538461538464</v>
      </c>
      <c r="AH200" s="138">
        <f t="shared" si="16"/>
        <v>7.6923076923076927E-2</v>
      </c>
      <c r="AI200" s="181">
        <v>4.384615384615385</v>
      </c>
      <c r="AJ200" s="181">
        <v>0.8697184926229039</v>
      </c>
      <c r="AK200" s="180">
        <v>4</v>
      </c>
      <c r="AL200" s="180">
        <v>4</v>
      </c>
    </row>
    <row r="201" spans="1:38" ht="15.75">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row>
    <row r="202" spans="1:38">
      <c r="H202" s="86"/>
      <c r="I202" s="86"/>
      <c r="J202" s="86"/>
      <c r="K202" s="86"/>
      <c r="L202" s="86"/>
      <c r="M202" s="86"/>
      <c r="N202" s="86"/>
      <c r="O202" s="86"/>
      <c r="X202" s="36"/>
      <c r="Y202" s="36"/>
      <c r="Z202" s="36"/>
      <c r="AA202" s="36"/>
      <c r="AB202" s="36"/>
      <c r="AC202" s="36"/>
      <c r="AD202" s="36"/>
      <c r="AE202" s="36"/>
    </row>
    <row r="203" spans="1:38">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145"/>
      <c r="AK203" s="36"/>
      <c r="AL203" s="36"/>
    </row>
    <row r="204" spans="1:38">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145"/>
      <c r="AK204" s="36"/>
      <c r="AL204" s="36"/>
    </row>
    <row r="205" spans="1:38">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145"/>
      <c r="AK205" s="36"/>
      <c r="AL205" s="36"/>
    </row>
    <row r="206" spans="1:38">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145"/>
      <c r="AK206" s="36"/>
      <c r="AL206" s="36"/>
    </row>
    <row r="207" spans="1:38" ht="21">
      <c r="A207" s="256" t="s">
        <v>134</v>
      </c>
      <c r="B207" s="256"/>
      <c r="C207" s="256"/>
      <c r="D207" s="256"/>
      <c r="E207" s="256"/>
      <c r="F207" s="256"/>
      <c r="G207" s="256"/>
      <c r="H207" s="256"/>
      <c r="I207" s="256"/>
      <c r="J207" s="256"/>
      <c r="K207" s="256"/>
      <c r="L207" s="256"/>
      <c r="M207" s="256"/>
      <c r="N207" s="256"/>
      <c r="O207" s="256"/>
      <c r="P207" s="256"/>
      <c r="Q207" s="256"/>
      <c r="R207" s="256"/>
      <c r="S207" s="256"/>
      <c r="T207" s="256"/>
      <c r="U207" s="256"/>
      <c r="V207" s="36"/>
      <c r="W207" s="36"/>
      <c r="X207" s="36"/>
      <c r="Y207" s="36"/>
      <c r="Z207" s="36"/>
      <c r="AA207" s="36"/>
      <c r="AB207" s="36"/>
      <c r="AC207" s="36"/>
      <c r="AD207" s="36"/>
      <c r="AE207" s="36"/>
      <c r="AF207" s="36"/>
      <c r="AG207" s="36"/>
      <c r="AH207" s="36"/>
      <c r="AI207" s="36"/>
      <c r="AJ207" s="145"/>
      <c r="AK207" s="36"/>
      <c r="AL207" s="36"/>
    </row>
    <row r="208" spans="1:3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145"/>
      <c r="AK208" s="36"/>
      <c r="AL208" s="36"/>
    </row>
    <row r="209" spans="1:38">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145"/>
      <c r="AK209" s="36"/>
      <c r="AL209" s="36"/>
    </row>
    <row r="210" spans="1:38">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145"/>
      <c r="AK210" s="36"/>
      <c r="AL210" s="36"/>
    </row>
    <row r="211" spans="1:38">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45"/>
      <c r="AK211" s="36"/>
      <c r="AL211" s="36"/>
    </row>
    <row r="212" spans="1:38">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145"/>
      <c r="AK212" s="36"/>
      <c r="AL212" s="36"/>
    </row>
    <row r="213" spans="1:38">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8">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8">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8">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8">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145"/>
      <c r="AK217" s="36"/>
      <c r="AL217" s="36"/>
    </row>
    <row r="218" spans="1:3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8">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8">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8">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8">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8">
      <c r="V223" s="36"/>
      <c r="W223" s="36"/>
      <c r="X223" s="36"/>
      <c r="Y223" s="36"/>
      <c r="Z223" s="36"/>
      <c r="AA223" s="36"/>
      <c r="AB223" s="36"/>
      <c r="AC223" s="36"/>
      <c r="AD223" s="36"/>
      <c r="AE223" s="36"/>
      <c r="AF223" s="36"/>
      <c r="AG223" s="36"/>
      <c r="AH223" s="36"/>
      <c r="AI223" s="36"/>
      <c r="AJ223" s="145"/>
      <c r="AK223" s="36"/>
      <c r="AL223" s="36"/>
    </row>
    <row r="224" spans="1:38">
      <c r="V224" s="36"/>
      <c r="W224" s="36"/>
      <c r="X224" s="36"/>
      <c r="Y224" s="36"/>
      <c r="Z224" s="36"/>
      <c r="AA224" s="36"/>
      <c r="AB224" s="36"/>
      <c r="AC224" s="36"/>
      <c r="AD224" s="36"/>
      <c r="AE224" s="36"/>
      <c r="AF224" s="36"/>
      <c r="AG224" s="36"/>
      <c r="AH224" s="36"/>
      <c r="AI224" s="36"/>
      <c r="AJ224" s="145"/>
      <c r="AK224" s="36"/>
      <c r="AL224" s="36"/>
    </row>
    <row r="225" spans="1:38">
      <c r="V225" s="36"/>
      <c r="W225" s="36"/>
      <c r="X225" s="36"/>
      <c r="Y225" s="36"/>
      <c r="Z225" s="36"/>
      <c r="AA225" s="36"/>
      <c r="AB225" s="36"/>
      <c r="AC225" s="36"/>
      <c r="AD225" s="36"/>
      <c r="AE225" s="36"/>
      <c r="AF225" s="36"/>
      <c r="AG225" s="36"/>
      <c r="AH225" s="36"/>
      <c r="AI225" s="36"/>
      <c r="AJ225" s="145"/>
      <c r="AK225" s="36"/>
      <c r="AL225" s="36"/>
    </row>
    <row r="226" spans="1:38">
      <c r="V226" s="36"/>
      <c r="W226" s="36"/>
      <c r="X226" s="36"/>
      <c r="Y226" s="36"/>
      <c r="Z226" s="36"/>
      <c r="AA226" s="36"/>
      <c r="AB226" s="36"/>
      <c r="AC226" s="36"/>
      <c r="AD226" s="36"/>
      <c r="AE226" s="36"/>
      <c r="AF226" s="36"/>
      <c r="AG226" s="36"/>
      <c r="AH226" s="36"/>
      <c r="AI226" s="36"/>
      <c r="AJ226" s="145"/>
      <c r="AK226" s="36"/>
      <c r="AL226" s="36"/>
    </row>
    <row r="232" spans="1:38" ht="21">
      <c r="A232" s="256" t="s">
        <v>135</v>
      </c>
      <c r="B232" s="256"/>
      <c r="C232" s="256"/>
      <c r="D232" s="256"/>
      <c r="E232" s="256"/>
      <c r="F232" s="256"/>
      <c r="G232" s="256"/>
      <c r="H232" s="256"/>
      <c r="I232" s="256"/>
      <c r="J232" s="256"/>
      <c r="K232" s="256"/>
      <c r="L232" s="256"/>
      <c r="M232" s="256"/>
      <c r="N232" s="256"/>
      <c r="O232" s="256"/>
      <c r="P232" s="256"/>
      <c r="Q232" s="256"/>
      <c r="R232" s="256"/>
      <c r="S232" s="256"/>
      <c r="T232" s="256"/>
      <c r="U232" s="256"/>
    </row>
    <row r="233" spans="1:38">
      <c r="A233" s="36"/>
      <c r="B233" s="36"/>
      <c r="C233" s="36"/>
      <c r="D233" s="36"/>
      <c r="E233" s="36"/>
      <c r="F233" s="36"/>
      <c r="G233" s="36"/>
      <c r="H233" s="36"/>
      <c r="I233" s="36"/>
      <c r="J233" s="36"/>
      <c r="K233" s="36"/>
      <c r="L233" s="36"/>
      <c r="M233" s="36"/>
      <c r="N233" s="36"/>
      <c r="O233" s="36"/>
      <c r="P233" s="36"/>
      <c r="Q233" s="36"/>
      <c r="R233" s="36"/>
      <c r="S233" s="36"/>
      <c r="T233" s="36"/>
      <c r="U233" s="36"/>
    </row>
    <row r="234" spans="1:38">
      <c r="A234" s="36"/>
      <c r="B234" s="36"/>
      <c r="C234" s="36"/>
      <c r="D234" s="36"/>
      <c r="E234" s="36"/>
      <c r="F234" s="36"/>
      <c r="G234" s="36"/>
      <c r="H234" s="36"/>
      <c r="I234" s="36"/>
      <c r="J234" s="36"/>
      <c r="K234" s="36"/>
      <c r="L234" s="36"/>
      <c r="M234" s="36"/>
      <c r="N234" s="36"/>
      <c r="O234" s="36"/>
      <c r="P234" s="36"/>
      <c r="Q234" s="36"/>
      <c r="R234" s="36"/>
      <c r="S234" s="36"/>
      <c r="T234" s="36"/>
      <c r="U234" s="36"/>
    </row>
    <row r="235" spans="1:38">
      <c r="A235" s="36"/>
      <c r="B235" s="36"/>
      <c r="C235" s="36"/>
      <c r="D235" s="36"/>
      <c r="E235" s="36"/>
      <c r="F235" s="36"/>
      <c r="G235" s="36"/>
      <c r="H235" s="36"/>
      <c r="I235" s="36"/>
      <c r="J235" s="36"/>
      <c r="K235" s="36"/>
      <c r="L235" s="36"/>
      <c r="M235" s="36"/>
      <c r="N235" s="36"/>
      <c r="O235" s="36"/>
      <c r="P235" s="36"/>
      <c r="Q235" s="36"/>
      <c r="R235" s="36"/>
      <c r="S235" s="36"/>
      <c r="T235" s="36"/>
      <c r="U235" s="36"/>
    </row>
    <row r="236" spans="1:38">
      <c r="A236" s="36"/>
      <c r="B236" s="36"/>
      <c r="C236" s="36"/>
      <c r="D236" s="36"/>
      <c r="E236" s="36"/>
      <c r="F236" s="36"/>
      <c r="G236" s="36"/>
      <c r="H236" s="36"/>
      <c r="I236" s="36"/>
      <c r="J236" s="36"/>
      <c r="K236" s="36"/>
      <c r="L236" s="36"/>
      <c r="M236" s="36"/>
      <c r="N236" s="36"/>
      <c r="O236" s="36"/>
      <c r="P236" s="36"/>
      <c r="Q236" s="36"/>
      <c r="R236" s="36"/>
      <c r="S236" s="36"/>
      <c r="T236" s="36"/>
      <c r="U236" s="36"/>
    </row>
    <row r="237" spans="1:38">
      <c r="A237" s="36"/>
      <c r="B237" s="36"/>
      <c r="C237" s="36"/>
      <c r="D237" s="36"/>
      <c r="E237" s="36"/>
      <c r="F237" s="36"/>
      <c r="G237" s="36"/>
      <c r="H237" s="36"/>
      <c r="I237" s="36"/>
      <c r="J237" s="36"/>
      <c r="K237" s="36"/>
      <c r="L237" s="36"/>
      <c r="M237" s="36"/>
      <c r="N237" s="36"/>
      <c r="O237" s="36"/>
      <c r="P237" s="36"/>
      <c r="Q237" s="36"/>
      <c r="R237" s="36"/>
      <c r="S237" s="36"/>
      <c r="T237" s="36"/>
      <c r="U237" s="36"/>
    </row>
    <row r="238" spans="1:38">
      <c r="A238" s="36"/>
      <c r="B238" s="36"/>
      <c r="C238" s="36"/>
      <c r="D238" s="36"/>
      <c r="E238" s="36"/>
      <c r="F238" s="36"/>
      <c r="G238" s="36"/>
      <c r="H238" s="36"/>
      <c r="I238" s="36"/>
      <c r="J238" s="36"/>
      <c r="K238" s="36"/>
      <c r="L238" s="36"/>
      <c r="M238" s="36"/>
      <c r="N238" s="36"/>
      <c r="O238" s="36"/>
      <c r="P238" s="36"/>
      <c r="Q238" s="36"/>
      <c r="R238" s="36"/>
      <c r="S238" s="36"/>
      <c r="T238" s="36"/>
      <c r="U238" s="36"/>
    </row>
    <row r="239" spans="1:38">
      <c r="A239" s="36"/>
      <c r="B239" s="36"/>
      <c r="C239" s="36"/>
      <c r="D239" s="36"/>
      <c r="E239" s="36"/>
      <c r="F239" s="36"/>
      <c r="G239" s="36"/>
      <c r="H239" s="36"/>
      <c r="I239" s="36"/>
      <c r="J239" s="36"/>
      <c r="K239" s="36"/>
      <c r="L239" s="36"/>
      <c r="M239" s="36"/>
      <c r="N239" s="36"/>
      <c r="O239" s="36"/>
      <c r="P239" s="36"/>
      <c r="Q239" s="36"/>
      <c r="R239" s="36"/>
      <c r="S239" s="36"/>
      <c r="T239" s="36"/>
      <c r="U239" s="36"/>
    </row>
    <row r="240" spans="1:38">
      <c r="A240" s="36"/>
      <c r="B240" s="36"/>
      <c r="C240" s="36"/>
      <c r="D240" s="36"/>
      <c r="E240" s="36"/>
      <c r="F240" s="36"/>
      <c r="G240" s="36"/>
      <c r="H240" s="36"/>
      <c r="I240" s="36"/>
      <c r="J240" s="36"/>
      <c r="K240" s="36"/>
      <c r="L240" s="36"/>
      <c r="M240" s="36"/>
      <c r="N240" s="36"/>
      <c r="O240" s="36"/>
      <c r="P240" s="36"/>
      <c r="Q240" s="36"/>
      <c r="R240" s="36"/>
      <c r="S240" s="36"/>
      <c r="T240" s="36"/>
      <c r="U240" s="36"/>
    </row>
    <row r="241" spans="1:38">
      <c r="A241" s="36"/>
      <c r="B241" s="36"/>
      <c r="C241" s="36"/>
      <c r="D241" s="36"/>
      <c r="E241" s="36"/>
      <c r="F241" s="36"/>
      <c r="G241" s="36"/>
      <c r="H241" s="36"/>
      <c r="I241" s="36"/>
      <c r="J241" s="36"/>
      <c r="K241" s="36"/>
      <c r="L241" s="36"/>
      <c r="M241" s="36"/>
      <c r="N241" s="36"/>
      <c r="O241" s="36"/>
      <c r="P241" s="36"/>
      <c r="Q241" s="36"/>
      <c r="R241" s="36"/>
      <c r="S241" s="36"/>
      <c r="T241" s="36"/>
      <c r="U241" s="36"/>
    </row>
    <row r="242" spans="1:38">
      <c r="A242" s="36"/>
      <c r="B242" s="36"/>
      <c r="C242" s="36"/>
      <c r="D242" s="36"/>
      <c r="E242" s="36"/>
      <c r="F242" s="36"/>
      <c r="G242" s="36"/>
      <c r="H242" s="36"/>
      <c r="I242" s="36"/>
      <c r="J242" s="36"/>
      <c r="K242" s="36"/>
      <c r="L242" s="36"/>
      <c r="M242" s="36"/>
      <c r="N242" s="36"/>
      <c r="O242" s="36"/>
      <c r="P242" s="36"/>
      <c r="Q242" s="36"/>
      <c r="R242" s="36"/>
      <c r="S242" s="36"/>
      <c r="T242" s="36"/>
      <c r="U242" s="36"/>
    </row>
    <row r="243" spans="1:38">
      <c r="A243" s="36"/>
      <c r="B243" s="36"/>
      <c r="C243" s="36"/>
      <c r="D243" s="36"/>
      <c r="E243" s="36"/>
      <c r="F243" s="36"/>
      <c r="G243" s="36"/>
      <c r="H243" s="36"/>
      <c r="I243" s="36"/>
      <c r="J243" s="36"/>
      <c r="K243" s="36"/>
      <c r="L243" s="36"/>
      <c r="M243" s="36"/>
      <c r="N243" s="36"/>
      <c r="O243" s="36"/>
      <c r="P243" s="36"/>
      <c r="Q243" s="36"/>
      <c r="R243" s="36"/>
      <c r="S243" s="36"/>
      <c r="T243" s="36"/>
      <c r="U243" s="36"/>
    </row>
    <row r="244" spans="1:38">
      <c r="A244" s="36"/>
      <c r="B244" s="36"/>
      <c r="C244" s="36"/>
      <c r="D244" s="36"/>
      <c r="E244" s="36"/>
      <c r="F244" s="36"/>
      <c r="G244" s="36"/>
      <c r="H244" s="36"/>
      <c r="I244" s="36"/>
      <c r="J244" s="36"/>
      <c r="K244" s="36"/>
      <c r="L244" s="36"/>
      <c r="M244" s="36"/>
      <c r="N244" s="36"/>
      <c r="O244" s="36"/>
      <c r="P244" s="36"/>
      <c r="Q244" s="36"/>
      <c r="R244" s="36"/>
      <c r="S244" s="36"/>
      <c r="T244" s="36"/>
      <c r="U244" s="36"/>
    </row>
    <row r="245" spans="1:38">
      <c r="A245" s="36"/>
      <c r="B245" s="36"/>
      <c r="C245" s="36"/>
      <c r="D245" s="36"/>
      <c r="E245" s="36"/>
      <c r="F245" s="36"/>
      <c r="G245" s="36"/>
      <c r="H245" s="36"/>
      <c r="I245" s="36"/>
      <c r="J245" s="36"/>
      <c r="K245" s="36"/>
      <c r="L245" s="36"/>
      <c r="M245" s="36"/>
      <c r="N245" s="36"/>
      <c r="O245" s="36"/>
      <c r="P245" s="36"/>
      <c r="Q245" s="36"/>
      <c r="R245" s="36"/>
      <c r="S245" s="36"/>
      <c r="T245" s="36"/>
      <c r="U245" s="36"/>
    </row>
    <row r="246" spans="1:38">
      <c r="A246" s="36"/>
      <c r="B246" s="36"/>
      <c r="C246" s="36"/>
      <c r="D246" s="36"/>
      <c r="E246" s="36"/>
      <c r="F246" s="36"/>
      <c r="G246" s="36"/>
      <c r="H246" s="36"/>
      <c r="I246" s="36"/>
      <c r="J246" s="36"/>
      <c r="K246" s="36"/>
      <c r="L246" s="36"/>
      <c r="M246" s="36"/>
      <c r="N246" s="36"/>
      <c r="O246" s="36"/>
      <c r="P246" s="36"/>
      <c r="Q246" s="36"/>
      <c r="R246" s="36"/>
      <c r="S246" s="36"/>
      <c r="T246" s="36"/>
      <c r="U246" s="36"/>
    </row>
    <row r="247" spans="1:38">
      <c r="A247" s="36"/>
      <c r="B247" s="36"/>
      <c r="C247" s="36"/>
      <c r="D247" s="36"/>
      <c r="E247" s="36"/>
      <c r="F247" s="36"/>
      <c r="G247" s="36"/>
      <c r="H247" s="36"/>
      <c r="I247" s="36"/>
      <c r="J247" s="36"/>
      <c r="K247" s="36"/>
      <c r="L247" s="36"/>
      <c r="M247" s="36"/>
      <c r="N247" s="36"/>
      <c r="O247" s="36"/>
      <c r="P247" s="36"/>
      <c r="Q247" s="36"/>
      <c r="R247" s="36"/>
      <c r="S247" s="36"/>
      <c r="T247" s="36"/>
      <c r="U247" s="36"/>
    </row>
    <row r="252" spans="1:38" ht="18.75">
      <c r="A252" s="36"/>
      <c r="B252" s="36"/>
      <c r="C252" s="36"/>
      <c r="D252" s="36"/>
      <c r="E252" s="36"/>
      <c r="F252" s="36"/>
      <c r="G252" s="36"/>
      <c r="H252" s="36"/>
      <c r="I252" s="36"/>
      <c r="J252" s="36"/>
      <c r="K252" s="36"/>
      <c r="L252" s="36"/>
      <c r="M252" s="36"/>
      <c r="N252" s="36"/>
      <c r="O252" s="36"/>
      <c r="P252" s="36"/>
      <c r="Q252" s="36"/>
      <c r="R252" s="36"/>
      <c r="S252" s="36"/>
      <c r="T252" s="36"/>
      <c r="U252" s="36"/>
      <c r="V252" s="317" t="s">
        <v>15</v>
      </c>
      <c r="W252" s="317"/>
      <c r="X252" s="317"/>
      <c r="Y252" s="317"/>
      <c r="Z252" s="317"/>
      <c r="AA252" s="317"/>
      <c r="AB252" s="25"/>
      <c r="AC252" s="317" t="s">
        <v>16</v>
      </c>
      <c r="AD252" s="317"/>
      <c r="AE252" s="317"/>
      <c r="AF252" s="317"/>
      <c r="AG252" s="317"/>
      <c r="AH252" s="317"/>
      <c r="AI252" s="318" t="s">
        <v>17</v>
      </c>
      <c r="AJ252" s="318"/>
      <c r="AK252" s="318"/>
      <c r="AL252" s="318"/>
    </row>
    <row r="253" spans="1:38" ht="18.75">
      <c r="A253" s="36"/>
      <c r="B253" s="36"/>
      <c r="C253" s="36"/>
      <c r="D253" s="36"/>
      <c r="E253" s="36"/>
      <c r="F253" s="36"/>
      <c r="G253" s="36"/>
      <c r="H253" s="36"/>
      <c r="I253" s="36"/>
      <c r="J253" s="36"/>
      <c r="K253" s="36"/>
      <c r="L253" s="36"/>
      <c r="M253" s="36"/>
      <c r="N253" s="36"/>
      <c r="O253" s="36"/>
      <c r="P253" s="36"/>
      <c r="Q253" s="36"/>
      <c r="R253" s="36"/>
      <c r="S253" s="36"/>
      <c r="T253" s="36"/>
      <c r="U253" s="36"/>
      <c r="V253" s="317"/>
      <c r="W253" s="317"/>
      <c r="X253" s="317"/>
      <c r="Y253" s="317"/>
      <c r="Z253" s="317"/>
      <c r="AA253" s="317"/>
      <c r="AB253" s="25"/>
      <c r="AC253" s="317"/>
      <c r="AD253" s="317"/>
      <c r="AE253" s="317"/>
      <c r="AF253" s="317"/>
      <c r="AG253" s="317"/>
      <c r="AH253" s="317"/>
      <c r="AI253" s="318"/>
      <c r="AJ253" s="318"/>
      <c r="AK253" s="318"/>
      <c r="AL253" s="318"/>
    </row>
    <row r="254" spans="1:38" ht="21">
      <c r="A254" s="136"/>
      <c r="B254" s="327" t="s">
        <v>139</v>
      </c>
      <c r="C254" s="327"/>
      <c r="D254" s="327"/>
      <c r="E254" s="327"/>
      <c r="F254" s="327"/>
      <c r="G254" s="327"/>
      <c r="H254" s="327"/>
      <c r="I254" s="327"/>
      <c r="J254" s="327"/>
      <c r="K254" s="327"/>
      <c r="L254" s="327"/>
      <c r="M254" s="327"/>
      <c r="N254" s="327"/>
      <c r="O254" s="327"/>
      <c r="P254" s="327"/>
      <c r="Q254" s="327"/>
      <c r="R254" s="327"/>
      <c r="S254" s="327"/>
      <c r="T254" s="327"/>
      <c r="U254" s="328"/>
      <c r="V254" s="64">
        <v>1</v>
      </c>
      <c r="W254" s="64">
        <v>2</v>
      </c>
      <c r="X254" s="64">
        <v>3</v>
      </c>
      <c r="Y254" s="64">
        <v>4</v>
      </c>
      <c r="Z254" s="64">
        <v>5</v>
      </c>
      <c r="AA254" s="64" t="s">
        <v>43</v>
      </c>
      <c r="AB254" s="76" t="s">
        <v>19</v>
      </c>
      <c r="AC254" s="64">
        <v>1</v>
      </c>
      <c r="AD254" s="64">
        <v>2</v>
      </c>
      <c r="AE254" s="64">
        <v>3</v>
      </c>
      <c r="AF254" s="64">
        <v>4</v>
      </c>
      <c r="AG254" s="64">
        <v>5</v>
      </c>
      <c r="AH254" s="64" t="s">
        <v>43</v>
      </c>
      <c r="AI254" s="77" t="s">
        <v>20</v>
      </c>
      <c r="AJ254" s="77" t="s">
        <v>21</v>
      </c>
      <c r="AK254" s="77" t="s">
        <v>22</v>
      </c>
      <c r="AL254" s="77" t="s">
        <v>23</v>
      </c>
    </row>
    <row r="255" spans="1:38" ht="18.75">
      <c r="A255" s="137" t="s">
        <v>140</v>
      </c>
      <c r="B255" s="319" t="s">
        <v>136</v>
      </c>
      <c r="C255" s="320"/>
      <c r="D255" s="320"/>
      <c r="E255" s="320"/>
      <c r="F255" s="320"/>
      <c r="G255" s="320"/>
      <c r="H255" s="320"/>
      <c r="I255" s="320"/>
      <c r="J255" s="320"/>
      <c r="K255" s="320"/>
      <c r="L255" s="320"/>
      <c r="M255" s="320"/>
      <c r="N255" s="320"/>
      <c r="O255" s="320"/>
      <c r="P255" s="320"/>
      <c r="Q255" s="320"/>
      <c r="R255" s="320"/>
      <c r="S255" s="320"/>
      <c r="T255" s="320"/>
      <c r="U255" s="320"/>
      <c r="V255" s="180">
        <v>0</v>
      </c>
      <c r="W255" s="180">
        <v>1</v>
      </c>
      <c r="X255" s="180">
        <v>1</v>
      </c>
      <c r="Y255" s="180">
        <v>2</v>
      </c>
      <c r="Z255" s="180">
        <v>3</v>
      </c>
      <c r="AA255" s="180">
        <v>0</v>
      </c>
      <c r="AB255" s="180">
        <v>7</v>
      </c>
      <c r="AC255" s="146">
        <f t="shared" ref="AC255:AH256" si="17">V255/$AB255</f>
        <v>0</v>
      </c>
      <c r="AD255" s="146">
        <f t="shared" si="17"/>
        <v>0.14285714285714285</v>
      </c>
      <c r="AE255" s="146">
        <f t="shared" si="17"/>
        <v>0.14285714285714285</v>
      </c>
      <c r="AF255" s="146">
        <f t="shared" si="17"/>
        <v>0.2857142857142857</v>
      </c>
      <c r="AG255" s="146">
        <f t="shared" si="17"/>
        <v>0.42857142857142855</v>
      </c>
      <c r="AH255" s="146">
        <f t="shared" si="17"/>
        <v>0</v>
      </c>
      <c r="AI255" s="181">
        <v>4</v>
      </c>
      <c r="AJ255" s="181">
        <v>1.1547005383792515</v>
      </c>
      <c r="AK255" s="180">
        <v>4</v>
      </c>
      <c r="AL255" s="180">
        <v>5</v>
      </c>
    </row>
    <row r="256" spans="1:38" ht="18.75">
      <c r="A256" s="137" t="s">
        <v>141</v>
      </c>
      <c r="B256" s="319" t="s">
        <v>137</v>
      </c>
      <c r="C256" s="320"/>
      <c r="D256" s="320"/>
      <c r="E256" s="320"/>
      <c r="F256" s="320"/>
      <c r="G256" s="320"/>
      <c r="H256" s="320"/>
      <c r="I256" s="320"/>
      <c r="J256" s="320"/>
      <c r="K256" s="320"/>
      <c r="L256" s="320"/>
      <c r="M256" s="320"/>
      <c r="N256" s="320"/>
      <c r="O256" s="320"/>
      <c r="P256" s="320"/>
      <c r="Q256" s="320"/>
      <c r="R256" s="320"/>
      <c r="S256" s="320"/>
      <c r="T256" s="320"/>
      <c r="U256" s="320"/>
      <c r="V256" s="180">
        <v>0</v>
      </c>
      <c r="W256" s="180">
        <v>0</v>
      </c>
      <c r="X256" s="180">
        <v>1</v>
      </c>
      <c r="Y256" s="180">
        <v>4</v>
      </c>
      <c r="Z256" s="180">
        <v>5</v>
      </c>
      <c r="AA256" s="180">
        <v>0</v>
      </c>
      <c r="AB256" s="180">
        <v>10</v>
      </c>
      <c r="AC256" s="146">
        <f t="shared" si="17"/>
        <v>0</v>
      </c>
      <c r="AD256" s="146">
        <f t="shared" si="17"/>
        <v>0</v>
      </c>
      <c r="AE256" s="146">
        <f t="shared" si="17"/>
        <v>0.1</v>
      </c>
      <c r="AF256" s="146">
        <f t="shared" si="17"/>
        <v>0.4</v>
      </c>
      <c r="AG256" s="146">
        <f t="shared" si="17"/>
        <v>0.5</v>
      </c>
      <c r="AH256" s="146">
        <f t="shared" si="17"/>
        <v>0</v>
      </c>
      <c r="AI256" s="181">
        <v>4.4000000000000004</v>
      </c>
      <c r="AJ256" s="182">
        <v>0.69920589878010109</v>
      </c>
      <c r="AK256" s="180">
        <v>4.5</v>
      </c>
      <c r="AL256" s="180">
        <v>5</v>
      </c>
    </row>
    <row r="264" spans="10:11">
      <c r="J264" s="36"/>
      <c r="K264" s="36"/>
    </row>
    <row r="265" spans="10:11">
      <c r="J265" s="36"/>
      <c r="K265" s="36"/>
    </row>
    <row r="266" spans="10:11">
      <c r="J266" s="36"/>
      <c r="K266" s="36"/>
    </row>
    <row r="279" spans="1:38">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145"/>
      <c r="AI279" s="36"/>
      <c r="AJ279" s="36"/>
      <c r="AK279" s="36"/>
      <c r="AL279" s="36"/>
    </row>
    <row r="280" spans="1:38">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145"/>
      <c r="AI280" s="36"/>
      <c r="AJ280" s="36"/>
      <c r="AK280" s="36"/>
      <c r="AL280" s="36"/>
    </row>
    <row r="281" spans="1:38">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145"/>
      <c r="AI281" s="36"/>
      <c r="AJ281" s="36"/>
      <c r="AK281" s="36"/>
      <c r="AL281" s="36"/>
    </row>
    <row r="282" spans="1:38">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145"/>
      <c r="AI282" s="36"/>
      <c r="AJ282" s="36"/>
      <c r="AK282" s="36"/>
      <c r="AL282" s="36"/>
    </row>
    <row r="283" spans="1:38">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145"/>
      <c r="AI283" s="36"/>
      <c r="AJ283" s="36"/>
      <c r="AK283" s="36"/>
      <c r="AL283" s="36"/>
    </row>
    <row r="284" spans="1:38" ht="21">
      <c r="A284" s="256" t="s">
        <v>142</v>
      </c>
      <c r="B284" s="256"/>
      <c r="C284" s="256"/>
      <c r="D284" s="256"/>
      <c r="E284" s="256"/>
      <c r="F284" s="256"/>
      <c r="G284" s="256"/>
      <c r="H284" s="256"/>
      <c r="I284" s="256"/>
      <c r="J284" s="256"/>
      <c r="K284" s="256"/>
      <c r="L284" s="256"/>
      <c r="M284" s="256"/>
      <c r="N284" s="256"/>
      <c r="O284" s="256"/>
      <c r="P284" s="256"/>
      <c r="Q284" s="256"/>
      <c r="R284" s="256"/>
      <c r="S284" s="256"/>
      <c r="T284" s="256"/>
      <c r="U284" s="256"/>
      <c r="V284" s="36"/>
      <c r="W284" s="36"/>
      <c r="X284" s="36"/>
      <c r="Y284" s="36"/>
      <c r="Z284" s="36"/>
      <c r="AA284" s="36"/>
      <c r="AB284" s="36"/>
      <c r="AC284" s="36"/>
      <c r="AD284" s="36"/>
      <c r="AE284" s="36"/>
      <c r="AF284" s="36"/>
      <c r="AG284" s="36"/>
      <c r="AH284" s="145"/>
      <c r="AI284" s="36"/>
      <c r="AJ284" s="36"/>
      <c r="AK284" s="36"/>
      <c r="AL284" s="36"/>
    </row>
    <row r="285" spans="1:38">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145"/>
      <c r="AI285" s="36"/>
      <c r="AJ285" s="36"/>
      <c r="AK285" s="36"/>
      <c r="AL285" s="36"/>
    </row>
    <row r="286" spans="1:38">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145"/>
      <c r="AI286" s="36"/>
      <c r="AJ286" s="36"/>
      <c r="AK286" s="36"/>
      <c r="AL286" s="36"/>
    </row>
    <row r="287" spans="1:38">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145"/>
      <c r="AI287" s="36"/>
      <c r="AJ287" s="36"/>
      <c r="AK287" s="36"/>
      <c r="AL287" s="36"/>
    </row>
    <row r="288" spans="1:3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145"/>
      <c r="AI288" s="36"/>
      <c r="AJ288" s="36"/>
      <c r="AK288" s="36"/>
      <c r="AL288" s="36"/>
    </row>
    <row r="289" spans="1:21">
      <c r="A289" s="36"/>
      <c r="B289" s="36"/>
      <c r="C289" s="36"/>
      <c r="D289" s="36"/>
      <c r="E289" s="36"/>
      <c r="F289" s="36"/>
      <c r="G289" s="36"/>
      <c r="H289" s="36"/>
      <c r="I289" s="36"/>
      <c r="J289" s="36"/>
      <c r="K289" s="36"/>
      <c r="L289" s="36"/>
      <c r="M289" s="36"/>
      <c r="N289" s="36"/>
      <c r="O289" s="36"/>
      <c r="P289" s="36"/>
      <c r="Q289" s="36"/>
      <c r="R289" s="36"/>
      <c r="S289" s="36"/>
      <c r="T289" s="36"/>
      <c r="U289" s="36"/>
    </row>
    <row r="290" spans="1:21">
      <c r="A290" s="36"/>
      <c r="B290" s="36"/>
      <c r="C290" s="36"/>
      <c r="D290" s="36"/>
      <c r="E290" s="36"/>
      <c r="F290" s="36"/>
      <c r="G290" s="36"/>
      <c r="H290" s="36"/>
      <c r="I290" s="36"/>
      <c r="J290" s="36"/>
      <c r="K290" s="36"/>
      <c r="L290" s="36"/>
      <c r="M290" s="36"/>
      <c r="N290" s="36"/>
      <c r="O290" s="36"/>
      <c r="P290" s="36"/>
      <c r="Q290" s="36"/>
      <c r="R290" s="36"/>
      <c r="S290" s="36"/>
      <c r="T290" s="36"/>
      <c r="U290" s="36"/>
    </row>
    <row r="291" spans="1:21">
      <c r="A291" s="36"/>
      <c r="B291" s="36"/>
      <c r="C291" s="36"/>
      <c r="D291" s="36"/>
      <c r="E291" s="36"/>
      <c r="F291" s="36"/>
      <c r="G291" s="36"/>
      <c r="H291" s="36"/>
      <c r="I291" s="36"/>
      <c r="J291" s="36"/>
      <c r="K291" s="36"/>
      <c r="L291" s="36"/>
      <c r="M291" s="36"/>
      <c r="N291" s="36"/>
      <c r="O291" s="36"/>
      <c r="P291" s="36"/>
      <c r="Q291" s="36"/>
      <c r="R291" s="36"/>
      <c r="S291" s="36"/>
      <c r="T291" s="36"/>
      <c r="U291" s="36"/>
    </row>
    <row r="292" spans="1:21">
      <c r="A292" s="36"/>
      <c r="B292" s="36"/>
      <c r="C292" s="36"/>
      <c r="D292" s="36"/>
      <c r="E292" s="36"/>
      <c r="F292" s="36"/>
      <c r="G292" s="36"/>
      <c r="H292" s="36"/>
      <c r="I292" s="36"/>
      <c r="J292" s="36"/>
      <c r="K292" s="36"/>
      <c r="L292" s="36"/>
      <c r="M292" s="36"/>
      <c r="N292" s="36"/>
      <c r="O292" s="36"/>
      <c r="P292" s="36"/>
      <c r="Q292" s="36"/>
      <c r="R292" s="36"/>
      <c r="S292" s="36"/>
      <c r="T292" s="36"/>
      <c r="U292" s="36"/>
    </row>
    <row r="293" spans="1:21">
      <c r="A293" s="36"/>
      <c r="B293" s="36"/>
      <c r="C293" s="36"/>
      <c r="D293" s="36"/>
      <c r="E293" s="36"/>
      <c r="F293" s="36"/>
      <c r="G293" s="36"/>
      <c r="H293" s="36"/>
      <c r="I293" s="36"/>
      <c r="J293" s="36"/>
      <c r="K293" s="36"/>
      <c r="L293" s="36"/>
      <c r="M293" s="36"/>
      <c r="N293" s="36"/>
      <c r="O293" s="36"/>
      <c r="P293" s="36"/>
      <c r="Q293" s="36"/>
      <c r="R293" s="36"/>
      <c r="S293" s="36"/>
      <c r="T293" s="36"/>
      <c r="U293" s="36"/>
    </row>
    <row r="294" spans="1:21">
      <c r="A294" s="36"/>
      <c r="B294" s="36"/>
      <c r="C294" s="36"/>
      <c r="D294" s="36"/>
      <c r="E294" s="36"/>
      <c r="F294" s="36"/>
      <c r="G294" s="36"/>
      <c r="H294" s="36"/>
      <c r="I294" s="36"/>
      <c r="J294" s="36"/>
      <c r="K294" s="36"/>
      <c r="L294" s="36"/>
      <c r="M294" s="36"/>
      <c r="N294" s="36"/>
      <c r="O294" s="36"/>
      <c r="P294" s="36"/>
      <c r="Q294" s="36"/>
      <c r="R294" s="36"/>
      <c r="S294" s="36"/>
      <c r="T294" s="36"/>
      <c r="U294" s="36"/>
    </row>
    <row r="295" spans="1:21">
      <c r="A295" s="36"/>
      <c r="B295" s="36"/>
      <c r="C295" s="36"/>
      <c r="D295" s="36"/>
      <c r="E295" s="36"/>
      <c r="F295" s="36"/>
      <c r="G295" s="36"/>
      <c r="H295" s="36"/>
      <c r="I295" s="36"/>
      <c r="J295" s="36"/>
      <c r="K295" s="36"/>
      <c r="L295" s="36"/>
      <c r="M295" s="36"/>
      <c r="N295" s="36"/>
      <c r="O295" s="36"/>
      <c r="P295" s="36"/>
      <c r="Q295" s="36"/>
      <c r="R295" s="36"/>
      <c r="S295" s="36"/>
      <c r="T295" s="36"/>
      <c r="U295" s="36"/>
    </row>
    <row r="296" spans="1:21">
      <c r="A296" s="36"/>
      <c r="B296" s="36"/>
      <c r="C296" s="36"/>
      <c r="D296" s="36"/>
      <c r="E296" s="36"/>
      <c r="F296" s="36"/>
      <c r="G296" s="36"/>
      <c r="H296" s="36"/>
      <c r="I296" s="36"/>
      <c r="J296" s="36"/>
      <c r="K296" s="36"/>
      <c r="L296" s="36"/>
      <c r="M296" s="36"/>
      <c r="N296" s="36"/>
      <c r="O296" s="36"/>
      <c r="P296" s="36"/>
      <c r="Q296" s="36"/>
      <c r="R296" s="36"/>
      <c r="S296" s="36"/>
      <c r="T296" s="36"/>
      <c r="U296" s="36"/>
    </row>
    <row r="297" spans="1:21">
      <c r="A297" s="36"/>
      <c r="B297" s="36"/>
      <c r="C297" s="36"/>
      <c r="D297" s="36"/>
      <c r="E297" s="36"/>
      <c r="F297" s="36"/>
      <c r="G297" s="36"/>
      <c r="H297" s="36"/>
      <c r="I297" s="36"/>
      <c r="J297" s="36"/>
      <c r="K297" s="36"/>
      <c r="L297" s="36"/>
      <c r="M297" s="36"/>
      <c r="N297" s="36"/>
      <c r="O297" s="36"/>
      <c r="P297" s="36"/>
      <c r="Q297" s="36"/>
      <c r="R297" s="36"/>
      <c r="S297" s="36"/>
      <c r="T297" s="36"/>
      <c r="U297" s="36"/>
    </row>
    <row r="298" spans="1:21">
      <c r="A298" s="36"/>
      <c r="B298" s="36"/>
      <c r="C298" s="36"/>
      <c r="D298" s="36"/>
      <c r="E298" s="36"/>
      <c r="F298" s="36"/>
      <c r="G298" s="36"/>
      <c r="H298" s="36"/>
      <c r="I298" s="36"/>
      <c r="J298" s="36"/>
      <c r="K298" s="36"/>
      <c r="L298" s="36"/>
      <c r="M298" s="36"/>
      <c r="N298" s="36"/>
      <c r="O298" s="36"/>
      <c r="P298" s="36"/>
      <c r="Q298" s="36"/>
      <c r="R298" s="36"/>
      <c r="S298" s="36"/>
      <c r="T298" s="36"/>
      <c r="U298" s="36"/>
    </row>
    <row r="299" spans="1:21">
      <c r="A299" s="36"/>
      <c r="B299" s="36"/>
      <c r="C299" s="36"/>
      <c r="D299" s="36"/>
      <c r="E299" s="36"/>
      <c r="F299" s="36"/>
      <c r="G299" s="36"/>
      <c r="H299" s="36"/>
      <c r="I299" s="36"/>
      <c r="J299" s="36"/>
      <c r="K299" s="36"/>
      <c r="L299" s="36"/>
      <c r="M299" s="36"/>
      <c r="N299" s="36"/>
      <c r="O299" s="36"/>
      <c r="P299" s="36"/>
      <c r="Q299" s="36"/>
      <c r="R299" s="36"/>
      <c r="S299" s="36"/>
      <c r="T299" s="36"/>
      <c r="U299" s="36"/>
    </row>
    <row r="300" spans="1:21">
      <c r="A300" s="36"/>
      <c r="B300" s="36"/>
      <c r="C300" s="36"/>
      <c r="D300" s="36"/>
      <c r="E300" s="36"/>
      <c r="F300" s="36"/>
      <c r="G300" s="36"/>
      <c r="H300" s="36"/>
      <c r="L300" s="36"/>
      <c r="M300" s="36"/>
      <c r="N300" s="36"/>
    </row>
    <row r="301" spans="1:21">
      <c r="A301" s="36"/>
      <c r="B301" s="36"/>
      <c r="C301" s="36"/>
      <c r="D301" s="36"/>
      <c r="E301" s="36"/>
      <c r="F301" s="36"/>
      <c r="G301" s="36"/>
      <c r="H301" s="36"/>
      <c r="L301" s="36"/>
      <c r="M301" s="36"/>
      <c r="N301" s="36"/>
    </row>
    <row r="302" spans="1:21">
      <c r="A302" s="36"/>
      <c r="B302" s="36"/>
      <c r="C302" s="36"/>
      <c r="D302" s="36"/>
      <c r="E302" s="36"/>
      <c r="F302" s="36"/>
      <c r="G302" s="36"/>
      <c r="H302" s="36"/>
      <c r="L302" s="36"/>
      <c r="M302" s="36"/>
      <c r="N302" s="36"/>
    </row>
    <row r="303" spans="1:21">
      <c r="A303" s="36"/>
      <c r="B303" s="36"/>
      <c r="C303" s="36"/>
      <c r="D303" s="36"/>
      <c r="E303" s="36"/>
      <c r="F303" s="36"/>
      <c r="G303" s="36"/>
      <c r="H303" s="36"/>
      <c r="L303" s="36"/>
      <c r="M303" s="36"/>
      <c r="N303" s="36"/>
    </row>
    <row r="304" spans="1:21">
      <c r="A304" s="36"/>
      <c r="B304" s="36"/>
      <c r="C304" s="36"/>
      <c r="J304" s="36"/>
      <c r="K304" s="36"/>
      <c r="L304" s="36"/>
      <c r="M304" s="36"/>
      <c r="N304" s="36"/>
    </row>
    <row r="305" spans="1:38">
      <c r="A305" s="36"/>
      <c r="B305" s="36"/>
      <c r="C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145"/>
      <c r="AI305" s="36"/>
      <c r="AJ305" s="36"/>
      <c r="AK305" s="36"/>
      <c r="AL305" s="36"/>
    </row>
    <row r="306" spans="1:38">
      <c r="A306" s="36"/>
      <c r="B306" s="36"/>
      <c r="C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145"/>
      <c r="AI306" s="36"/>
      <c r="AJ306" s="36"/>
      <c r="AK306" s="36"/>
      <c r="AL306" s="36"/>
    </row>
    <row r="307" spans="1:38" ht="18.75">
      <c r="A307" s="36"/>
      <c r="B307" s="36"/>
      <c r="C307" s="36"/>
      <c r="J307" s="36"/>
      <c r="K307" s="36"/>
      <c r="L307" s="36"/>
      <c r="M307" s="36"/>
      <c r="N307" s="36"/>
      <c r="O307" s="36"/>
      <c r="P307" s="36"/>
      <c r="Q307" s="36"/>
      <c r="R307" s="36"/>
      <c r="S307" s="36"/>
      <c r="T307" s="36"/>
      <c r="U307" s="36"/>
      <c r="V307" s="321" t="s">
        <v>15</v>
      </c>
      <c r="W307" s="322"/>
      <c r="X307" s="322"/>
      <c r="Y307" s="322"/>
      <c r="Z307" s="322"/>
      <c r="AA307" s="323"/>
      <c r="AB307" s="25"/>
      <c r="AC307" s="321" t="s">
        <v>16</v>
      </c>
      <c r="AD307" s="322"/>
      <c r="AE307" s="322"/>
      <c r="AF307" s="322"/>
      <c r="AG307" s="322"/>
      <c r="AH307" s="323"/>
      <c r="AI307" s="299" t="s">
        <v>17</v>
      </c>
      <c r="AJ307" s="300"/>
      <c r="AK307" s="300"/>
      <c r="AL307" s="301"/>
    </row>
    <row r="308" spans="1:38" ht="18.75">
      <c r="A308" s="36"/>
      <c r="B308" s="36"/>
      <c r="C308" s="36"/>
      <c r="J308" s="36"/>
      <c r="K308" s="36"/>
      <c r="L308" s="36"/>
      <c r="M308" s="36"/>
      <c r="N308" s="36"/>
      <c r="O308" s="36"/>
      <c r="P308" s="36"/>
      <c r="Q308" s="36"/>
      <c r="R308" s="36"/>
      <c r="S308" s="36"/>
      <c r="T308" s="36"/>
      <c r="U308" s="36"/>
      <c r="V308" s="324"/>
      <c r="W308" s="325"/>
      <c r="X308" s="325"/>
      <c r="Y308" s="325"/>
      <c r="Z308" s="325"/>
      <c r="AA308" s="326"/>
      <c r="AB308" s="25"/>
      <c r="AC308" s="324"/>
      <c r="AD308" s="325"/>
      <c r="AE308" s="325"/>
      <c r="AF308" s="325"/>
      <c r="AG308" s="325"/>
      <c r="AH308" s="326"/>
      <c r="AI308" s="302"/>
      <c r="AJ308" s="303"/>
      <c r="AK308" s="303"/>
      <c r="AL308" s="304"/>
    </row>
    <row r="309" spans="1:38" ht="18.75">
      <c r="A309" s="36"/>
      <c r="B309" s="36"/>
      <c r="C309" s="36"/>
      <c r="J309" s="36"/>
      <c r="K309" s="36"/>
      <c r="L309" s="36"/>
      <c r="M309" s="36"/>
      <c r="N309" s="36"/>
      <c r="O309" s="147"/>
      <c r="P309" s="147"/>
      <c r="Q309" s="147"/>
      <c r="R309" s="147"/>
      <c r="S309" s="147"/>
      <c r="T309" s="147"/>
      <c r="U309" s="147"/>
      <c r="V309" s="64">
        <v>1</v>
      </c>
      <c r="W309" s="64">
        <v>2</v>
      </c>
      <c r="X309" s="64">
        <v>3</v>
      </c>
      <c r="Y309" s="64">
        <v>4</v>
      </c>
      <c r="Z309" s="64">
        <v>5</v>
      </c>
      <c r="AA309" s="64" t="s">
        <v>43</v>
      </c>
      <c r="AB309" s="76" t="s">
        <v>19</v>
      </c>
      <c r="AC309" s="64">
        <v>1</v>
      </c>
      <c r="AD309" s="64">
        <v>2</v>
      </c>
      <c r="AE309" s="64">
        <v>3</v>
      </c>
      <c r="AF309" s="64">
        <v>4</v>
      </c>
      <c r="AG309" s="64">
        <v>5</v>
      </c>
      <c r="AH309" s="64" t="s">
        <v>43</v>
      </c>
      <c r="AI309" s="77" t="s">
        <v>20</v>
      </c>
      <c r="AJ309" s="77" t="s">
        <v>21</v>
      </c>
      <c r="AK309" s="77" t="s">
        <v>22</v>
      </c>
      <c r="AL309" s="77" t="s">
        <v>23</v>
      </c>
    </row>
    <row r="310" spans="1:38" ht="20.25" customHeight="1">
      <c r="J310" s="36"/>
      <c r="K310" s="36"/>
      <c r="O310" s="305" t="s">
        <v>138</v>
      </c>
      <c r="P310" s="306"/>
      <c r="Q310" s="306"/>
      <c r="R310" s="306"/>
      <c r="S310" s="306"/>
      <c r="T310" s="306"/>
      <c r="U310" s="307"/>
      <c r="V310" s="180">
        <v>2</v>
      </c>
      <c r="W310" s="180">
        <v>2</v>
      </c>
      <c r="X310" s="180">
        <v>10</v>
      </c>
      <c r="Y310" s="180">
        <v>16</v>
      </c>
      <c r="Z310" s="180">
        <v>10</v>
      </c>
      <c r="AA310" s="180">
        <v>4</v>
      </c>
      <c r="AB310" s="180">
        <v>44</v>
      </c>
      <c r="AC310" s="146">
        <f t="shared" ref="AC310:AH310" si="18">V310/$AB310</f>
        <v>4.5454545454545456E-2</v>
      </c>
      <c r="AD310" s="146">
        <f t="shared" si="18"/>
        <v>4.5454545454545456E-2</v>
      </c>
      <c r="AE310" s="146">
        <f t="shared" si="18"/>
        <v>0.22727272727272727</v>
      </c>
      <c r="AF310" s="146">
        <f t="shared" si="18"/>
        <v>0.36363636363636365</v>
      </c>
      <c r="AG310" s="146">
        <f t="shared" si="18"/>
        <v>0.22727272727272727</v>
      </c>
      <c r="AH310" s="146">
        <f t="shared" si="18"/>
        <v>9.0909090909090912E-2</v>
      </c>
      <c r="AI310" s="181">
        <v>3.7500000000000004</v>
      </c>
      <c r="AJ310" s="181">
        <v>1.0561177090573832</v>
      </c>
      <c r="AK310" s="180">
        <v>4</v>
      </c>
      <c r="AL310" s="180">
        <v>4</v>
      </c>
    </row>
    <row r="311" spans="1:38" ht="20.25" customHeight="1">
      <c r="J311" s="36"/>
      <c r="K311" s="36"/>
      <c r="O311" s="185"/>
      <c r="P311" s="185"/>
      <c r="Q311" s="185"/>
      <c r="R311" s="185"/>
      <c r="S311" s="185"/>
      <c r="T311" s="185"/>
      <c r="U311" s="185"/>
      <c r="V311" s="186"/>
      <c r="W311" s="186"/>
      <c r="X311" s="186"/>
      <c r="Y311" s="186"/>
      <c r="Z311" s="186"/>
      <c r="AA311" s="186"/>
      <c r="AB311" s="186"/>
      <c r="AC311" s="187"/>
      <c r="AD311" s="187"/>
      <c r="AE311" s="187"/>
      <c r="AF311" s="187"/>
      <c r="AG311" s="187"/>
      <c r="AH311" s="187"/>
      <c r="AI311" s="188"/>
      <c r="AJ311" s="188"/>
      <c r="AK311" s="186"/>
      <c r="AL311" s="186"/>
    </row>
    <row r="312" spans="1:38" ht="20.25" customHeight="1">
      <c r="J312" s="36"/>
      <c r="K312" s="36"/>
      <c r="O312" s="185"/>
      <c r="P312" s="185"/>
      <c r="Q312" s="185"/>
      <c r="R312" s="185"/>
      <c r="S312" s="185"/>
      <c r="T312" s="185"/>
      <c r="U312" s="185"/>
      <c r="V312" s="186"/>
      <c r="W312" s="186"/>
      <c r="X312" s="186"/>
      <c r="Y312" s="186"/>
      <c r="Z312" s="186"/>
      <c r="AA312" s="186"/>
      <c r="AB312" s="186"/>
      <c r="AC312" s="187"/>
      <c r="AD312" s="187"/>
      <c r="AE312" s="187"/>
      <c r="AF312" s="187"/>
      <c r="AG312" s="187"/>
      <c r="AH312" s="187"/>
      <c r="AI312" s="188"/>
      <c r="AJ312" s="188"/>
      <c r="AK312" s="186"/>
      <c r="AL312" s="186"/>
    </row>
    <row r="313" spans="1:38" ht="20.25" customHeight="1">
      <c r="J313" s="36"/>
      <c r="K313" s="36"/>
      <c r="O313" s="185"/>
      <c r="P313" s="185"/>
      <c r="Q313" s="185"/>
      <c r="R313" s="185"/>
      <c r="S313" s="185"/>
      <c r="T313" s="185"/>
      <c r="U313" s="185"/>
      <c r="V313" s="186"/>
      <c r="W313" s="186"/>
      <c r="X313" s="186"/>
      <c r="Y313" s="186"/>
      <c r="Z313" s="186"/>
      <c r="AA313" s="186"/>
      <c r="AB313" s="186"/>
      <c r="AC313" s="187"/>
      <c r="AD313" s="187"/>
      <c r="AE313" s="187"/>
      <c r="AF313" s="187"/>
      <c r="AG313" s="187"/>
      <c r="AH313" s="187"/>
      <c r="AI313" s="188"/>
      <c r="AJ313" s="188"/>
      <c r="AK313" s="186"/>
      <c r="AL313" s="186"/>
    </row>
    <row r="314" spans="1:38" ht="20.25" customHeight="1">
      <c r="A314" s="256" t="s">
        <v>157</v>
      </c>
      <c r="B314" s="256"/>
      <c r="C314" s="256"/>
      <c r="D314" s="256"/>
      <c r="E314" s="256"/>
      <c r="F314" s="256"/>
      <c r="G314" s="256"/>
      <c r="H314" s="256"/>
      <c r="I314" s="256"/>
      <c r="J314" s="256"/>
      <c r="K314" s="256"/>
      <c r="L314" s="256"/>
      <c r="M314" s="256"/>
      <c r="N314" s="256"/>
      <c r="O314" s="256"/>
      <c r="P314" s="256"/>
      <c r="Q314" s="256"/>
      <c r="R314" s="256"/>
      <c r="S314" s="256"/>
      <c r="T314" s="256"/>
      <c r="U314" s="256"/>
      <c r="V314" s="186"/>
      <c r="W314" s="186"/>
      <c r="X314" s="186"/>
      <c r="Y314" s="186"/>
      <c r="Z314" s="186"/>
      <c r="AA314" s="186"/>
      <c r="AB314" s="186"/>
      <c r="AC314" s="187"/>
      <c r="AD314" s="187"/>
      <c r="AE314" s="187"/>
      <c r="AF314" s="187"/>
      <c r="AG314" s="187"/>
      <c r="AH314" s="187"/>
      <c r="AI314" s="188"/>
      <c r="AJ314" s="188"/>
      <c r="AK314" s="186"/>
      <c r="AL314" s="186"/>
    </row>
    <row r="315" spans="1:38" ht="20.25" customHeight="1">
      <c r="J315" s="36"/>
      <c r="K315" s="36"/>
      <c r="O315" s="185"/>
      <c r="P315" s="185"/>
      <c r="Q315" s="185"/>
      <c r="R315" s="185"/>
      <c r="S315" s="185"/>
      <c r="T315" s="185"/>
      <c r="U315" s="185"/>
      <c r="V315" s="186"/>
      <c r="W315" s="186"/>
      <c r="X315" s="186"/>
      <c r="Y315" s="186"/>
      <c r="Z315" s="186"/>
      <c r="AA315" s="186"/>
      <c r="AB315" s="186"/>
      <c r="AC315" s="187"/>
      <c r="AD315" s="187"/>
      <c r="AE315" s="187"/>
      <c r="AF315" s="187"/>
      <c r="AG315" s="187"/>
      <c r="AH315" s="187"/>
      <c r="AI315" s="188"/>
      <c r="AJ315" s="188"/>
      <c r="AK315" s="186"/>
      <c r="AL315" s="186"/>
    </row>
    <row r="316" spans="1:38" ht="20.25" customHeight="1">
      <c r="J316" s="36"/>
      <c r="K316" s="36"/>
      <c r="O316" s="185"/>
      <c r="P316" s="185"/>
      <c r="Q316" s="185"/>
      <c r="R316" s="185"/>
      <c r="S316" s="185"/>
      <c r="T316" s="185"/>
      <c r="U316" s="185"/>
      <c r="V316" s="186"/>
      <c r="W316" s="186"/>
      <c r="X316" s="186"/>
      <c r="Y316" s="186"/>
      <c r="Z316" s="186"/>
      <c r="AA316" s="186"/>
      <c r="AB316" s="186"/>
      <c r="AC316" s="187"/>
      <c r="AD316" s="187"/>
      <c r="AE316" s="187"/>
      <c r="AF316" s="187"/>
      <c r="AG316" s="187"/>
      <c r="AH316" s="187"/>
      <c r="AI316" s="188"/>
      <c r="AJ316" s="188"/>
      <c r="AK316" s="186"/>
      <c r="AL316" s="186"/>
    </row>
    <row r="317" spans="1:38" ht="20.25" customHeight="1">
      <c r="J317" s="36"/>
      <c r="K317" s="36"/>
      <c r="O317" s="185"/>
      <c r="P317" s="185"/>
      <c r="Q317" s="185"/>
      <c r="R317" s="185"/>
      <c r="S317" s="185"/>
      <c r="T317" s="185"/>
      <c r="U317" s="185"/>
      <c r="V317" s="186"/>
      <c r="W317" s="186"/>
      <c r="X317" s="186"/>
      <c r="Y317" s="186"/>
      <c r="Z317" s="186"/>
      <c r="AA317" s="186"/>
      <c r="AB317" s="186"/>
      <c r="AC317" s="187"/>
      <c r="AD317" s="187"/>
      <c r="AE317" s="187"/>
      <c r="AF317" s="187"/>
      <c r="AG317" s="187"/>
      <c r="AH317" s="187"/>
      <c r="AI317" s="188"/>
      <c r="AJ317" s="188"/>
      <c r="AK317" s="186"/>
      <c r="AL317" s="186"/>
    </row>
    <row r="318" spans="1:38" ht="20.25" customHeight="1">
      <c r="J318" s="36"/>
      <c r="K318" s="36"/>
      <c r="O318" s="185"/>
      <c r="P318" s="185"/>
      <c r="Q318" s="185"/>
      <c r="R318" s="185"/>
      <c r="S318" s="185"/>
      <c r="T318" s="185"/>
      <c r="U318" s="185"/>
      <c r="V318" s="186"/>
      <c r="W318" s="186"/>
      <c r="X318" s="186"/>
      <c r="Y318" s="186"/>
      <c r="Z318" s="186"/>
      <c r="AA318" s="186"/>
      <c r="AB318" s="186"/>
      <c r="AC318" s="187"/>
      <c r="AD318" s="187"/>
      <c r="AE318" s="187"/>
      <c r="AF318" s="187"/>
      <c r="AG318" s="187"/>
      <c r="AH318" s="187"/>
      <c r="AI318" s="188"/>
      <c r="AJ318" s="188"/>
      <c r="AK318" s="186"/>
      <c r="AL318" s="186"/>
    </row>
    <row r="319" spans="1:38" ht="20.25" customHeight="1">
      <c r="J319" s="36"/>
      <c r="K319" s="36"/>
      <c r="O319" s="185"/>
      <c r="P319" s="185"/>
      <c r="Q319" s="185"/>
      <c r="R319" s="185"/>
      <c r="S319" s="185"/>
      <c r="T319" s="185"/>
      <c r="U319" s="185"/>
      <c r="V319" s="186"/>
      <c r="W319" s="186"/>
      <c r="X319" s="186"/>
      <c r="Y319" s="186"/>
      <c r="Z319" s="186"/>
      <c r="AA319" s="186"/>
      <c r="AB319" s="186"/>
      <c r="AC319" s="187"/>
      <c r="AD319" s="187"/>
      <c r="AE319" s="187"/>
      <c r="AF319" s="187"/>
      <c r="AG319" s="187"/>
      <c r="AH319" s="187"/>
      <c r="AI319" s="188"/>
      <c r="AJ319" s="188"/>
      <c r="AK319" s="186"/>
      <c r="AL319" s="186"/>
    </row>
    <row r="320" spans="1:38" ht="20.25" customHeight="1">
      <c r="J320" s="36"/>
      <c r="K320" s="36"/>
      <c r="O320" s="185"/>
      <c r="P320" s="185"/>
      <c r="Q320" s="185"/>
      <c r="R320" s="185"/>
      <c r="S320" s="185"/>
      <c r="T320" s="185"/>
      <c r="U320" s="185"/>
      <c r="V320" s="186"/>
      <c r="W320" s="186"/>
      <c r="X320" s="186"/>
      <c r="Y320" s="186"/>
      <c r="Z320" s="186"/>
      <c r="AA320" s="186"/>
      <c r="AB320" s="186"/>
      <c r="AC320" s="187"/>
      <c r="AD320" s="187"/>
      <c r="AE320" s="187"/>
      <c r="AF320" s="187"/>
      <c r="AG320" s="187"/>
      <c r="AH320" s="187"/>
      <c r="AI320" s="188"/>
      <c r="AJ320" s="188"/>
      <c r="AK320" s="186"/>
      <c r="AL320" s="186"/>
    </row>
    <row r="321" spans="10:38" ht="20.25" customHeight="1">
      <c r="J321" s="36"/>
      <c r="K321" s="36"/>
      <c r="O321" s="185"/>
      <c r="P321" s="185"/>
      <c r="Q321" s="185"/>
      <c r="R321" s="185"/>
      <c r="S321" s="185"/>
      <c r="T321" s="185"/>
      <c r="U321" s="185"/>
      <c r="V321" s="186"/>
      <c r="W321" s="186"/>
      <c r="X321" s="186"/>
      <c r="Y321" s="186"/>
      <c r="Z321" s="186"/>
      <c r="AA321" s="186"/>
      <c r="AB321" s="186"/>
      <c r="AC321" s="187"/>
      <c r="AD321" s="187"/>
      <c r="AE321" s="187"/>
      <c r="AF321" s="187"/>
      <c r="AG321" s="187"/>
      <c r="AH321" s="187"/>
      <c r="AI321" s="188"/>
      <c r="AJ321" s="188"/>
      <c r="AK321" s="186"/>
      <c r="AL321" s="186"/>
    </row>
    <row r="322" spans="10:38" ht="20.25" customHeight="1">
      <c r="J322" s="36"/>
      <c r="K322" s="36"/>
      <c r="O322" s="185"/>
      <c r="P322" s="185"/>
      <c r="Q322" s="185"/>
      <c r="R322" s="185"/>
      <c r="S322" s="185"/>
      <c r="T322" s="185"/>
      <c r="U322" s="185"/>
      <c r="V322" s="186"/>
      <c r="W322" s="186"/>
      <c r="X322" s="186"/>
      <c r="Y322" s="186"/>
      <c r="Z322" s="186"/>
      <c r="AA322" s="186"/>
      <c r="AB322" s="186"/>
      <c r="AC322" s="187"/>
      <c r="AD322" s="187"/>
      <c r="AE322" s="187"/>
      <c r="AF322" s="187"/>
      <c r="AG322" s="187"/>
      <c r="AH322" s="187"/>
      <c r="AI322" s="188"/>
      <c r="AJ322" s="188"/>
      <c r="AK322" s="186"/>
      <c r="AL322" s="186"/>
    </row>
    <row r="323" spans="10:38" ht="20.25" customHeight="1">
      <c r="J323" s="36"/>
      <c r="K323" s="36"/>
      <c r="O323" s="185"/>
      <c r="P323" s="185"/>
      <c r="Q323" s="185"/>
      <c r="R323" s="185"/>
      <c r="S323" s="185"/>
      <c r="T323" s="185"/>
      <c r="U323" s="185"/>
      <c r="V323" s="186"/>
      <c r="W323" s="186"/>
      <c r="X323" s="186"/>
      <c r="Y323" s="186"/>
      <c r="Z323" s="186"/>
      <c r="AA323" s="186"/>
      <c r="AB323" s="186"/>
      <c r="AC323" s="187"/>
      <c r="AD323" s="187"/>
      <c r="AE323" s="187"/>
      <c r="AF323" s="187"/>
      <c r="AG323" s="187"/>
      <c r="AH323" s="187"/>
      <c r="AI323" s="188"/>
      <c r="AJ323" s="188"/>
      <c r="AK323" s="186"/>
      <c r="AL323" s="186"/>
    </row>
    <row r="324" spans="10:38" ht="20.25" customHeight="1">
      <c r="J324" s="36"/>
      <c r="K324" s="36"/>
      <c r="O324" s="185"/>
      <c r="P324" s="185"/>
      <c r="Q324" s="185"/>
      <c r="R324" s="185"/>
      <c r="S324" s="185"/>
      <c r="T324" s="185"/>
      <c r="U324" s="185"/>
      <c r="V324" s="186"/>
      <c r="W324" s="186"/>
      <c r="X324" s="186"/>
      <c r="Y324" s="186"/>
      <c r="Z324" s="186"/>
      <c r="AA324" s="186"/>
      <c r="AB324" s="186"/>
      <c r="AC324" s="187"/>
      <c r="AD324" s="187"/>
      <c r="AE324" s="187"/>
      <c r="AF324" s="187"/>
      <c r="AG324" s="187"/>
      <c r="AH324" s="187"/>
      <c r="AI324" s="188"/>
      <c r="AJ324" s="188"/>
      <c r="AK324" s="186"/>
      <c r="AL324" s="186"/>
    </row>
    <row r="325" spans="10:38" ht="20.25" customHeight="1">
      <c r="J325" s="36"/>
      <c r="K325" s="36"/>
      <c r="O325" s="185"/>
      <c r="P325" s="185"/>
      <c r="Q325" s="185"/>
      <c r="R325" s="185"/>
      <c r="S325" s="185"/>
      <c r="T325" s="185"/>
      <c r="U325" s="185"/>
      <c r="V325" s="186"/>
      <c r="W325" s="186"/>
      <c r="X325" s="186"/>
      <c r="Y325" s="186"/>
      <c r="Z325" s="186"/>
      <c r="AA325" s="186"/>
      <c r="AB325" s="186"/>
      <c r="AC325" s="187"/>
      <c r="AD325" s="187"/>
      <c r="AE325" s="187"/>
      <c r="AF325" s="187"/>
      <c r="AG325" s="187"/>
      <c r="AH325" s="187"/>
      <c r="AI325" s="188"/>
      <c r="AJ325" s="188"/>
      <c r="AK325" s="186"/>
      <c r="AL325" s="186"/>
    </row>
    <row r="326" spans="10:38" ht="20.25" customHeight="1">
      <c r="J326" s="36"/>
      <c r="K326" s="36"/>
      <c r="O326" s="185"/>
      <c r="P326" s="185"/>
      <c r="Q326" s="185"/>
      <c r="R326" s="185"/>
      <c r="S326" s="185"/>
      <c r="T326" s="185"/>
      <c r="U326" s="185"/>
      <c r="V326" s="186"/>
      <c r="W326" s="186"/>
      <c r="X326" s="186"/>
      <c r="Y326" s="186"/>
      <c r="Z326" s="186"/>
      <c r="AA326" s="186"/>
      <c r="AB326" s="186"/>
      <c r="AC326" s="187"/>
      <c r="AD326" s="187"/>
      <c r="AE326" s="187"/>
      <c r="AF326" s="187"/>
      <c r="AG326" s="187"/>
      <c r="AH326" s="187"/>
      <c r="AI326" s="188"/>
      <c r="AJ326" s="188"/>
      <c r="AK326" s="186"/>
      <c r="AL326" s="186"/>
    </row>
    <row r="327" spans="10:38" ht="20.25" customHeight="1">
      <c r="J327" s="36"/>
      <c r="K327" s="36"/>
      <c r="O327" s="185"/>
      <c r="P327" s="185"/>
      <c r="Q327" s="185"/>
      <c r="R327" s="185"/>
      <c r="S327" s="185"/>
      <c r="T327" s="185"/>
      <c r="U327" s="185"/>
      <c r="V327" s="186"/>
      <c r="W327" s="186"/>
      <c r="X327" s="186"/>
      <c r="Y327" s="186"/>
      <c r="Z327" s="186"/>
      <c r="AA327" s="186"/>
      <c r="AB327" s="186"/>
      <c r="AC327" s="187"/>
      <c r="AD327" s="187"/>
      <c r="AE327" s="187"/>
      <c r="AF327" s="187"/>
      <c r="AG327" s="187"/>
      <c r="AH327" s="187"/>
      <c r="AI327" s="188"/>
      <c r="AJ327" s="188"/>
      <c r="AK327" s="186"/>
      <c r="AL327" s="186"/>
    </row>
    <row r="328" spans="10:38" ht="20.25" customHeight="1">
      <c r="J328" s="36"/>
      <c r="K328" s="36"/>
      <c r="O328" s="185"/>
      <c r="P328" s="185"/>
      <c r="Q328" s="185"/>
      <c r="R328" s="185"/>
      <c r="S328" s="185"/>
      <c r="T328" s="185"/>
      <c r="U328" s="185"/>
      <c r="V328" s="186"/>
      <c r="W328" s="186"/>
      <c r="X328" s="186"/>
      <c r="Y328" s="186"/>
      <c r="Z328" s="186"/>
      <c r="AA328" s="186"/>
      <c r="AB328" s="186"/>
      <c r="AC328" s="187"/>
      <c r="AD328" s="187"/>
      <c r="AE328" s="187"/>
      <c r="AF328" s="187"/>
      <c r="AG328" s="187"/>
      <c r="AH328" s="187"/>
      <c r="AI328" s="188"/>
      <c r="AJ328" s="188"/>
      <c r="AK328" s="186"/>
      <c r="AL328" s="186"/>
    </row>
    <row r="329" spans="10:38" ht="20.25" customHeight="1">
      <c r="J329" s="36"/>
      <c r="K329" s="36"/>
      <c r="O329" s="185"/>
      <c r="P329" s="185"/>
      <c r="Q329" s="185"/>
      <c r="R329" s="185"/>
      <c r="S329" s="185"/>
      <c r="T329" s="185"/>
      <c r="U329" s="185"/>
      <c r="V329" s="186"/>
      <c r="W329" s="186"/>
      <c r="X329" s="186"/>
      <c r="Y329" s="186"/>
      <c r="Z329" s="186"/>
      <c r="AA329" s="186"/>
      <c r="AB329" s="186"/>
      <c r="AC329" s="187"/>
      <c r="AD329" s="187"/>
      <c r="AE329" s="187"/>
      <c r="AF329" s="187"/>
      <c r="AG329" s="187"/>
      <c r="AH329" s="187"/>
      <c r="AI329" s="188"/>
      <c r="AJ329" s="188"/>
      <c r="AK329" s="186"/>
      <c r="AL329" s="186"/>
    </row>
    <row r="330" spans="10:38" ht="20.25" customHeight="1">
      <c r="J330" s="36"/>
      <c r="K330" s="36"/>
      <c r="O330" s="185"/>
      <c r="P330" s="185"/>
      <c r="Q330" s="185"/>
      <c r="R330" s="185"/>
      <c r="S330" s="185"/>
      <c r="T330" s="185"/>
      <c r="U330" s="185"/>
      <c r="V330" s="186"/>
      <c r="W330" s="186"/>
      <c r="X330" s="186"/>
      <c r="Y330" s="186"/>
      <c r="Z330" s="186"/>
      <c r="AA330" s="186"/>
      <c r="AB330" s="186"/>
      <c r="AC330" s="187"/>
      <c r="AD330" s="187"/>
      <c r="AE330" s="187"/>
      <c r="AF330" s="187"/>
      <c r="AG330" s="187"/>
      <c r="AH330" s="187"/>
      <c r="AI330" s="188"/>
      <c r="AJ330" s="188"/>
      <c r="AK330" s="186"/>
      <c r="AL330" s="186"/>
    </row>
    <row r="331" spans="10:38" ht="20.25" customHeight="1">
      <c r="J331" s="36"/>
      <c r="K331" s="36"/>
      <c r="O331" s="185"/>
      <c r="P331" s="185"/>
      <c r="Q331" s="185"/>
      <c r="R331" s="185"/>
      <c r="S331" s="185"/>
      <c r="T331" s="185"/>
      <c r="U331" s="185"/>
      <c r="V331" s="186"/>
      <c r="W331" s="186"/>
      <c r="X331" s="186"/>
      <c r="Y331" s="186"/>
      <c r="Z331" s="186"/>
      <c r="AA331" s="186"/>
      <c r="AB331" s="186"/>
      <c r="AC331" s="187"/>
      <c r="AD331" s="187"/>
      <c r="AE331" s="187"/>
      <c r="AF331" s="187"/>
      <c r="AG331" s="187"/>
      <c r="AH331" s="187"/>
      <c r="AI331" s="188"/>
      <c r="AJ331" s="188"/>
      <c r="AK331" s="186"/>
      <c r="AL331" s="186"/>
    </row>
    <row r="332" spans="10:38" ht="20.25" customHeight="1">
      <c r="J332" s="36"/>
      <c r="K332" s="36"/>
      <c r="O332" s="185"/>
      <c r="P332" s="185"/>
      <c r="Q332" s="185"/>
      <c r="R332" s="185"/>
      <c r="S332" s="185"/>
      <c r="T332" s="185"/>
      <c r="U332" s="185"/>
      <c r="V332" s="186"/>
      <c r="W332" s="186"/>
      <c r="X332" s="186"/>
      <c r="Y332" s="186"/>
      <c r="Z332" s="186"/>
      <c r="AA332" s="186"/>
      <c r="AB332" s="186"/>
      <c r="AC332" s="187"/>
      <c r="AD332" s="187"/>
      <c r="AE332" s="187"/>
      <c r="AF332" s="187"/>
      <c r="AG332" s="187"/>
      <c r="AH332" s="187"/>
      <c r="AI332" s="188"/>
      <c r="AJ332" s="188"/>
      <c r="AK332" s="186"/>
      <c r="AL332" s="186"/>
    </row>
    <row r="333" spans="10:38" ht="20.25" customHeight="1">
      <c r="J333" s="36"/>
      <c r="K333" s="36"/>
      <c r="O333" s="185"/>
      <c r="P333" s="185"/>
      <c r="Q333" s="185"/>
      <c r="R333" s="185"/>
      <c r="S333" s="185"/>
      <c r="T333" s="185"/>
      <c r="U333" s="185"/>
      <c r="V333" s="186"/>
      <c r="W333" s="186"/>
      <c r="X333" s="186"/>
      <c r="Y333" s="186"/>
      <c r="Z333" s="186"/>
      <c r="AA333" s="186"/>
      <c r="AB333" s="186"/>
      <c r="AC333" s="187"/>
      <c r="AD333" s="187"/>
      <c r="AE333" s="187"/>
      <c r="AF333" s="187"/>
      <c r="AG333" s="187"/>
      <c r="AH333" s="187"/>
      <c r="AI333" s="188"/>
      <c r="AJ333" s="188"/>
      <c r="AK333" s="186"/>
      <c r="AL333" s="186"/>
    </row>
    <row r="334" spans="10:38" ht="20.25" customHeight="1">
      <c r="J334" s="36"/>
      <c r="K334" s="36"/>
      <c r="O334" s="185"/>
      <c r="P334" s="185"/>
      <c r="Q334" s="185"/>
      <c r="R334" s="185"/>
      <c r="S334" s="185"/>
      <c r="T334" s="185"/>
      <c r="U334" s="185"/>
      <c r="V334" s="186"/>
      <c r="W334" s="186"/>
      <c r="X334" s="186"/>
      <c r="Y334" s="186"/>
      <c r="Z334" s="186"/>
      <c r="AA334" s="186"/>
      <c r="AB334" s="186"/>
      <c r="AC334" s="187"/>
      <c r="AD334" s="187"/>
      <c r="AE334" s="187"/>
      <c r="AF334" s="187"/>
      <c r="AG334" s="187"/>
      <c r="AH334" s="187"/>
      <c r="AI334" s="188"/>
      <c r="AJ334" s="188"/>
      <c r="AK334" s="186"/>
      <c r="AL334" s="186"/>
    </row>
    <row r="335" spans="10:38" ht="20.25" customHeight="1">
      <c r="J335" s="36"/>
      <c r="K335" s="36"/>
      <c r="O335" s="185"/>
      <c r="P335" s="185"/>
      <c r="Q335" s="185"/>
      <c r="R335" s="185"/>
      <c r="S335" s="185"/>
      <c r="T335" s="185"/>
      <c r="U335" s="185"/>
      <c r="V335" s="186"/>
      <c r="W335" s="186"/>
      <c r="X335" s="186"/>
      <c r="Y335" s="186"/>
      <c r="Z335" s="186"/>
      <c r="AA335" s="186"/>
      <c r="AB335" s="186"/>
      <c r="AC335" s="187"/>
      <c r="AD335" s="187"/>
      <c r="AE335" s="187"/>
      <c r="AF335" s="187"/>
      <c r="AG335" s="187"/>
      <c r="AH335" s="187"/>
      <c r="AI335" s="188"/>
      <c r="AJ335" s="188"/>
      <c r="AK335" s="186"/>
      <c r="AL335" s="186"/>
    </row>
    <row r="336" spans="10:38" ht="20.25" customHeight="1">
      <c r="J336" s="36"/>
      <c r="K336" s="36"/>
      <c r="O336" s="185"/>
      <c r="P336" s="185"/>
      <c r="Q336" s="185"/>
      <c r="R336" s="185"/>
      <c r="S336" s="185"/>
      <c r="T336" s="185"/>
      <c r="U336" s="185"/>
      <c r="V336" s="186"/>
      <c r="W336" s="186"/>
      <c r="X336" s="186"/>
      <c r="Y336" s="186"/>
      <c r="Z336" s="186"/>
      <c r="AA336" s="186"/>
      <c r="AB336" s="186"/>
      <c r="AC336" s="187"/>
      <c r="AD336" s="187"/>
      <c r="AE336" s="187"/>
      <c r="AF336" s="187"/>
      <c r="AG336" s="187"/>
      <c r="AH336" s="187"/>
      <c r="AI336" s="188"/>
      <c r="AJ336" s="188"/>
      <c r="AK336" s="186"/>
      <c r="AL336" s="186"/>
    </row>
    <row r="337" spans="1:38" ht="20.25" customHeight="1">
      <c r="J337" s="36"/>
      <c r="K337" s="36"/>
      <c r="O337" s="185"/>
      <c r="P337" s="185"/>
      <c r="Q337" s="185"/>
      <c r="R337" s="185"/>
      <c r="S337" s="185"/>
      <c r="T337" s="185"/>
      <c r="U337" s="185"/>
      <c r="V337" s="186"/>
      <c r="W337" s="186"/>
      <c r="X337" s="186"/>
      <c r="Y337" s="186"/>
      <c r="Z337" s="186"/>
      <c r="AA337" s="186"/>
      <c r="AB337" s="186"/>
      <c r="AC337" s="187"/>
      <c r="AD337" s="187"/>
      <c r="AE337" s="187"/>
      <c r="AF337" s="187"/>
      <c r="AG337" s="187"/>
      <c r="AH337" s="187"/>
      <c r="AI337" s="188"/>
      <c r="AJ337" s="188"/>
      <c r="AK337" s="186"/>
      <c r="AL337" s="186"/>
    </row>
    <row r="341" spans="1:38">
      <c r="A341" t="s">
        <v>35</v>
      </c>
      <c r="B341" t="s">
        <v>36</v>
      </c>
    </row>
    <row r="342" spans="1:38">
      <c r="A342" s="36">
        <v>52</v>
      </c>
      <c r="B342" s="36">
        <v>62</v>
      </c>
    </row>
    <row r="343" spans="1:38">
      <c r="A343" s="36">
        <v>93</v>
      </c>
      <c r="B343" s="36">
        <v>19</v>
      </c>
    </row>
    <row r="344" spans="1:38">
      <c r="A344" s="36">
        <v>107</v>
      </c>
      <c r="B344" s="36">
        <v>2</v>
      </c>
    </row>
    <row r="345" spans="1:38">
      <c r="A345" s="36">
        <v>104</v>
      </c>
      <c r="B345" s="36">
        <v>3</v>
      </c>
    </row>
    <row r="346" spans="1:38">
      <c r="A346" s="36">
        <v>13</v>
      </c>
      <c r="B346" s="36">
        <v>89</v>
      </c>
    </row>
    <row r="347" spans="1:38">
      <c r="A347" s="36">
        <v>7</v>
      </c>
      <c r="B347" s="36">
        <v>94</v>
      </c>
    </row>
    <row r="348" spans="1:38">
      <c r="A348" s="36">
        <v>10</v>
      </c>
      <c r="B348" s="36">
        <v>91</v>
      </c>
    </row>
    <row r="349" spans="1:38">
      <c r="A349" s="36">
        <v>44</v>
      </c>
      <c r="B349" s="36">
        <v>56</v>
      </c>
    </row>
    <row r="350" spans="1:38">
      <c r="A350" s="36">
        <v>51</v>
      </c>
      <c r="B350" s="36">
        <v>1</v>
      </c>
    </row>
  </sheetData>
  <sheetProtection sheet="1" objects="1" scenarios="1"/>
  <mergeCells count="108">
    <mergeCell ref="B96:U96"/>
    <mergeCell ref="AI307:AL308"/>
    <mergeCell ref="O310:U310"/>
    <mergeCell ref="A182:U182"/>
    <mergeCell ref="V195:AA196"/>
    <mergeCell ref="AC195:AH196"/>
    <mergeCell ref="AI195:AL196"/>
    <mergeCell ref="B200:U200"/>
    <mergeCell ref="A207:U207"/>
    <mergeCell ref="A232:U232"/>
    <mergeCell ref="V252:AA253"/>
    <mergeCell ref="AC252:AH253"/>
    <mergeCell ref="AI252:AL253"/>
    <mergeCell ref="B256:U256"/>
    <mergeCell ref="A284:U284"/>
    <mergeCell ref="V307:AA308"/>
    <mergeCell ref="AC307:AH308"/>
    <mergeCell ref="B254:U254"/>
    <mergeCell ref="B255:U255"/>
    <mergeCell ref="B197:U197"/>
    <mergeCell ref="B198:U198"/>
    <mergeCell ref="B199:U199"/>
    <mergeCell ref="B178:U178"/>
    <mergeCell ref="B172:U172"/>
    <mergeCell ref="B173:U173"/>
    <mergeCell ref="B174:U174"/>
    <mergeCell ref="B175:U175"/>
    <mergeCell ref="B176:U176"/>
    <mergeCell ref="B177:U177"/>
    <mergeCell ref="V167:AA168"/>
    <mergeCell ref="AC167:AH168"/>
    <mergeCell ref="AI167:AL168"/>
    <mergeCell ref="B169:U169"/>
    <mergeCell ref="B170:U170"/>
    <mergeCell ref="B171:U171"/>
    <mergeCell ref="O156:U156"/>
    <mergeCell ref="O157:U157"/>
    <mergeCell ref="A163:E163"/>
    <mergeCell ref="A164:E164"/>
    <mergeCell ref="A165:E165"/>
    <mergeCell ref="A166:E166"/>
    <mergeCell ref="O127:U127"/>
    <mergeCell ref="A136:U136"/>
    <mergeCell ref="X136:AL136"/>
    <mergeCell ref="V153:AA154"/>
    <mergeCell ref="AC153:AH154"/>
    <mergeCell ref="AI153:AL154"/>
    <mergeCell ref="AI124:AL125"/>
    <mergeCell ref="A99:U99"/>
    <mergeCell ref="V106:AA107"/>
    <mergeCell ref="AC106:AH107"/>
    <mergeCell ref="AI106:AL107"/>
    <mergeCell ref="O109:U109"/>
    <mergeCell ref="A117:U117"/>
    <mergeCell ref="A118:F118"/>
    <mergeCell ref="A119:F119"/>
    <mergeCell ref="A120:F120"/>
    <mergeCell ref="V124:AA125"/>
    <mergeCell ref="AC124:AH125"/>
    <mergeCell ref="AI90:AL91"/>
    <mergeCell ref="B91:C91"/>
    <mergeCell ref="A92:U92"/>
    <mergeCell ref="B93:U93"/>
    <mergeCell ref="B94:U94"/>
    <mergeCell ref="V90:AA91"/>
    <mergeCell ref="AC90:AH91"/>
    <mergeCell ref="B95:U95"/>
    <mergeCell ref="B83:U83"/>
    <mergeCell ref="B85:J85"/>
    <mergeCell ref="B86:J86"/>
    <mergeCell ref="B87:J87"/>
    <mergeCell ref="AB64:AF65"/>
    <mergeCell ref="G81:K81"/>
    <mergeCell ref="A66:U66"/>
    <mergeCell ref="B67:U67"/>
    <mergeCell ref="B68:U68"/>
    <mergeCell ref="B69:U69"/>
    <mergeCell ref="B70:U70"/>
    <mergeCell ref="B71:U71"/>
    <mergeCell ref="A74:U74"/>
    <mergeCell ref="G77:K77"/>
    <mergeCell ref="G78:K78"/>
    <mergeCell ref="G79:K79"/>
    <mergeCell ref="G80:K80"/>
    <mergeCell ref="A314:U314"/>
    <mergeCell ref="A19:G19"/>
    <mergeCell ref="AG64:AJ65"/>
    <mergeCell ref="A1:AE1"/>
    <mergeCell ref="A6:AL6"/>
    <mergeCell ref="A7:AL7"/>
    <mergeCell ref="A8:AL8"/>
    <mergeCell ref="A9:AL9"/>
    <mergeCell ref="A21:U21"/>
    <mergeCell ref="B25:H25"/>
    <mergeCell ref="B26:H26"/>
    <mergeCell ref="B27:H27"/>
    <mergeCell ref="B28:H28"/>
    <mergeCell ref="B29:H29"/>
    <mergeCell ref="B30:H30"/>
    <mergeCell ref="B31:H31"/>
    <mergeCell ref="B32:H32"/>
    <mergeCell ref="B43:C43"/>
    <mergeCell ref="T45:V45"/>
    <mergeCell ref="T46:V46"/>
    <mergeCell ref="T47:V47"/>
    <mergeCell ref="T43:V43"/>
    <mergeCell ref="T44:V44"/>
    <mergeCell ref="V64:Z65"/>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AX362"/>
  <sheetViews>
    <sheetView view="pageBreakPreview" zoomScale="70" zoomScaleNormal="100" zoomScaleSheetLayoutView="70" workbookViewId="0">
      <selection sqref="A1:AE1"/>
    </sheetView>
  </sheetViews>
  <sheetFormatPr baseColWidth="10" defaultRowHeight="15"/>
  <cols>
    <col min="1" max="1" width="8.28515625" style="206" customWidth="1"/>
    <col min="2" max="2" width="25" style="206" customWidth="1"/>
    <col min="3" max="3" width="14" style="206" customWidth="1"/>
    <col min="4" max="4" width="9" style="206" customWidth="1"/>
    <col min="5" max="5" width="8.5703125" style="206" customWidth="1"/>
    <col min="6" max="6" width="11.7109375" style="206" customWidth="1"/>
    <col min="7" max="7" width="15.140625" style="206" customWidth="1"/>
    <col min="8" max="8" width="21.85546875" style="206" customWidth="1"/>
    <col min="9" max="9" width="11.42578125" style="206"/>
    <col min="10" max="10" width="10.140625" style="206" customWidth="1"/>
    <col min="11" max="11" width="9.28515625" style="206" customWidth="1"/>
    <col min="12" max="12" width="9" style="206" customWidth="1"/>
    <col min="13" max="13" width="11.140625" style="206" bestFit="1" customWidth="1"/>
    <col min="14" max="14" width="7.42578125" style="206" customWidth="1"/>
    <col min="15" max="15" width="25.5703125" style="206" customWidth="1"/>
    <col min="16" max="16" width="8.28515625" style="206" customWidth="1"/>
    <col min="17" max="17" width="11" style="206" customWidth="1"/>
    <col min="18" max="18" width="10.7109375" style="206" bestFit="1" customWidth="1"/>
    <col min="19" max="19" width="12.42578125" style="206" customWidth="1"/>
    <col min="20" max="20" width="14.42578125" style="206" customWidth="1"/>
    <col min="21" max="21" width="7.5703125" style="206" customWidth="1"/>
    <col min="22" max="23" width="10" style="206" customWidth="1"/>
    <col min="24" max="24" width="10.85546875" style="206" customWidth="1"/>
    <col min="25" max="25" width="10.7109375" style="206" customWidth="1"/>
    <col min="26" max="26" width="16" style="206" customWidth="1"/>
    <col min="27" max="27" width="8.7109375" style="206" customWidth="1"/>
    <col min="28" max="28" width="13.7109375" style="206" customWidth="1"/>
    <col min="29" max="29" width="9.85546875" style="206" bestFit="1" customWidth="1"/>
    <col min="30" max="31" width="9.85546875" style="206" customWidth="1"/>
    <col min="32" max="32" width="9.85546875" style="206" bestFit="1" customWidth="1"/>
    <col min="33" max="33" width="9.85546875" style="206" customWidth="1"/>
    <col min="34" max="34" width="9.85546875" style="206" bestFit="1" customWidth="1"/>
    <col min="35" max="35" width="8.7109375" style="206" bestFit="1" customWidth="1"/>
    <col min="36" max="36" width="14.85546875" style="206" bestFit="1" customWidth="1"/>
    <col min="37" max="37" width="12.28515625" style="206" bestFit="1" customWidth="1"/>
    <col min="38" max="38" width="8.28515625" style="206" bestFit="1" customWidth="1"/>
    <col min="39" max="16384" width="11.42578125" style="206"/>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1:38">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row>
    <row r="4" spans="1:38">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row>
    <row r="5" spans="1:38">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177</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247"/>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row>
    <row r="11" spans="1:38" ht="15.75" customHeight="1">
      <c r="A11" s="247"/>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row>
    <row r="12" spans="1:38" ht="15.75" customHeight="1">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row>
    <row r="13" spans="1:38" ht="15.75" customHeight="1">
      <c r="A13" s="247"/>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row>
    <row r="14" spans="1:38" ht="15.7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row>
    <row r="15" spans="1:38" ht="15.75" customHeight="1">
      <c r="A15" s="247"/>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row>
    <row r="16" spans="1:38" ht="15.75" customHeight="1">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row>
    <row r="17" spans="1:50" ht="15.75" customHeight="1">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row>
    <row r="18" spans="1:50" ht="15.75" customHeight="1">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row>
    <row r="19" spans="1:50" ht="33.75">
      <c r="A19" s="257"/>
      <c r="B19" s="257"/>
      <c r="C19" s="257"/>
      <c r="D19" s="257"/>
      <c r="E19" s="257"/>
      <c r="F19" s="257"/>
      <c r="G19" s="257"/>
      <c r="Y19" s="3"/>
      <c r="Z19" s="4"/>
      <c r="AA19" s="4"/>
      <c r="AB19" s="4"/>
      <c r="AC19" s="4"/>
      <c r="AD19" s="4"/>
      <c r="AE19" s="5"/>
      <c r="AJ19" s="3"/>
      <c r="AK19" s="4"/>
      <c r="AL19" s="4"/>
    </row>
    <row r="20" spans="1:50">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7"/>
      <c r="Z20" s="4"/>
      <c r="AA20" s="8"/>
      <c r="AB20" s="8"/>
      <c r="AC20" s="8"/>
      <c r="AD20" s="8"/>
      <c r="AE20" s="5"/>
      <c r="AF20" s="208"/>
      <c r="AG20" s="208"/>
      <c r="AH20" s="208"/>
      <c r="AI20" s="208"/>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208"/>
      <c r="W21" s="208"/>
      <c r="X21" s="208"/>
      <c r="Y21" s="9"/>
      <c r="Z21" s="10"/>
      <c r="AA21" s="11"/>
      <c r="AB21" s="12"/>
      <c r="AC21" s="12"/>
      <c r="AD21" s="12"/>
      <c r="AE21" s="5"/>
      <c r="AF21" s="208"/>
      <c r="AG21" s="208"/>
      <c r="AH21" s="208"/>
      <c r="AI21" s="208"/>
      <c r="AJ21" s="9"/>
      <c r="AK21" s="10"/>
      <c r="AL21" s="11"/>
    </row>
    <row r="22" spans="1:50" s="16" customFormat="1" ht="21">
      <c r="A22" s="244"/>
      <c r="B22" s="244"/>
      <c r="C22" s="244"/>
      <c r="D22" s="244"/>
      <c r="E22" s="244"/>
      <c r="F22" s="244"/>
      <c r="G22" s="244"/>
      <c r="H22" s="244"/>
      <c r="I22" s="244"/>
      <c r="J22" s="244"/>
      <c r="K22" s="244"/>
      <c r="L22" s="244"/>
      <c r="M22" s="244"/>
      <c r="N22" s="244"/>
      <c r="O22" s="244"/>
      <c r="P22" s="244"/>
      <c r="Q22" s="244"/>
      <c r="R22" s="244"/>
      <c r="S22" s="244"/>
      <c r="T22" s="244"/>
      <c r="U22" s="244"/>
      <c r="V22" s="14"/>
      <c r="W22" s="14"/>
      <c r="X22" s="14"/>
      <c r="Y22" s="9"/>
      <c r="Z22" s="10"/>
      <c r="AA22" s="11"/>
      <c r="AB22" s="12"/>
      <c r="AC22" s="12"/>
      <c r="AD22" s="12"/>
      <c r="AE22" s="15"/>
      <c r="AF22" s="14"/>
      <c r="AG22" s="14"/>
      <c r="AH22" s="14"/>
      <c r="AI22" s="14"/>
      <c r="AJ22" s="4"/>
      <c r="AK22" s="10"/>
      <c r="AL22" s="11"/>
      <c r="AM22" s="206"/>
      <c r="AN22" s="206"/>
      <c r="AO22" s="206"/>
      <c r="AP22" s="206"/>
      <c r="AQ22" s="206"/>
      <c r="AR22" s="206"/>
      <c r="AS22" s="206"/>
      <c r="AT22" s="206"/>
      <c r="AU22" s="206"/>
      <c r="AV22" s="206"/>
      <c r="AW22" s="206"/>
      <c r="AX22" s="206"/>
    </row>
    <row r="23" spans="1:50" ht="21">
      <c r="A23" s="12"/>
      <c r="B23" s="17" t="s">
        <v>5</v>
      </c>
      <c r="C23" s="12"/>
      <c r="D23" s="5"/>
      <c r="E23" s="208"/>
      <c r="F23" s="208"/>
      <c r="G23" s="208"/>
      <c r="H23" s="208"/>
      <c r="I23" s="4"/>
      <c r="J23" s="10"/>
      <c r="K23" s="11"/>
      <c r="L23" s="12"/>
      <c r="M23" s="12"/>
      <c r="N23" s="12"/>
      <c r="O23" s="5"/>
    </row>
    <row r="24" spans="1:50">
      <c r="A24" s="12"/>
      <c r="B24" s="12"/>
      <c r="C24" s="12"/>
      <c r="D24" s="5"/>
      <c r="E24" s="208"/>
      <c r="F24" s="208"/>
      <c r="G24" s="208"/>
      <c r="H24" s="208"/>
      <c r="I24" s="4"/>
      <c r="J24" s="10"/>
      <c r="K24" s="11"/>
      <c r="L24" s="12"/>
      <c r="M24" s="12"/>
      <c r="N24" s="18"/>
      <c r="O24" s="5"/>
    </row>
    <row r="25" spans="1:50" ht="18.75">
      <c r="A25" s="12"/>
      <c r="B25" s="12"/>
      <c r="C25" s="319" t="s">
        <v>76</v>
      </c>
      <c r="D25" s="320"/>
      <c r="E25" s="329"/>
      <c r="F25" s="22">
        <v>3</v>
      </c>
      <c r="G25" s="23">
        <f>F25/$F$29</f>
        <v>0.13043478260869565</v>
      </c>
      <c r="H25" s="208"/>
      <c r="I25" s="208"/>
      <c r="J25" s="208"/>
      <c r="K25" s="10"/>
      <c r="L25" s="10"/>
      <c r="M25" s="11"/>
      <c r="N25" s="12"/>
      <c r="O25" s="18"/>
      <c r="P25" s="18"/>
      <c r="Q25" s="5"/>
    </row>
    <row r="26" spans="1:50" ht="18.75">
      <c r="A26" s="12"/>
      <c r="B26" s="12"/>
      <c r="C26" s="319" t="s">
        <v>77</v>
      </c>
      <c r="D26" s="320"/>
      <c r="E26" s="329"/>
      <c r="F26" s="22">
        <v>1</v>
      </c>
      <c r="G26" s="23">
        <f>F26/$F$29</f>
        <v>4.3478260869565216E-2</v>
      </c>
      <c r="H26" s="208"/>
      <c r="I26" s="208"/>
      <c r="J26" s="208"/>
      <c r="K26" s="9"/>
      <c r="L26" s="4"/>
      <c r="M26" s="11"/>
      <c r="N26" s="12"/>
      <c r="O26" s="18"/>
      <c r="P26" s="18"/>
      <c r="Q26" s="5"/>
    </row>
    <row r="27" spans="1:50" ht="18.75">
      <c r="A27" s="12"/>
      <c r="B27" s="12"/>
      <c r="C27" s="319" t="s">
        <v>78</v>
      </c>
      <c r="D27" s="320"/>
      <c r="E27" s="329"/>
      <c r="F27" s="22">
        <v>3</v>
      </c>
      <c r="G27" s="23">
        <f>F27/$F$29</f>
        <v>0.13043478260869565</v>
      </c>
      <c r="H27" s="208"/>
      <c r="I27" s="208"/>
      <c r="J27" s="208"/>
      <c r="K27" s="208"/>
      <c r="L27" s="208"/>
      <c r="M27" s="208"/>
      <c r="N27" s="208"/>
      <c r="O27" s="208"/>
    </row>
    <row r="28" spans="1:50" ht="18.75">
      <c r="A28" s="12"/>
      <c r="B28" s="12"/>
      <c r="C28" s="319" t="s">
        <v>79</v>
      </c>
      <c r="D28" s="320"/>
      <c r="E28" s="329"/>
      <c r="F28" s="22">
        <v>16</v>
      </c>
      <c r="G28" s="23">
        <f>F28/$F$29</f>
        <v>0.69565217391304346</v>
      </c>
      <c r="H28" s="208"/>
      <c r="I28" s="208"/>
      <c r="J28" s="208"/>
      <c r="K28" s="208"/>
      <c r="L28" s="208"/>
      <c r="M28" s="208"/>
      <c r="N28" s="208"/>
      <c r="O28" s="208"/>
    </row>
    <row r="29" spans="1:50" ht="18.75">
      <c r="A29" s="12"/>
      <c r="B29" s="12"/>
      <c r="C29" s="319" t="s">
        <v>11</v>
      </c>
      <c r="D29" s="320"/>
      <c r="E29" s="329"/>
      <c r="F29" s="22">
        <f>SUM(F25:F28)</f>
        <v>23</v>
      </c>
      <c r="G29" s="24"/>
      <c r="H29" s="208"/>
      <c r="I29" s="208"/>
      <c r="J29" s="208"/>
      <c r="K29" s="208"/>
      <c r="L29" s="208"/>
      <c r="M29" s="208"/>
      <c r="N29" s="208"/>
      <c r="O29" s="208"/>
    </row>
    <row r="30" spans="1:50">
      <c r="A30" s="208"/>
      <c r="B30" s="208"/>
      <c r="F30" s="208"/>
      <c r="G30" s="208"/>
      <c r="H30" s="208"/>
      <c r="I30" s="208"/>
      <c r="J30" s="208"/>
      <c r="K30" s="208"/>
      <c r="L30" s="208"/>
      <c r="M30" s="208"/>
    </row>
    <row r="31" spans="1:50">
      <c r="A31" s="208"/>
      <c r="B31" s="208"/>
      <c r="F31" s="208"/>
      <c r="G31" s="208"/>
      <c r="H31" s="208"/>
      <c r="I31" s="208"/>
      <c r="J31" s="208"/>
      <c r="K31" s="208"/>
      <c r="L31" s="208"/>
      <c r="M31" s="208"/>
    </row>
    <row r="32" spans="1:50">
      <c r="A32" s="208"/>
      <c r="B32" s="208"/>
      <c r="F32" s="208"/>
      <c r="G32" s="90"/>
      <c r="H32" s="208"/>
      <c r="I32" s="208"/>
      <c r="J32" s="208"/>
      <c r="K32" s="208"/>
      <c r="L32" s="208"/>
      <c r="M32" s="208"/>
    </row>
    <row r="33" spans="1:16">
      <c r="A33" s="208"/>
      <c r="B33" s="208"/>
      <c r="C33" s="208"/>
      <c r="D33" s="208"/>
      <c r="E33" s="208"/>
      <c r="F33" s="208"/>
      <c r="G33" s="208"/>
      <c r="H33" s="208"/>
      <c r="I33" s="208"/>
      <c r="J33" s="208"/>
      <c r="K33" s="208"/>
      <c r="L33" s="208"/>
      <c r="M33" s="208"/>
    </row>
    <row r="34" spans="1:16">
      <c r="A34" s="208"/>
      <c r="B34" s="208"/>
      <c r="C34" s="208"/>
      <c r="D34" s="208"/>
      <c r="E34" s="208"/>
      <c r="F34" s="208"/>
      <c r="G34" s="208"/>
      <c r="H34" s="208"/>
      <c r="I34" s="208"/>
      <c r="J34" s="208"/>
      <c r="K34" s="208"/>
      <c r="L34" s="208"/>
      <c r="M34" s="208"/>
    </row>
    <row r="35" spans="1:16">
      <c r="A35" s="208"/>
      <c r="B35" s="208"/>
      <c r="C35" s="208"/>
      <c r="D35" s="208"/>
      <c r="E35" s="208"/>
      <c r="F35" s="208"/>
      <c r="G35" s="208"/>
      <c r="H35" s="208"/>
      <c r="I35" s="208"/>
      <c r="J35" s="208"/>
      <c r="K35" s="208"/>
      <c r="L35" s="208"/>
      <c r="M35" s="208"/>
    </row>
    <row r="36" spans="1:16">
      <c r="A36" s="208"/>
      <c r="B36" s="208"/>
      <c r="C36" s="208"/>
      <c r="D36" s="208"/>
      <c r="E36" s="208"/>
      <c r="F36" s="208"/>
      <c r="G36" s="208"/>
      <c r="H36" s="208"/>
      <c r="I36" s="208"/>
      <c r="J36" s="208"/>
      <c r="K36" s="208"/>
      <c r="L36" s="208"/>
      <c r="M36" s="208"/>
    </row>
    <row r="37" spans="1:16">
      <c r="A37" s="208"/>
      <c r="B37" s="208"/>
      <c r="C37" s="208"/>
      <c r="D37" s="208"/>
      <c r="E37" s="208"/>
      <c r="F37" s="208"/>
      <c r="G37" s="208"/>
      <c r="H37" s="208"/>
      <c r="I37" s="208"/>
      <c r="J37" s="208"/>
      <c r="K37" s="208"/>
      <c r="L37" s="208"/>
      <c r="M37" s="208"/>
    </row>
    <row r="38" spans="1:16">
      <c r="A38" s="208"/>
      <c r="B38" s="208"/>
      <c r="C38" s="208"/>
      <c r="D38" s="208"/>
      <c r="E38" s="208"/>
      <c r="F38" s="208"/>
      <c r="G38" s="208"/>
      <c r="H38" s="208"/>
      <c r="I38" s="208"/>
      <c r="J38" s="208"/>
      <c r="K38" s="208"/>
      <c r="L38" s="208"/>
      <c r="M38" s="208"/>
    </row>
    <row r="39" spans="1:16">
      <c r="A39" s="208"/>
      <c r="B39" s="208"/>
      <c r="C39" s="208"/>
      <c r="D39" s="208"/>
      <c r="E39" s="208"/>
      <c r="F39" s="208"/>
      <c r="G39" s="208"/>
      <c r="H39" s="208"/>
      <c r="I39" s="208"/>
      <c r="J39" s="208"/>
      <c r="K39" s="208"/>
      <c r="L39" s="208"/>
      <c r="M39" s="208"/>
    </row>
    <row r="40" spans="1:16">
      <c r="A40" s="208"/>
      <c r="B40" s="208"/>
      <c r="C40" s="208"/>
      <c r="D40" s="208"/>
      <c r="E40" s="208"/>
      <c r="F40" s="208"/>
      <c r="G40" s="208"/>
      <c r="H40" s="208"/>
      <c r="I40" s="208"/>
      <c r="J40" s="208"/>
      <c r="K40" s="208"/>
      <c r="L40" s="208"/>
      <c r="M40" s="208"/>
    </row>
    <row r="41" spans="1:16">
      <c r="A41" s="208"/>
      <c r="B41" s="208"/>
      <c r="C41" s="208"/>
      <c r="D41" s="208"/>
      <c r="E41" s="208"/>
      <c r="F41" s="208"/>
      <c r="G41" s="208"/>
      <c r="H41" s="208"/>
      <c r="I41" s="208"/>
      <c r="J41" s="208"/>
      <c r="K41" s="208"/>
      <c r="L41" s="208"/>
      <c r="M41" s="208"/>
    </row>
    <row r="42" spans="1:16">
      <c r="A42" s="208"/>
      <c r="B42" s="208"/>
      <c r="C42" s="208"/>
      <c r="D42" s="208"/>
      <c r="E42" s="208"/>
      <c r="F42" s="208"/>
      <c r="G42" s="208"/>
      <c r="H42" s="208"/>
      <c r="I42" s="208"/>
      <c r="J42" s="208"/>
      <c r="K42" s="208"/>
      <c r="L42" s="208"/>
      <c r="M42" s="208"/>
    </row>
    <row r="43" spans="1:16">
      <c r="A43" s="208"/>
      <c r="B43" s="208"/>
      <c r="C43" s="208"/>
      <c r="D43" s="208"/>
      <c r="E43" s="208"/>
      <c r="F43" s="208"/>
      <c r="G43" s="208"/>
      <c r="H43" s="208"/>
      <c r="I43" s="208"/>
      <c r="J43" s="208"/>
      <c r="K43" s="208"/>
      <c r="L43" s="208"/>
      <c r="M43" s="208"/>
    </row>
    <row r="44" spans="1:16" ht="21">
      <c r="B44" s="192" t="s">
        <v>146</v>
      </c>
      <c r="C44" s="208"/>
      <c r="D44" s="208"/>
      <c r="E44" s="208"/>
      <c r="I44" s="208"/>
      <c r="J44" s="208"/>
      <c r="K44" s="208"/>
      <c r="L44" s="208"/>
      <c r="M44" s="192" t="s">
        <v>151</v>
      </c>
    </row>
    <row r="45" spans="1:16">
      <c r="B45" s="208"/>
      <c r="C45" s="208"/>
      <c r="D45" s="208"/>
      <c r="E45" s="208"/>
      <c r="I45" s="208"/>
      <c r="J45" s="208"/>
      <c r="K45" s="208"/>
      <c r="L45" s="208"/>
      <c r="M45" s="208"/>
    </row>
    <row r="46" spans="1:16" ht="18.75">
      <c r="B46" s="330" t="s">
        <v>147</v>
      </c>
      <c r="C46" s="330"/>
      <c r="D46" s="215">
        <v>2</v>
      </c>
      <c r="E46" s="208"/>
      <c r="I46" s="208"/>
      <c r="J46" s="208"/>
      <c r="K46" s="208"/>
      <c r="L46" s="208"/>
      <c r="M46" s="248" t="s">
        <v>152</v>
      </c>
      <c r="N46" s="248"/>
      <c r="O46" s="248"/>
      <c r="P46" s="215">
        <v>3</v>
      </c>
    </row>
    <row r="47" spans="1:16" ht="18.75">
      <c r="B47" s="330" t="s">
        <v>148</v>
      </c>
      <c r="C47" s="330"/>
      <c r="D47" s="215">
        <v>1</v>
      </c>
      <c r="E47" s="208"/>
      <c r="I47" s="208"/>
      <c r="J47" s="208"/>
      <c r="K47" s="208"/>
      <c r="L47" s="208"/>
      <c r="M47" s="248" t="s">
        <v>153</v>
      </c>
      <c r="N47" s="248"/>
      <c r="O47" s="248"/>
      <c r="P47" s="215">
        <v>0</v>
      </c>
    </row>
    <row r="48" spans="1:16" ht="18.75">
      <c r="B48" s="330" t="s">
        <v>149</v>
      </c>
      <c r="C48" s="330"/>
      <c r="D48" s="215"/>
      <c r="E48" s="208"/>
      <c r="I48" s="208"/>
      <c r="J48" s="208"/>
      <c r="K48" s="208"/>
      <c r="L48" s="208"/>
      <c r="M48" s="248" t="s">
        <v>154</v>
      </c>
      <c r="N48" s="248"/>
      <c r="O48" s="248"/>
      <c r="P48" s="215">
        <v>0</v>
      </c>
    </row>
    <row r="49" spans="1:36" ht="18.75">
      <c r="B49" s="330" t="s">
        <v>150</v>
      </c>
      <c r="C49" s="330"/>
      <c r="D49" s="215"/>
      <c r="E49" s="208"/>
      <c r="I49" s="208"/>
      <c r="J49" s="208"/>
      <c r="K49" s="208"/>
      <c r="L49" s="208"/>
      <c r="M49" s="330" t="s">
        <v>155</v>
      </c>
      <c r="N49" s="330"/>
      <c r="O49" s="330"/>
      <c r="P49" s="215">
        <v>0</v>
      </c>
    </row>
    <row r="50" spans="1:36" ht="18.75">
      <c r="A50" s="208"/>
      <c r="B50" s="208"/>
      <c r="C50" s="208"/>
      <c r="D50" s="208"/>
      <c r="E50" s="208"/>
      <c r="F50" s="208"/>
      <c r="G50" s="208"/>
      <c r="H50" s="208"/>
      <c r="I50" s="208"/>
      <c r="J50" s="208"/>
      <c r="K50" s="208"/>
      <c r="L50" s="208"/>
      <c r="M50" s="330" t="s">
        <v>156</v>
      </c>
      <c r="N50" s="330"/>
      <c r="O50" s="330"/>
      <c r="P50" s="215">
        <v>0</v>
      </c>
    </row>
    <row r="51" spans="1:36">
      <c r="A51" s="208"/>
      <c r="B51" s="208"/>
      <c r="C51" s="208"/>
      <c r="D51" s="208"/>
      <c r="E51" s="208"/>
      <c r="F51" s="208"/>
      <c r="G51" s="208"/>
      <c r="H51" s="208"/>
      <c r="I51" s="208"/>
      <c r="J51" s="208"/>
      <c r="K51" s="208"/>
      <c r="L51" s="208"/>
    </row>
    <row r="52" spans="1:36">
      <c r="A52" s="208"/>
      <c r="B52" s="208"/>
      <c r="C52" s="208"/>
      <c r="D52" s="208"/>
      <c r="E52" s="208"/>
      <c r="F52" s="208"/>
      <c r="G52" s="208"/>
      <c r="H52" s="208"/>
      <c r="I52" s="208"/>
      <c r="J52" s="208"/>
      <c r="K52" s="208"/>
      <c r="L52" s="208"/>
    </row>
    <row r="53" spans="1:36">
      <c r="A53" s="208"/>
      <c r="B53" s="208"/>
      <c r="C53" s="208"/>
      <c r="D53" s="208"/>
      <c r="E53" s="208"/>
      <c r="F53" s="208"/>
      <c r="G53" s="208"/>
      <c r="H53" s="208"/>
      <c r="I53" s="208"/>
      <c r="J53" s="208"/>
      <c r="K53" s="208"/>
      <c r="L53" s="208"/>
      <c r="M53" s="208"/>
    </row>
    <row r="54" spans="1:36" ht="21">
      <c r="A54" s="208"/>
      <c r="B54" s="208"/>
      <c r="C54" s="208"/>
      <c r="D54" s="208"/>
      <c r="E54" s="208"/>
      <c r="F54" s="208"/>
      <c r="G54" s="208"/>
      <c r="H54" s="208"/>
      <c r="I54" s="208"/>
      <c r="J54" s="208"/>
      <c r="K54" s="208"/>
      <c r="L54" s="208"/>
      <c r="M54" s="192" t="s">
        <v>160</v>
      </c>
    </row>
    <row r="55" spans="1:36" ht="18.75">
      <c r="A55" s="208"/>
      <c r="B55" s="208"/>
      <c r="C55" s="208"/>
      <c r="D55" s="208"/>
      <c r="E55" s="208"/>
      <c r="F55" s="208"/>
      <c r="G55" s="208"/>
      <c r="H55" s="208"/>
      <c r="I55" s="208"/>
      <c r="J55" s="208"/>
      <c r="K55" s="208"/>
      <c r="L55" s="208"/>
      <c r="M55" s="272"/>
      <c r="N55" s="273"/>
      <c r="O55" s="274"/>
    </row>
    <row r="56" spans="1:36">
      <c r="A56" s="208"/>
      <c r="B56" s="208"/>
      <c r="C56" s="208"/>
      <c r="D56" s="208"/>
      <c r="E56" s="208"/>
      <c r="F56" s="208"/>
      <c r="G56" s="208"/>
      <c r="H56" s="208"/>
      <c r="I56" s="208"/>
      <c r="J56" s="208"/>
      <c r="K56" s="208"/>
      <c r="L56" s="208"/>
      <c r="M56" s="208"/>
    </row>
    <row r="57" spans="1:36">
      <c r="A57" s="208"/>
      <c r="B57" s="208"/>
      <c r="C57" s="208"/>
      <c r="D57" s="208"/>
      <c r="E57" s="208"/>
      <c r="F57" s="208"/>
      <c r="G57" s="208"/>
      <c r="H57" s="208"/>
      <c r="I57" s="208"/>
      <c r="J57" s="208"/>
      <c r="K57" s="208"/>
      <c r="L57" s="208"/>
      <c r="M57" s="208"/>
    </row>
    <row r="58" spans="1:36">
      <c r="A58" s="208"/>
      <c r="B58" s="208"/>
      <c r="C58" s="208"/>
      <c r="D58" s="208"/>
      <c r="E58" s="208"/>
      <c r="F58" s="208"/>
      <c r="G58" s="208"/>
      <c r="H58" s="208"/>
      <c r="I58" s="208"/>
      <c r="J58" s="208"/>
      <c r="K58" s="208"/>
      <c r="L58" s="208"/>
      <c r="M58" s="208"/>
    </row>
    <row r="59" spans="1:36">
      <c r="A59" s="208"/>
      <c r="B59" s="208"/>
      <c r="C59" s="208"/>
      <c r="D59" s="208"/>
      <c r="E59" s="208"/>
      <c r="F59" s="208"/>
      <c r="G59" s="208"/>
      <c r="H59" s="208"/>
      <c r="I59" s="208"/>
      <c r="J59" s="208"/>
      <c r="K59" s="208"/>
      <c r="L59" s="208"/>
      <c r="M59" s="208"/>
    </row>
    <row r="60" spans="1:36">
      <c r="A60" s="208"/>
      <c r="B60" s="208"/>
      <c r="C60" s="208"/>
      <c r="D60" s="208"/>
      <c r="E60" s="208"/>
      <c r="F60" s="208"/>
      <c r="G60" s="208"/>
      <c r="H60" s="208"/>
      <c r="I60" s="208"/>
      <c r="J60" s="208"/>
      <c r="K60" s="208"/>
      <c r="L60" s="208"/>
      <c r="M60" s="208"/>
    </row>
    <row r="61" spans="1:36">
      <c r="A61" s="208"/>
      <c r="B61" s="208"/>
      <c r="C61" s="208"/>
      <c r="D61" s="208"/>
      <c r="E61" s="208"/>
      <c r="F61" s="208"/>
      <c r="G61" s="208"/>
      <c r="H61" s="208"/>
      <c r="I61" s="208"/>
      <c r="J61" s="208"/>
      <c r="K61" s="208"/>
      <c r="L61" s="208"/>
      <c r="M61" s="208"/>
    </row>
    <row r="62" spans="1:36">
      <c r="A62" s="27"/>
      <c r="B62" s="32"/>
      <c r="C62" s="33"/>
      <c r="D62" s="34"/>
      <c r="E62" s="34"/>
      <c r="F62" s="34"/>
      <c r="G62" s="2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row>
    <row r="63" spans="1:36">
      <c r="A63" s="27"/>
      <c r="B63" s="32"/>
      <c r="C63" s="33"/>
      <c r="D63" s="34"/>
      <c r="E63" s="34"/>
      <c r="F63" s="34"/>
      <c r="G63" s="2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row>
    <row r="64" spans="1:36">
      <c r="A64" s="27"/>
      <c r="B64" s="32"/>
      <c r="C64" s="33"/>
      <c r="D64" s="34"/>
      <c r="E64" s="34"/>
      <c r="F64" s="34"/>
      <c r="G64" s="2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row>
    <row r="65" spans="1:50">
      <c r="A65" s="27"/>
      <c r="B65" s="32"/>
      <c r="C65" s="33"/>
      <c r="D65" s="34"/>
      <c r="E65" s="34"/>
      <c r="F65" s="34"/>
      <c r="G65" s="2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1:50">
      <c r="A66" s="27"/>
      <c r="B66" s="32"/>
      <c r="C66" s="33"/>
      <c r="D66" s="34"/>
      <c r="E66" s="34"/>
      <c r="F66" s="34"/>
      <c r="G66" s="2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1:50">
      <c r="A67" s="27"/>
      <c r="B67" s="32"/>
      <c r="C67" s="33"/>
      <c r="D67" s="34"/>
      <c r="E67" s="34"/>
      <c r="F67" s="34"/>
      <c r="G67" s="2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1:50">
      <c r="A68" s="27"/>
      <c r="B68" s="32"/>
      <c r="C68" s="33"/>
      <c r="D68" s="34"/>
      <c r="E68" s="34"/>
      <c r="F68" s="34"/>
      <c r="G68" s="2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1:50">
      <c r="A69" s="27"/>
      <c r="B69" s="32"/>
      <c r="C69" s="33"/>
      <c r="D69" s="34"/>
      <c r="E69" s="34"/>
      <c r="F69" s="34"/>
      <c r="G69" s="2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row>
    <row r="70" spans="1:50">
      <c r="A70" s="27"/>
      <c r="B70" s="32"/>
      <c r="C70" s="33"/>
      <c r="D70" s="34"/>
      <c r="E70" s="34"/>
      <c r="F70" s="34"/>
      <c r="G70" s="2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row>
    <row r="71" spans="1:50">
      <c r="A71" s="27"/>
      <c r="B71" s="32"/>
      <c r="C71" s="33"/>
      <c r="D71" s="34"/>
      <c r="E71" s="34"/>
      <c r="F71" s="34"/>
      <c r="G71" s="2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row>
    <row r="72" spans="1:50">
      <c r="A72" s="27"/>
      <c r="B72" s="32"/>
      <c r="C72" s="33"/>
      <c r="D72" s="34"/>
      <c r="E72" s="34"/>
      <c r="F72" s="34"/>
      <c r="G72" s="2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row>
    <row r="73" spans="1:50">
      <c r="A73" s="27"/>
      <c r="B73" s="32"/>
      <c r="C73" s="33"/>
      <c r="D73" s="34"/>
      <c r="E73" s="34"/>
      <c r="F73" s="35"/>
      <c r="G73" s="2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row>
    <row r="74" spans="1:50" ht="15" customHeight="1">
      <c r="A74" s="208"/>
      <c r="B74" s="208"/>
      <c r="C74" s="208"/>
      <c r="D74" s="208"/>
      <c r="E74" s="208"/>
      <c r="F74" s="208"/>
      <c r="G74" s="208"/>
      <c r="H74" s="208"/>
      <c r="I74" s="208"/>
      <c r="J74" s="208"/>
      <c r="K74" s="208"/>
      <c r="L74" s="208"/>
      <c r="M74" s="208"/>
      <c r="N74" s="208"/>
      <c r="O74" s="208"/>
      <c r="P74" s="208"/>
      <c r="Q74" s="208"/>
      <c r="R74" s="208"/>
      <c r="S74" s="208"/>
      <c r="T74" s="208"/>
      <c r="U74" s="208"/>
      <c r="V74" s="275" t="s">
        <v>15</v>
      </c>
      <c r="W74" s="275"/>
      <c r="X74" s="275"/>
      <c r="Y74" s="275"/>
      <c r="Z74" s="275"/>
      <c r="AA74" s="209"/>
      <c r="AB74" s="275" t="s">
        <v>16</v>
      </c>
      <c r="AC74" s="275"/>
      <c r="AD74" s="275"/>
      <c r="AE74" s="275"/>
      <c r="AF74" s="275"/>
      <c r="AG74" s="258" t="s">
        <v>17</v>
      </c>
      <c r="AH74" s="259"/>
      <c r="AI74" s="259"/>
      <c r="AJ74" s="259"/>
      <c r="AK74" s="88"/>
      <c r="AL74" s="88"/>
    </row>
    <row r="75" spans="1:50" ht="15.75" thickBot="1">
      <c r="A75" s="208"/>
      <c r="B75" s="208"/>
      <c r="C75" s="208"/>
      <c r="D75" s="208"/>
      <c r="E75" s="208"/>
      <c r="F75" s="208"/>
      <c r="G75" s="208"/>
      <c r="H75" s="208"/>
      <c r="I75" s="208"/>
      <c r="J75" s="208"/>
      <c r="K75" s="208"/>
      <c r="L75" s="208"/>
      <c r="M75" s="208"/>
      <c r="N75" s="208"/>
      <c r="O75" s="208"/>
      <c r="P75" s="208"/>
      <c r="Q75" s="208"/>
      <c r="R75" s="208"/>
      <c r="S75" s="208"/>
      <c r="T75" s="208"/>
      <c r="U75" s="208"/>
      <c r="V75" s="275"/>
      <c r="W75" s="275"/>
      <c r="X75" s="275"/>
      <c r="Y75" s="275"/>
      <c r="Z75" s="275"/>
      <c r="AA75" s="209"/>
      <c r="AB75" s="275"/>
      <c r="AC75" s="275"/>
      <c r="AD75" s="275"/>
      <c r="AE75" s="275"/>
      <c r="AF75" s="275"/>
      <c r="AG75" s="260"/>
      <c r="AH75" s="261"/>
      <c r="AI75" s="261"/>
      <c r="AJ75" s="261"/>
      <c r="AK75" s="88"/>
      <c r="AL75" s="88"/>
    </row>
    <row r="76" spans="1:50" s="210"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6"/>
      <c r="AN76" s="206"/>
      <c r="AO76" s="206"/>
      <c r="AP76" s="206"/>
      <c r="AQ76" s="206"/>
      <c r="AR76" s="206"/>
      <c r="AS76" s="206"/>
      <c r="AT76" s="206"/>
      <c r="AU76" s="206"/>
      <c r="AV76" s="206"/>
      <c r="AW76" s="206"/>
      <c r="AX76" s="206"/>
    </row>
    <row r="77" spans="1:50" s="213" customFormat="1" ht="18.75">
      <c r="A77" s="211" t="s">
        <v>24</v>
      </c>
      <c r="B77" s="279" t="s">
        <v>25</v>
      </c>
      <c r="C77" s="280"/>
      <c r="D77" s="280"/>
      <c r="E77" s="280"/>
      <c r="F77" s="280"/>
      <c r="G77" s="280"/>
      <c r="H77" s="280"/>
      <c r="I77" s="280"/>
      <c r="J77" s="280"/>
      <c r="K77" s="280"/>
      <c r="L77" s="280"/>
      <c r="M77" s="280"/>
      <c r="N77" s="280"/>
      <c r="O77" s="280"/>
      <c r="P77" s="280"/>
      <c r="Q77" s="280"/>
      <c r="R77" s="280"/>
      <c r="S77" s="280"/>
      <c r="T77" s="280"/>
      <c r="U77" s="280"/>
      <c r="V77" s="155">
        <v>2</v>
      </c>
      <c r="W77" s="155">
        <v>0</v>
      </c>
      <c r="X77" s="155">
        <v>0</v>
      </c>
      <c r="Y77" s="155">
        <v>1</v>
      </c>
      <c r="Z77" s="155">
        <v>0</v>
      </c>
      <c r="AA77" s="155">
        <v>3</v>
      </c>
      <c r="AB77" s="212">
        <f>+V77/$AA77</f>
        <v>0.66666666666666663</v>
      </c>
      <c r="AC77" s="212">
        <f t="shared" ref="AC77:AF81" si="0">+W77/$AA77</f>
        <v>0</v>
      </c>
      <c r="AD77" s="212">
        <f t="shared" si="0"/>
        <v>0</v>
      </c>
      <c r="AE77" s="212">
        <f t="shared" si="0"/>
        <v>0.33333333333333331</v>
      </c>
      <c r="AF77" s="212">
        <f t="shared" si="0"/>
        <v>0</v>
      </c>
      <c r="AG77" s="157">
        <v>2</v>
      </c>
      <c r="AH77" s="158">
        <v>1.73</v>
      </c>
      <c r="AI77" s="156">
        <v>1</v>
      </c>
      <c r="AJ77" s="156">
        <v>1</v>
      </c>
      <c r="AK77" s="42"/>
      <c r="AM77" s="206"/>
      <c r="AN77" s="206"/>
      <c r="AO77" s="206"/>
      <c r="AP77" s="206"/>
      <c r="AQ77" s="206"/>
      <c r="AR77" s="206"/>
      <c r="AS77" s="206"/>
      <c r="AT77" s="206"/>
      <c r="AU77" s="206"/>
      <c r="AV77" s="206"/>
      <c r="AW77" s="206"/>
      <c r="AX77" s="206"/>
    </row>
    <row r="78" spans="1:50" s="213" customFormat="1" ht="18.75">
      <c r="A78" s="211" t="s">
        <v>26</v>
      </c>
      <c r="B78" s="279" t="s">
        <v>27</v>
      </c>
      <c r="C78" s="280"/>
      <c r="D78" s="280"/>
      <c r="E78" s="280"/>
      <c r="F78" s="280"/>
      <c r="G78" s="280"/>
      <c r="H78" s="280"/>
      <c r="I78" s="280"/>
      <c r="J78" s="280"/>
      <c r="K78" s="280"/>
      <c r="L78" s="280"/>
      <c r="M78" s="280"/>
      <c r="N78" s="280"/>
      <c r="O78" s="280"/>
      <c r="P78" s="280"/>
      <c r="Q78" s="280"/>
      <c r="R78" s="280"/>
      <c r="S78" s="280"/>
      <c r="T78" s="280"/>
      <c r="U78" s="280"/>
      <c r="V78" s="155">
        <v>0</v>
      </c>
      <c r="W78" s="155">
        <v>0</v>
      </c>
      <c r="X78" s="155">
        <v>3</v>
      </c>
      <c r="Y78" s="155">
        <v>0</v>
      </c>
      <c r="Z78" s="155">
        <v>0</v>
      </c>
      <c r="AA78" s="155">
        <v>3</v>
      </c>
      <c r="AB78" s="212">
        <f t="shared" ref="AB78:AB81" si="1">+V78/$AA78</f>
        <v>0</v>
      </c>
      <c r="AC78" s="212">
        <f t="shared" si="0"/>
        <v>0</v>
      </c>
      <c r="AD78" s="212">
        <f t="shared" si="0"/>
        <v>1</v>
      </c>
      <c r="AE78" s="212">
        <f t="shared" si="0"/>
        <v>0</v>
      </c>
      <c r="AF78" s="212">
        <f t="shared" si="0"/>
        <v>0</v>
      </c>
      <c r="AG78" s="157">
        <v>3</v>
      </c>
      <c r="AH78" s="158">
        <v>0</v>
      </c>
      <c r="AI78" s="156">
        <v>3</v>
      </c>
      <c r="AJ78" s="156">
        <v>3</v>
      </c>
      <c r="AK78" s="42"/>
      <c r="AM78" s="206"/>
      <c r="AN78" s="206"/>
      <c r="AO78" s="206"/>
      <c r="AP78" s="206"/>
      <c r="AQ78" s="206"/>
      <c r="AR78" s="206"/>
      <c r="AS78" s="206"/>
      <c r="AT78" s="206"/>
      <c r="AU78" s="206"/>
      <c r="AV78" s="206"/>
      <c r="AW78" s="206"/>
    </row>
    <row r="79" spans="1:50" s="213" customFormat="1" ht="18.75">
      <c r="A79" s="211" t="s">
        <v>28</v>
      </c>
      <c r="B79" s="279" t="s">
        <v>29</v>
      </c>
      <c r="C79" s="280"/>
      <c r="D79" s="280"/>
      <c r="E79" s="280"/>
      <c r="F79" s="280"/>
      <c r="G79" s="280"/>
      <c r="H79" s="280"/>
      <c r="I79" s="280"/>
      <c r="J79" s="280"/>
      <c r="K79" s="280"/>
      <c r="L79" s="280"/>
      <c r="M79" s="280"/>
      <c r="N79" s="280"/>
      <c r="O79" s="280"/>
      <c r="P79" s="280"/>
      <c r="Q79" s="280"/>
      <c r="R79" s="280"/>
      <c r="S79" s="280"/>
      <c r="T79" s="280"/>
      <c r="U79" s="280"/>
      <c r="V79" s="155">
        <v>2</v>
      </c>
      <c r="W79" s="155">
        <v>1</v>
      </c>
      <c r="X79" s="155">
        <v>0</v>
      </c>
      <c r="Y79" s="155">
        <v>0</v>
      </c>
      <c r="Z79" s="155">
        <v>0</v>
      </c>
      <c r="AA79" s="155">
        <v>3</v>
      </c>
      <c r="AB79" s="212">
        <f t="shared" si="1"/>
        <v>0.66666666666666663</v>
      </c>
      <c r="AC79" s="212">
        <f t="shared" si="0"/>
        <v>0.33333333333333331</v>
      </c>
      <c r="AD79" s="212">
        <f t="shared" si="0"/>
        <v>0</v>
      </c>
      <c r="AE79" s="212">
        <f t="shared" si="0"/>
        <v>0</v>
      </c>
      <c r="AF79" s="212">
        <f t="shared" si="0"/>
        <v>0</v>
      </c>
      <c r="AG79" s="157">
        <v>1.33</v>
      </c>
      <c r="AH79" s="158">
        <v>0.57999999999999996</v>
      </c>
      <c r="AI79" s="156">
        <v>1</v>
      </c>
      <c r="AJ79" s="156">
        <v>1</v>
      </c>
      <c r="AK79" s="42"/>
      <c r="AM79" s="206"/>
      <c r="AN79" s="206"/>
      <c r="AO79" s="206"/>
      <c r="AP79" s="206"/>
      <c r="AQ79" s="206"/>
      <c r="AR79" s="206"/>
      <c r="AS79" s="206"/>
      <c r="AT79" s="206"/>
      <c r="AU79" s="206"/>
      <c r="AV79" s="206"/>
      <c r="AW79" s="206"/>
    </row>
    <row r="80" spans="1:50" s="213" customFormat="1" ht="18.75">
      <c r="A80" s="211" t="s">
        <v>30</v>
      </c>
      <c r="B80" s="279" t="s">
        <v>31</v>
      </c>
      <c r="C80" s="280"/>
      <c r="D80" s="280"/>
      <c r="E80" s="280"/>
      <c r="F80" s="280"/>
      <c r="G80" s="280"/>
      <c r="H80" s="280"/>
      <c r="I80" s="280"/>
      <c r="J80" s="280"/>
      <c r="K80" s="280"/>
      <c r="L80" s="280"/>
      <c r="M80" s="280"/>
      <c r="N80" s="280"/>
      <c r="O80" s="280"/>
      <c r="P80" s="280"/>
      <c r="Q80" s="280"/>
      <c r="R80" s="280"/>
      <c r="S80" s="280"/>
      <c r="T80" s="280"/>
      <c r="U80" s="280"/>
      <c r="V80" s="155">
        <v>0</v>
      </c>
      <c r="W80" s="155">
        <v>0</v>
      </c>
      <c r="X80" s="155">
        <v>0</v>
      </c>
      <c r="Y80" s="155">
        <v>1</v>
      </c>
      <c r="Z80" s="155">
        <v>2</v>
      </c>
      <c r="AA80" s="155">
        <v>3</v>
      </c>
      <c r="AB80" s="212">
        <f t="shared" si="1"/>
        <v>0</v>
      </c>
      <c r="AC80" s="212">
        <f t="shared" si="0"/>
        <v>0</v>
      </c>
      <c r="AD80" s="212">
        <f t="shared" si="0"/>
        <v>0</v>
      </c>
      <c r="AE80" s="212">
        <f t="shared" si="0"/>
        <v>0.33333333333333331</v>
      </c>
      <c r="AF80" s="212">
        <f t="shared" si="0"/>
        <v>0.66666666666666663</v>
      </c>
      <c r="AG80" s="157">
        <v>4.67</v>
      </c>
      <c r="AH80" s="157">
        <v>0.57999999999999996</v>
      </c>
      <c r="AI80" s="156">
        <v>5</v>
      </c>
      <c r="AJ80" s="156">
        <v>5</v>
      </c>
      <c r="AK80" s="42"/>
      <c r="AM80" s="206"/>
      <c r="AN80" s="206"/>
      <c r="AO80" s="206"/>
      <c r="AP80" s="206"/>
      <c r="AQ80" s="206"/>
      <c r="AR80" s="206"/>
      <c r="AS80" s="206"/>
      <c r="AT80" s="206"/>
      <c r="AU80" s="206"/>
      <c r="AV80" s="206"/>
      <c r="AW80" s="206"/>
    </row>
    <row r="81" spans="1:49" s="213" customFormat="1" ht="18.75">
      <c r="A81" s="211" t="s">
        <v>32</v>
      </c>
      <c r="B81" s="279" t="s">
        <v>33</v>
      </c>
      <c r="C81" s="280"/>
      <c r="D81" s="280"/>
      <c r="E81" s="280"/>
      <c r="F81" s="280"/>
      <c r="G81" s="280"/>
      <c r="H81" s="280"/>
      <c r="I81" s="280"/>
      <c r="J81" s="280"/>
      <c r="K81" s="280"/>
      <c r="L81" s="280"/>
      <c r="M81" s="280"/>
      <c r="N81" s="280"/>
      <c r="O81" s="280"/>
      <c r="P81" s="280"/>
      <c r="Q81" s="280"/>
      <c r="R81" s="280"/>
      <c r="S81" s="280"/>
      <c r="T81" s="280"/>
      <c r="U81" s="280"/>
      <c r="V81" s="155">
        <v>0</v>
      </c>
      <c r="W81" s="155">
        <v>0</v>
      </c>
      <c r="X81" s="155">
        <v>1</v>
      </c>
      <c r="Y81" s="155">
        <v>2</v>
      </c>
      <c r="Z81" s="155">
        <v>0</v>
      </c>
      <c r="AA81" s="155">
        <v>3</v>
      </c>
      <c r="AB81" s="212">
        <f t="shared" si="1"/>
        <v>0</v>
      </c>
      <c r="AC81" s="212">
        <f t="shared" si="0"/>
        <v>0</v>
      </c>
      <c r="AD81" s="212">
        <f t="shared" si="0"/>
        <v>0.33333333333333331</v>
      </c>
      <c r="AE81" s="212">
        <f t="shared" si="0"/>
        <v>0.66666666666666663</v>
      </c>
      <c r="AF81" s="212">
        <f t="shared" si="0"/>
        <v>0</v>
      </c>
      <c r="AG81" s="157">
        <v>3.67</v>
      </c>
      <c r="AH81" s="158">
        <v>0.57999999999999996</v>
      </c>
      <c r="AI81" s="156">
        <v>4</v>
      </c>
      <c r="AJ81" s="156">
        <v>4</v>
      </c>
      <c r="AK81" s="42"/>
      <c r="AM81" s="206"/>
      <c r="AN81" s="206"/>
      <c r="AO81" s="206"/>
      <c r="AP81" s="206"/>
      <c r="AQ81" s="206"/>
      <c r="AR81" s="206"/>
      <c r="AS81" s="206"/>
      <c r="AT81" s="206"/>
      <c r="AU81" s="206"/>
      <c r="AV81" s="206"/>
      <c r="AW81" s="206"/>
    </row>
    <row r="82" spans="1:49" s="210"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6"/>
      <c r="AN82" s="206"/>
      <c r="AO82" s="206"/>
      <c r="AP82" s="206"/>
      <c r="AQ82" s="206"/>
      <c r="AR82" s="206"/>
      <c r="AS82" s="206"/>
      <c r="AT82" s="206"/>
      <c r="AU82" s="206"/>
      <c r="AV82" s="206"/>
      <c r="AW82" s="206"/>
    </row>
    <row r="83" spans="1:49" s="210"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6"/>
      <c r="AN83" s="206"/>
      <c r="AO83" s="206"/>
      <c r="AP83" s="206"/>
      <c r="AQ83" s="206"/>
      <c r="AR83" s="206"/>
      <c r="AS83" s="206"/>
      <c r="AT83" s="206"/>
      <c r="AU83" s="206"/>
      <c r="AV83" s="206"/>
      <c r="AW83" s="206"/>
    </row>
    <row r="84" spans="1:49" s="210"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s="206"/>
      <c r="AN84" s="206"/>
      <c r="AO84" s="206"/>
      <c r="AP84" s="206"/>
      <c r="AQ84" s="206"/>
      <c r="AR84" s="206"/>
      <c r="AS84" s="206"/>
      <c r="AT84" s="206"/>
      <c r="AU84" s="206"/>
      <c r="AV84" s="206"/>
      <c r="AW84" s="206"/>
    </row>
    <row r="85" spans="1:49" s="210"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6"/>
      <c r="AN85" s="206"/>
      <c r="AO85" s="206"/>
      <c r="AP85" s="206"/>
      <c r="AQ85" s="206"/>
      <c r="AR85" s="206"/>
      <c r="AS85" s="206"/>
      <c r="AT85" s="206"/>
      <c r="AU85" s="206"/>
      <c r="AV85" s="206"/>
      <c r="AW85" s="206"/>
    </row>
    <row r="86" spans="1:49" s="210" customFormat="1" ht="21">
      <c r="A86" s="48"/>
      <c r="B86" s="48"/>
      <c r="C86" s="48"/>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6"/>
      <c r="AN86" s="206"/>
      <c r="AO86" s="206"/>
      <c r="AP86" s="206"/>
      <c r="AQ86" s="206"/>
      <c r="AR86" s="206"/>
      <c r="AS86" s="206"/>
      <c r="AT86" s="206"/>
      <c r="AU86" s="206"/>
      <c r="AV86" s="206"/>
      <c r="AW86" s="206"/>
    </row>
    <row r="87" spans="1:49" s="210" customFormat="1" ht="21">
      <c r="A87" s="48"/>
      <c r="B87" s="48"/>
      <c r="C87" s="48"/>
      <c r="D87" s="48"/>
      <c r="E87" s="48"/>
      <c r="F87" s="52"/>
      <c r="G87" s="276" t="s">
        <v>37</v>
      </c>
      <c r="H87" s="276"/>
      <c r="I87" s="276"/>
      <c r="J87" s="276"/>
      <c r="K87" s="276"/>
      <c r="L87" s="55">
        <v>1</v>
      </c>
      <c r="M87" s="55">
        <v>2</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6"/>
      <c r="AN87" s="206"/>
      <c r="AO87" s="206"/>
      <c r="AP87" s="206"/>
      <c r="AQ87" s="206"/>
      <c r="AR87" s="206"/>
      <c r="AS87" s="206"/>
      <c r="AT87" s="206"/>
      <c r="AU87" s="206"/>
      <c r="AV87" s="206"/>
      <c r="AW87" s="206"/>
    </row>
    <row r="88" spans="1:49" s="210" customFormat="1" ht="21">
      <c r="A88" s="48"/>
      <c r="B88" s="48"/>
      <c r="C88" s="48"/>
      <c r="D88" s="48"/>
      <c r="E88" s="48"/>
      <c r="F88" s="52"/>
      <c r="G88" s="276" t="s">
        <v>38</v>
      </c>
      <c r="H88" s="276"/>
      <c r="I88" s="276"/>
      <c r="J88" s="276"/>
      <c r="K88" s="276"/>
      <c r="L88" s="55">
        <v>0</v>
      </c>
      <c r="M88" s="55">
        <v>3</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6"/>
      <c r="AN88" s="206"/>
      <c r="AO88" s="206"/>
      <c r="AP88" s="206"/>
      <c r="AQ88" s="206"/>
      <c r="AR88" s="206"/>
      <c r="AS88" s="206"/>
      <c r="AT88" s="206"/>
      <c r="AU88" s="206"/>
      <c r="AV88" s="206"/>
      <c r="AW88" s="206"/>
    </row>
    <row r="89" spans="1:49" s="210" customFormat="1" ht="21">
      <c r="A89" s="48"/>
      <c r="B89" s="48"/>
      <c r="C89" s="48"/>
      <c r="D89" s="48"/>
      <c r="E89" s="48"/>
      <c r="F89" s="52"/>
      <c r="G89" s="276" t="s">
        <v>39</v>
      </c>
      <c r="H89" s="276"/>
      <c r="I89" s="276"/>
      <c r="J89" s="276"/>
      <c r="K89" s="276"/>
      <c r="L89" s="55">
        <v>3</v>
      </c>
      <c r="M89" s="55">
        <v>0</v>
      </c>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6"/>
      <c r="AN89" s="206"/>
      <c r="AO89" s="206"/>
      <c r="AP89" s="206"/>
      <c r="AQ89" s="206"/>
      <c r="AR89" s="206"/>
      <c r="AS89" s="206"/>
      <c r="AT89" s="206"/>
      <c r="AU89" s="206"/>
      <c r="AV89" s="206"/>
      <c r="AW89" s="206"/>
    </row>
    <row r="90" spans="1:49" s="210" customFormat="1" ht="21">
      <c r="A90" s="48"/>
      <c r="B90" s="48"/>
      <c r="C90" s="48"/>
      <c r="D90" s="48"/>
      <c r="E90" s="48"/>
      <c r="F90" s="52"/>
      <c r="G90" s="276" t="s">
        <v>40</v>
      </c>
      <c r="H90" s="276"/>
      <c r="I90" s="276"/>
      <c r="J90" s="276"/>
      <c r="K90" s="276"/>
      <c r="L90" s="55">
        <v>0</v>
      </c>
      <c r="M90" s="55">
        <v>3</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6"/>
      <c r="AN90" s="206"/>
      <c r="AO90" s="206"/>
      <c r="AP90" s="206"/>
      <c r="AQ90" s="206"/>
      <c r="AR90" s="206"/>
      <c r="AS90" s="206"/>
      <c r="AT90" s="206"/>
      <c r="AU90" s="206"/>
      <c r="AV90" s="206"/>
      <c r="AW90" s="206"/>
    </row>
    <row r="91" spans="1:49" s="210" customFormat="1" ht="21">
      <c r="A91" s="48"/>
      <c r="B91" s="48"/>
      <c r="C91" s="48"/>
      <c r="D91" s="48"/>
      <c r="E91" s="48"/>
      <c r="F91" s="52"/>
      <c r="G91" s="276" t="s">
        <v>41</v>
      </c>
      <c r="H91" s="276"/>
      <c r="I91" s="276"/>
      <c r="J91" s="276"/>
      <c r="K91" s="276"/>
      <c r="L91" s="55">
        <v>0</v>
      </c>
      <c r="M91" s="55">
        <v>3</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6"/>
      <c r="AN91" s="206"/>
      <c r="AO91" s="206"/>
      <c r="AP91" s="206"/>
      <c r="AQ91" s="206"/>
      <c r="AR91" s="206"/>
      <c r="AS91" s="206"/>
      <c r="AT91" s="206"/>
      <c r="AU91" s="206"/>
      <c r="AV91" s="206"/>
      <c r="AW91" s="206"/>
    </row>
    <row r="92" spans="1:49" s="210"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6"/>
      <c r="AN92" s="206"/>
      <c r="AO92" s="206"/>
      <c r="AP92" s="206"/>
      <c r="AQ92" s="206"/>
      <c r="AR92" s="206"/>
      <c r="AS92" s="206"/>
      <c r="AT92" s="206"/>
      <c r="AU92" s="206"/>
      <c r="AV92" s="206"/>
      <c r="AW92" s="206"/>
    </row>
    <row r="93" spans="1:49" s="210"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s="206"/>
      <c r="AN93" s="206"/>
      <c r="AO93" s="206"/>
      <c r="AP93" s="206"/>
      <c r="AQ93" s="206"/>
      <c r="AR93" s="206"/>
      <c r="AS93" s="206"/>
      <c r="AT93" s="206"/>
      <c r="AU93" s="206"/>
      <c r="AV93" s="206"/>
      <c r="AW93" s="206"/>
    </row>
    <row r="94" spans="1:49" s="210" customFormat="1" ht="21">
      <c r="A94" s="48"/>
      <c r="B94" s="243"/>
      <c r="C94" s="243"/>
      <c r="D94" s="243"/>
      <c r="E94" s="243"/>
      <c r="F94" s="243"/>
      <c r="G94" s="243"/>
      <c r="H94" s="243"/>
      <c r="I94" s="243"/>
      <c r="J94" s="243"/>
      <c r="K94" s="243"/>
      <c r="L94" s="243"/>
      <c r="M94" s="243"/>
      <c r="N94" s="243"/>
      <c r="O94" s="243"/>
      <c r="P94" s="243"/>
      <c r="Q94" s="243"/>
      <c r="R94" s="243"/>
      <c r="S94" s="243"/>
      <c r="T94" s="243"/>
      <c r="U94" s="243"/>
      <c r="V94" s="52"/>
      <c r="W94" s="52"/>
      <c r="X94" s="52"/>
      <c r="Y94" s="50"/>
      <c r="Z94" s="50"/>
      <c r="AA94" s="50"/>
      <c r="AB94" s="50"/>
      <c r="AC94" s="50"/>
      <c r="AD94" s="50"/>
      <c r="AE94" s="50"/>
      <c r="AF94" s="50"/>
      <c r="AG94" s="50"/>
      <c r="AH94" s="50"/>
      <c r="AI94" s="50"/>
      <c r="AJ94" s="50"/>
      <c r="AK94" s="50"/>
      <c r="AL94" s="50"/>
      <c r="AM94" s="206"/>
      <c r="AN94" s="206"/>
      <c r="AO94" s="206"/>
      <c r="AP94" s="206"/>
      <c r="AQ94" s="206"/>
      <c r="AR94" s="206"/>
      <c r="AS94" s="206"/>
      <c r="AT94" s="206"/>
      <c r="AU94" s="206"/>
      <c r="AV94" s="206"/>
      <c r="AW94" s="206"/>
    </row>
    <row r="95" spans="1:49" s="210"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s="206"/>
      <c r="AN95" s="206"/>
      <c r="AO95" s="206"/>
      <c r="AP95" s="206"/>
      <c r="AQ95" s="206"/>
      <c r="AR95" s="206"/>
      <c r="AS95" s="206"/>
      <c r="AT95" s="206"/>
      <c r="AU95" s="206"/>
      <c r="AV95" s="206"/>
      <c r="AW95" s="206"/>
    </row>
    <row r="96" spans="1:49" s="210"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s="206"/>
      <c r="AN96" s="206"/>
      <c r="AO96" s="206"/>
      <c r="AP96" s="206"/>
      <c r="AQ96" s="206"/>
      <c r="AR96" s="206"/>
      <c r="AS96" s="206"/>
      <c r="AT96" s="206"/>
      <c r="AU96" s="206"/>
      <c r="AV96" s="206"/>
      <c r="AW96" s="206"/>
    </row>
    <row r="97" spans="1:49" s="210"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s="206"/>
      <c r="AN97" s="206"/>
      <c r="AO97" s="206"/>
      <c r="AP97" s="206"/>
      <c r="AQ97" s="206"/>
      <c r="AR97" s="206"/>
      <c r="AS97" s="206"/>
      <c r="AT97" s="206"/>
      <c r="AU97" s="206"/>
      <c r="AV97" s="206"/>
      <c r="AW97" s="206"/>
    </row>
    <row r="98" spans="1:49" s="210" customFormat="1" ht="21">
      <c r="A98" s="52"/>
      <c r="B98" s="245"/>
      <c r="C98" s="245"/>
      <c r="D98" s="245"/>
      <c r="E98" s="245"/>
      <c r="F98" s="245"/>
      <c r="G98" s="245"/>
      <c r="H98" s="245"/>
      <c r="I98" s="245"/>
      <c r="J98" s="245"/>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s="206"/>
      <c r="AN98" s="206"/>
      <c r="AO98" s="206"/>
      <c r="AP98" s="206"/>
      <c r="AQ98" s="206"/>
      <c r="AR98" s="206"/>
      <c r="AS98" s="206"/>
      <c r="AT98" s="206"/>
      <c r="AU98" s="206"/>
      <c r="AV98" s="206"/>
      <c r="AW98" s="206"/>
    </row>
    <row r="99" spans="1:49" s="210" customFormat="1" ht="21.75" thickBot="1">
      <c r="A99" s="58"/>
      <c r="B99" s="214"/>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6"/>
      <c r="AN99" s="206"/>
      <c r="AO99" s="206"/>
      <c r="AP99" s="206"/>
      <c r="AQ99" s="206"/>
      <c r="AR99" s="206"/>
      <c r="AS99" s="206"/>
      <c r="AT99" s="206"/>
      <c r="AU99" s="206"/>
      <c r="AV99" s="206"/>
      <c r="AW99" s="206"/>
    </row>
    <row r="100" spans="1:49" s="213"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209"/>
      <c r="AC100" s="282" t="s">
        <v>16</v>
      </c>
      <c r="AD100" s="283"/>
      <c r="AE100" s="283"/>
      <c r="AF100" s="283"/>
      <c r="AG100" s="283"/>
      <c r="AH100" s="284"/>
      <c r="AI100" s="259" t="s">
        <v>17</v>
      </c>
      <c r="AJ100" s="259"/>
      <c r="AK100" s="259"/>
      <c r="AL100" s="259"/>
      <c r="AM100" s="206"/>
      <c r="AN100" s="206"/>
      <c r="AO100" s="206"/>
      <c r="AP100" s="206"/>
      <c r="AQ100" s="206"/>
      <c r="AR100" s="206"/>
      <c r="AS100" s="206"/>
      <c r="AT100" s="206"/>
      <c r="AU100" s="206"/>
      <c r="AV100" s="206"/>
      <c r="AW100" s="206"/>
    </row>
    <row r="101" spans="1:49" s="210"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209"/>
      <c r="AC101" s="285"/>
      <c r="AD101" s="275"/>
      <c r="AE101" s="275"/>
      <c r="AF101" s="275"/>
      <c r="AG101" s="275"/>
      <c r="AH101" s="286"/>
      <c r="AI101" s="259"/>
      <c r="AJ101" s="259"/>
      <c r="AK101" s="259"/>
      <c r="AL101" s="259"/>
      <c r="AM101" s="206"/>
      <c r="AN101" s="206"/>
      <c r="AO101" s="206"/>
      <c r="AP101" s="206"/>
      <c r="AQ101" s="206"/>
      <c r="AR101" s="206"/>
      <c r="AS101" s="206"/>
      <c r="AT101" s="206"/>
      <c r="AU101" s="206"/>
      <c r="AV101" s="206"/>
      <c r="AW101" s="206"/>
    </row>
    <row r="102" spans="1:49" s="210"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06"/>
      <c r="AN102" s="206"/>
      <c r="AO102" s="206"/>
      <c r="AP102" s="206"/>
      <c r="AQ102" s="206"/>
      <c r="AR102" s="206"/>
      <c r="AS102" s="206"/>
      <c r="AT102" s="206"/>
      <c r="AU102" s="206"/>
      <c r="AV102" s="206"/>
      <c r="AW102" s="206"/>
    </row>
    <row r="103" spans="1:49" s="213" customFormat="1" ht="19.5" customHeight="1">
      <c r="A103" s="211" t="s">
        <v>44</v>
      </c>
      <c r="B103" s="279" t="s">
        <v>45</v>
      </c>
      <c r="C103" s="280"/>
      <c r="D103" s="280"/>
      <c r="E103" s="280"/>
      <c r="F103" s="280"/>
      <c r="G103" s="280"/>
      <c r="H103" s="280"/>
      <c r="I103" s="280"/>
      <c r="J103" s="280"/>
      <c r="K103" s="280"/>
      <c r="L103" s="280"/>
      <c r="M103" s="280"/>
      <c r="N103" s="280"/>
      <c r="O103" s="280"/>
      <c r="P103" s="280"/>
      <c r="Q103" s="280"/>
      <c r="R103" s="280"/>
      <c r="S103" s="280"/>
      <c r="T103" s="280"/>
      <c r="U103" s="280"/>
      <c r="V103" s="155">
        <v>2</v>
      </c>
      <c r="W103" s="155">
        <v>3</v>
      </c>
      <c r="X103" s="155">
        <v>9</v>
      </c>
      <c r="Y103" s="155">
        <v>4</v>
      </c>
      <c r="Z103" s="155">
        <v>2</v>
      </c>
      <c r="AA103" s="155">
        <v>0</v>
      </c>
      <c r="AB103" s="155">
        <v>20</v>
      </c>
      <c r="AC103" s="212">
        <f>V103/$AB103</f>
        <v>0.1</v>
      </c>
      <c r="AD103" s="212">
        <f t="shared" ref="AD103:AH106" si="2">W103/$AB103</f>
        <v>0.15</v>
      </c>
      <c r="AE103" s="212">
        <f t="shared" si="2"/>
        <v>0.45</v>
      </c>
      <c r="AF103" s="212">
        <f t="shared" si="2"/>
        <v>0.2</v>
      </c>
      <c r="AG103" s="212">
        <f t="shared" si="2"/>
        <v>0.1</v>
      </c>
      <c r="AH103" s="212">
        <f t="shared" si="2"/>
        <v>0</v>
      </c>
      <c r="AI103" s="157">
        <v>3.05</v>
      </c>
      <c r="AJ103" s="157">
        <v>1.1000000000000001</v>
      </c>
      <c r="AK103" s="156">
        <v>3</v>
      </c>
      <c r="AL103" s="156">
        <v>3</v>
      </c>
      <c r="AM103" s="206"/>
      <c r="AN103" s="206"/>
      <c r="AO103" s="206"/>
      <c r="AP103" s="206"/>
      <c r="AQ103" s="206"/>
      <c r="AR103" s="206"/>
      <c r="AS103" s="206"/>
      <c r="AT103" s="206"/>
      <c r="AU103" s="206"/>
      <c r="AV103" s="206"/>
      <c r="AW103" s="206"/>
    </row>
    <row r="104" spans="1:49" s="213" customFormat="1" ht="18.75">
      <c r="A104" s="211"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55">
        <v>6</v>
      </c>
      <c r="W104" s="155">
        <v>3</v>
      </c>
      <c r="X104" s="155">
        <v>6</v>
      </c>
      <c r="Y104" s="155">
        <v>3</v>
      </c>
      <c r="Z104" s="155">
        <v>1</v>
      </c>
      <c r="AA104" s="155">
        <v>0</v>
      </c>
      <c r="AB104" s="155">
        <v>19</v>
      </c>
      <c r="AC104" s="212">
        <f t="shared" ref="AC104:AC106" si="3">V104/$AB104</f>
        <v>0.31578947368421051</v>
      </c>
      <c r="AD104" s="212">
        <f t="shared" si="2"/>
        <v>0.15789473684210525</v>
      </c>
      <c r="AE104" s="212">
        <f t="shared" si="2"/>
        <v>0.31578947368421051</v>
      </c>
      <c r="AF104" s="212">
        <f t="shared" si="2"/>
        <v>0.15789473684210525</v>
      </c>
      <c r="AG104" s="212">
        <f t="shared" si="2"/>
        <v>5.2631578947368418E-2</v>
      </c>
      <c r="AH104" s="212">
        <f t="shared" si="2"/>
        <v>0</v>
      </c>
      <c r="AI104" s="157">
        <v>2.4700000000000002</v>
      </c>
      <c r="AJ104" s="157">
        <v>1.26</v>
      </c>
      <c r="AK104" s="156">
        <v>3</v>
      </c>
      <c r="AL104" s="156">
        <v>1</v>
      </c>
      <c r="AM104" s="206"/>
      <c r="AN104" s="206"/>
      <c r="AO104" s="206"/>
      <c r="AP104" s="206"/>
      <c r="AQ104" s="206"/>
      <c r="AR104" s="206"/>
      <c r="AS104" s="206"/>
      <c r="AT104" s="206"/>
      <c r="AU104" s="206"/>
      <c r="AV104" s="206"/>
      <c r="AW104" s="206"/>
    </row>
    <row r="105" spans="1:49" s="213" customFormat="1" ht="19.5" customHeight="1">
      <c r="A105" s="211"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55">
        <v>1</v>
      </c>
      <c r="W105" s="155">
        <v>1</v>
      </c>
      <c r="X105" s="155">
        <v>3</v>
      </c>
      <c r="Y105" s="155">
        <v>3</v>
      </c>
      <c r="Z105" s="155">
        <v>11</v>
      </c>
      <c r="AA105" s="155">
        <v>0</v>
      </c>
      <c r="AB105" s="155">
        <v>19</v>
      </c>
      <c r="AC105" s="212">
        <f t="shared" si="3"/>
        <v>5.2631578947368418E-2</v>
      </c>
      <c r="AD105" s="212">
        <f t="shared" si="2"/>
        <v>5.2631578947368418E-2</v>
      </c>
      <c r="AE105" s="212">
        <f t="shared" si="2"/>
        <v>0.15789473684210525</v>
      </c>
      <c r="AF105" s="212">
        <f t="shared" si="2"/>
        <v>0.15789473684210525</v>
      </c>
      <c r="AG105" s="212">
        <f t="shared" si="2"/>
        <v>0.57894736842105265</v>
      </c>
      <c r="AH105" s="212">
        <f t="shared" si="2"/>
        <v>0</v>
      </c>
      <c r="AI105" s="157">
        <v>4.16</v>
      </c>
      <c r="AJ105" s="158">
        <v>1.21</v>
      </c>
      <c r="AK105" s="156">
        <v>5</v>
      </c>
      <c r="AL105" s="156">
        <v>5</v>
      </c>
      <c r="AM105" s="206"/>
      <c r="AN105" s="206"/>
      <c r="AO105" s="206"/>
      <c r="AP105" s="206"/>
      <c r="AQ105" s="206"/>
      <c r="AR105" s="206"/>
      <c r="AS105" s="206"/>
      <c r="AT105" s="206"/>
      <c r="AU105" s="206"/>
      <c r="AV105" s="206"/>
      <c r="AW105" s="206"/>
    </row>
    <row r="106" spans="1:49" s="213" customFormat="1" ht="18.75">
      <c r="A106" s="211"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2</v>
      </c>
      <c r="W106" s="125">
        <v>1</v>
      </c>
      <c r="X106" s="125">
        <v>4</v>
      </c>
      <c r="Y106" s="125">
        <v>3</v>
      </c>
      <c r="Z106" s="125">
        <v>1</v>
      </c>
      <c r="AA106" s="125">
        <v>8</v>
      </c>
      <c r="AB106" s="125">
        <v>19</v>
      </c>
      <c r="AC106" s="212">
        <f t="shared" si="3"/>
        <v>0.10526315789473684</v>
      </c>
      <c r="AD106" s="212">
        <f t="shared" si="2"/>
        <v>5.2631578947368418E-2</v>
      </c>
      <c r="AE106" s="212">
        <f t="shared" si="2"/>
        <v>0.21052631578947367</v>
      </c>
      <c r="AF106" s="212">
        <f t="shared" si="2"/>
        <v>0.15789473684210525</v>
      </c>
      <c r="AG106" s="212">
        <f t="shared" si="2"/>
        <v>5.2631578947368418E-2</v>
      </c>
      <c r="AH106" s="212">
        <f t="shared" si="2"/>
        <v>0.42105263157894735</v>
      </c>
      <c r="AI106" s="148">
        <v>3</v>
      </c>
      <c r="AJ106" s="148">
        <v>1.26</v>
      </c>
      <c r="AK106" s="125">
        <v>3</v>
      </c>
      <c r="AL106" s="125">
        <v>3</v>
      </c>
    </row>
    <row r="107" spans="1:49" s="210"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6"/>
      <c r="AN107" s="206"/>
      <c r="AO107" s="206"/>
      <c r="AP107" s="206"/>
      <c r="AQ107" s="206"/>
      <c r="AR107" s="206"/>
      <c r="AS107" s="206"/>
      <c r="AT107" s="206"/>
      <c r="AU107" s="206"/>
      <c r="AV107" s="206"/>
      <c r="AW107" s="206"/>
    </row>
    <row r="108" spans="1:49" s="210"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06"/>
      <c r="AN108" s="206"/>
      <c r="AO108" s="206"/>
      <c r="AP108" s="206"/>
      <c r="AQ108" s="206"/>
      <c r="AR108" s="206"/>
      <c r="AS108" s="206"/>
      <c r="AT108" s="206"/>
      <c r="AU108" s="206"/>
      <c r="AV108" s="206"/>
      <c r="AW108" s="206"/>
    </row>
    <row r="109" spans="1:49" s="210"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s="206"/>
      <c r="AN109" s="206"/>
      <c r="AO109" s="206"/>
      <c r="AP109" s="206"/>
      <c r="AQ109" s="206"/>
      <c r="AR109" s="206"/>
      <c r="AS109" s="206"/>
      <c r="AT109" s="206"/>
      <c r="AU109" s="206"/>
      <c r="AV109" s="206"/>
      <c r="AW109" s="206"/>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row>
    <row r="111" spans="1:49" s="210"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49" s="210"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210"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210"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210"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210"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209"/>
      <c r="AC116" s="282" t="s">
        <v>16</v>
      </c>
      <c r="AD116" s="283"/>
      <c r="AE116" s="283"/>
      <c r="AF116" s="283"/>
      <c r="AG116" s="283"/>
      <c r="AH116" s="293"/>
      <c r="AI116" s="295" t="s">
        <v>17</v>
      </c>
      <c r="AJ116" s="295"/>
      <c r="AK116" s="295"/>
      <c r="AL116" s="295"/>
    </row>
    <row r="117" spans="1:38" s="210"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209"/>
      <c r="AC117" s="290"/>
      <c r="AD117" s="291"/>
      <c r="AE117" s="291"/>
      <c r="AF117" s="291"/>
      <c r="AG117" s="291"/>
      <c r="AH117" s="294"/>
      <c r="AI117" s="295"/>
      <c r="AJ117" s="295"/>
      <c r="AK117" s="295"/>
      <c r="AL117" s="295"/>
    </row>
    <row r="118" spans="1:38" s="210"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210"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55">
        <v>0</v>
      </c>
      <c r="W119" s="155">
        <v>1</v>
      </c>
      <c r="X119" s="155">
        <v>2</v>
      </c>
      <c r="Y119" s="155">
        <v>1</v>
      </c>
      <c r="Z119" s="155">
        <v>1</v>
      </c>
      <c r="AA119" s="155">
        <v>0</v>
      </c>
      <c r="AB119" s="155">
        <v>5</v>
      </c>
      <c r="AC119" s="212">
        <f>V119/$AB119</f>
        <v>0</v>
      </c>
      <c r="AD119" s="212">
        <f t="shared" ref="AD119:AH119" si="4">W119/$AB119</f>
        <v>0.2</v>
      </c>
      <c r="AE119" s="212">
        <f t="shared" si="4"/>
        <v>0.4</v>
      </c>
      <c r="AF119" s="212">
        <f t="shared" si="4"/>
        <v>0.2</v>
      </c>
      <c r="AG119" s="212">
        <f t="shared" si="4"/>
        <v>0.2</v>
      </c>
      <c r="AH119" s="212">
        <f t="shared" si="4"/>
        <v>0</v>
      </c>
      <c r="AI119" s="157">
        <v>3.4</v>
      </c>
      <c r="AJ119" s="157">
        <v>1.1399999999999999</v>
      </c>
      <c r="AK119" s="156">
        <v>3</v>
      </c>
      <c r="AL119" s="156">
        <v>3</v>
      </c>
    </row>
    <row r="120" spans="1:38" s="210"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210"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210"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210"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210"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210"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210"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210"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213"/>
      <c r="O128" s="213"/>
      <c r="P128" s="213"/>
      <c r="Q128" s="213"/>
      <c r="R128" s="213"/>
      <c r="S128" s="213"/>
      <c r="T128" s="213"/>
      <c r="U128" s="213"/>
      <c r="AB128" s="213"/>
      <c r="AC128" s="213"/>
      <c r="AD128" s="213"/>
      <c r="AE128" s="213"/>
      <c r="AF128" s="213"/>
      <c r="AG128" s="213"/>
      <c r="AH128" s="213"/>
      <c r="AI128" s="213"/>
      <c r="AJ128" s="213"/>
      <c r="AK128" s="213"/>
      <c r="AL128" s="213"/>
    </row>
    <row r="129" spans="1:38" s="78" customFormat="1" ht="16.5" customHeight="1">
      <c r="A129" s="296"/>
      <c r="B129" s="296"/>
      <c r="C129" s="296"/>
      <c r="D129" s="296"/>
      <c r="E129" s="296"/>
      <c r="F129" s="296"/>
      <c r="K129" s="81"/>
      <c r="L129" s="81"/>
      <c r="M129" s="80"/>
      <c r="N129" s="213"/>
      <c r="O129" s="213"/>
      <c r="P129" s="213"/>
      <c r="Q129" s="213"/>
      <c r="R129" s="213"/>
      <c r="S129" s="213"/>
      <c r="T129" s="213"/>
      <c r="U129" s="213"/>
      <c r="AB129" s="213"/>
      <c r="AC129" s="213"/>
      <c r="AD129" s="213"/>
      <c r="AE129" s="213"/>
      <c r="AF129" s="213"/>
      <c r="AG129" s="213"/>
      <c r="AH129" s="213"/>
      <c r="AI129" s="213"/>
      <c r="AJ129" s="213"/>
      <c r="AK129" s="213"/>
      <c r="AL129" s="213"/>
    </row>
    <row r="130" spans="1:38" s="78" customFormat="1" ht="18.75" customHeight="1">
      <c r="A130" s="296"/>
      <c r="B130" s="296"/>
      <c r="C130" s="296"/>
      <c r="D130" s="296"/>
      <c r="E130" s="296"/>
      <c r="F130" s="296"/>
      <c r="K130" s="80"/>
      <c r="L130" s="80"/>
      <c r="M130" s="80"/>
      <c r="N130" s="80"/>
      <c r="O130" s="213"/>
      <c r="P130" s="213"/>
      <c r="Q130" s="213"/>
      <c r="R130" s="213"/>
      <c r="S130" s="213"/>
      <c r="T130" s="213"/>
      <c r="U130" s="213"/>
      <c r="AB130" s="213"/>
      <c r="AC130" s="213"/>
      <c r="AD130" s="213"/>
      <c r="AE130" s="213"/>
      <c r="AF130" s="213"/>
      <c r="AG130" s="213"/>
      <c r="AH130" s="213"/>
      <c r="AI130" s="213"/>
      <c r="AJ130" s="213"/>
      <c r="AK130" s="213"/>
      <c r="AL130" s="213"/>
    </row>
    <row r="131" spans="1:38" s="210"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210"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210"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210"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209"/>
      <c r="AC134" s="282" t="s">
        <v>16</v>
      </c>
      <c r="AD134" s="283"/>
      <c r="AE134" s="283"/>
      <c r="AF134" s="283"/>
      <c r="AG134" s="283"/>
      <c r="AH134" s="284"/>
      <c r="AI134" s="289" t="s">
        <v>17</v>
      </c>
      <c r="AJ134" s="259"/>
      <c r="AK134" s="259"/>
      <c r="AL134" s="259"/>
    </row>
    <row r="135" spans="1:38" s="210"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209"/>
      <c r="AC135" s="290"/>
      <c r="AD135" s="291"/>
      <c r="AE135" s="291"/>
      <c r="AF135" s="291"/>
      <c r="AG135" s="291"/>
      <c r="AH135" s="292"/>
      <c r="AI135" s="289"/>
      <c r="AJ135" s="259"/>
      <c r="AK135" s="259"/>
      <c r="AL135" s="259"/>
    </row>
    <row r="136" spans="1:38" s="210"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210"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55">
        <v>1</v>
      </c>
      <c r="W137" s="155">
        <v>2</v>
      </c>
      <c r="X137" s="155">
        <v>2</v>
      </c>
      <c r="Y137" s="155">
        <v>6</v>
      </c>
      <c r="Z137" s="155">
        <v>3</v>
      </c>
      <c r="AA137" s="155">
        <v>0</v>
      </c>
      <c r="AB137" s="155">
        <v>14</v>
      </c>
      <c r="AC137" s="212">
        <f>V137/$AB137</f>
        <v>7.1428571428571425E-2</v>
      </c>
      <c r="AD137" s="212">
        <f t="shared" ref="AD137:AH137" si="5">W137/$AB137</f>
        <v>0.14285714285714285</v>
      </c>
      <c r="AE137" s="212">
        <f t="shared" si="5"/>
        <v>0.14285714285714285</v>
      </c>
      <c r="AF137" s="212">
        <f t="shared" si="5"/>
        <v>0.42857142857142855</v>
      </c>
      <c r="AG137" s="212">
        <f t="shared" si="5"/>
        <v>0.21428571428571427</v>
      </c>
      <c r="AH137" s="212">
        <f t="shared" si="5"/>
        <v>0</v>
      </c>
      <c r="AI137" s="157">
        <v>3.57</v>
      </c>
      <c r="AJ137" s="158">
        <v>1.22</v>
      </c>
      <c r="AK137" s="156">
        <v>4</v>
      </c>
      <c r="AL137" s="156">
        <v>4</v>
      </c>
    </row>
    <row r="138" spans="1:38" s="210"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210"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210"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210"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210"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210"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210"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210"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210"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210"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210"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210"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210"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210"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210"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210"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210"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210"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210"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210"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210"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210"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210" customFormat="1">
      <c r="A160" s="52"/>
      <c r="B160" s="68"/>
      <c r="C160" s="52"/>
      <c r="D160" s="52"/>
      <c r="E160" s="52"/>
      <c r="F160" s="52"/>
      <c r="G160" s="52"/>
      <c r="H160" s="52"/>
      <c r="I160" s="52"/>
      <c r="J160" s="52"/>
      <c r="K160" s="52"/>
      <c r="L160" s="52"/>
      <c r="M160" s="52"/>
      <c r="N160" s="48"/>
    </row>
    <row r="161" spans="1:38" s="210" customFormat="1">
      <c r="A161" s="52"/>
      <c r="B161" s="68"/>
      <c r="C161" s="52"/>
      <c r="D161" s="52"/>
      <c r="E161" s="52"/>
      <c r="F161" s="52"/>
      <c r="G161" s="52"/>
      <c r="H161" s="52"/>
      <c r="I161" s="52"/>
      <c r="J161" s="52"/>
      <c r="K161" s="52"/>
      <c r="L161" s="52"/>
      <c r="M161" s="52"/>
      <c r="N161" s="74"/>
    </row>
    <row r="162" spans="1:38" s="210" customFormat="1" ht="15.75" thickBot="1">
      <c r="A162" s="52"/>
      <c r="B162" s="68"/>
      <c r="C162" s="52"/>
      <c r="D162" s="52"/>
      <c r="E162" s="52"/>
      <c r="F162" s="52"/>
      <c r="G162" s="52"/>
      <c r="H162" s="52"/>
      <c r="I162" s="52"/>
      <c r="J162" s="52"/>
      <c r="K162" s="52"/>
      <c r="L162" s="52"/>
      <c r="M162" s="52"/>
      <c r="N162" s="52"/>
    </row>
    <row r="163" spans="1:38" s="210"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209"/>
      <c r="AC163" s="282" t="s">
        <v>16</v>
      </c>
      <c r="AD163" s="283"/>
      <c r="AE163" s="283"/>
      <c r="AF163" s="283"/>
      <c r="AG163" s="283"/>
      <c r="AH163" s="284"/>
      <c r="AI163" s="289" t="s">
        <v>17</v>
      </c>
      <c r="AJ163" s="259"/>
      <c r="AK163" s="259"/>
      <c r="AL163" s="259"/>
    </row>
    <row r="164" spans="1:38" s="210"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209"/>
      <c r="AC164" s="290"/>
      <c r="AD164" s="291"/>
      <c r="AE164" s="291"/>
      <c r="AF164" s="291"/>
      <c r="AG164" s="291"/>
      <c r="AH164" s="292"/>
      <c r="AI164" s="289"/>
      <c r="AJ164" s="259"/>
      <c r="AK164" s="259"/>
      <c r="AL164" s="259"/>
    </row>
    <row r="165" spans="1:38" s="210"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210"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55">
        <v>2</v>
      </c>
      <c r="W166" s="155">
        <v>1</v>
      </c>
      <c r="X166" s="155">
        <v>3</v>
      </c>
      <c r="Y166" s="155">
        <v>5</v>
      </c>
      <c r="Z166" s="155">
        <v>8</v>
      </c>
      <c r="AA166" s="155">
        <v>0</v>
      </c>
      <c r="AB166" s="155">
        <v>19</v>
      </c>
      <c r="AC166" s="212">
        <f t="shared" ref="AC166:AH167" si="6">V166/$AB166</f>
        <v>0.10526315789473684</v>
      </c>
      <c r="AD166" s="212">
        <f t="shared" si="6"/>
        <v>5.2631578947368418E-2</v>
      </c>
      <c r="AE166" s="212">
        <f t="shared" si="6"/>
        <v>0.15789473684210525</v>
      </c>
      <c r="AF166" s="212">
        <f t="shared" si="6"/>
        <v>0.26315789473684209</v>
      </c>
      <c r="AG166" s="212">
        <f t="shared" si="6"/>
        <v>0.42105263157894735</v>
      </c>
      <c r="AH166" s="212">
        <f t="shared" si="6"/>
        <v>0</v>
      </c>
      <c r="AI166" s="157">
        <v>3.84</v>
      </c>
      <c r="AJ166" s="157">
        <v>1.34</v>
      </c>
      <c r="AK166" s="156">
        <v>4</v>
      </c>
      <c r="AL166" s="156">
        <v>5</v>
      </c>
    </row>
    <row r="167" spans="1:38" s="210"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55">
        <v>1</v>
      </c>
      <c r="W167" s="155">
        <v>5</v>
      </c>
      <c r="X167" s="155">
        <v>3</v>
      </c>
      <c r="Y167" s="155">
        <v>6</v>
      </c>
      <c r="Z167" s="155">
        <v>4</v>
      </c>
      <c r="AA167" s="155">
        <v>0</v>
      </c>
      <c r="AB167" s="155">
        <v>19</v>
      </c>
      <c r="AC167" s="212">
        <f t="shared" si="6"/>
        <v>5.2631578947368418E-2</v>
      </c>
      <c r="AD167" s="212">
        <f t="shared" si="6"/>
        <v>0.26315789473684209</v>
      </c>
      <c r="AE167" s="212">
        <f t="shared" si="6"/>
        <v>0.15789473684210525</v>
      </c>
      <c r="AF167" s="212">
        <f t="shared" si="6"/>
        <v>0.31578947368421051</v>
      </c>
      <c r="AG167" s="212">
        <f t="shared" si="6"/>
        <v>0.21052631578947367</v>
      </c>
      <c r="AH167" s="212">
        <f t="shared" si="6"/>
        <v>0</v>
      </c>
      <c r="AI167" s="157">
        <v>3.37</v>
      </c>
      <c r="AJ167" s="157">
        <v>1.26</v>
      </c>
      <c r="AK167" s="156">
        <v>4</v>
      </c>
      <c r="AL167" s="156">
        <v>4</v>
      </c>
    </row>
    <row r="168" spans="1:38" s="210"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210"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210"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210"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210"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210"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210"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210"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210"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210"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209"/>
      <c r="AC177" s="282" t="s">
        <v>16</v>
      </c>
      <c r="AD177" s="283"/>
      <c r="AE177" s="283"/>
      <c r="AF177" s="283"/>
      <c r="AG177" s="283"/>
      <c r="AH177" s="284"/>
      <c r="AI177" s="259" t="s">
        <v>17</v>
      </c>
      <c r="AJ177" s="259"/>
      <c r="AK177" s="259"/>
      <c r="AL177" s="259"/>
    </row>
    <row r="178" spans="1:39" s="210"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209"/>
      <c r="AC178" s="290"/>
      <c r="AD178" s="291"/>
      <c r="AE178" s="291"/>
      <c r="AF178" s="291"/>
      <c r="AG178" s="291"/>
      <c r="AH178" s="292"/>
      <c r="AI178" s="259"/>
      <c r="AJ178" s="259"/>
      <c r="AK178" s="259"/>
      <c r="AL178" s="259"/>
    </row>
    <row r="179" spans="1:39" s="210"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213"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55">
        <v>2</v>
      </c>
      <c r="W180" s="155">
        <v>2</v>
      </c>
      <c r="X180" s="155">
        <v>6</v>
      </c>
      <c r="Y180" s="155">
        <v>5</v>
      </c>
      <c r="Z180" s="155">
        <v>1</v>
      </c>
      <c r="AA180" s="155">
        <v>1</v>
      </c>
      <c r="AB180" s="155">
        <v>17</v>
      </c>
      <c r="AC180" s="212">
        <f>V180/$AB180</f>
        <v>0.11764705882352941</v>
      </c>
      <c r="AD180" s="212">
        <f t="shared" ref="AD180:AH188" si="7">W180/$AB180</f>
        <v>0.11764705882352941</v>
      </c>
      <c r="AE180" s="212">
        <f t="shared" si="7"/>
        <v>0.35294117647058826</v>
      </c>
      <c r="AF180" s="212">
        <f t="shared" si="7"/>
        <v>0.29411764705882354</v>
      </c>
      <c r="AG180" s="212">
        <f t="shared" si="7"/>
        <v>5.8823529411764705E-2</v>
      </c>
      <c r="AH180" s="212">
        <f t="shared" si="7"/>
        <v>5.8823529411764705E-2</v>
      </c>
      <c r="AI180" s="157">
        <v>3.06</v>
      </c>
      <c r="AJ180" s="158">
        <v>1.1200000000000001</v>
      </c>
      <c r="AK180" s="156">
        <v>3</v>
      </c>
      <c r="AL180" s="156">
        <v>3</v>
      </c>
    </row>
    <row r="181" spans="1:39" s="213"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55">
        <v>3</v>
      </c>
      <c r="W181" s="155">
        <v>2</v>
      </c>
      <c r="X181" s="155">
        <v>5</v>
      </c>
      <c r="Y181" s="155">
        <v>3</v>
      </c>
      <c r="Z181" s="155">
        <v>4</v>
      </c>
      <c r="AA181" s="155">
        <v>0</v>
      </c>
      <c r="AB181" s="155">
        <v>17</v>
      </c>
      <c r="AC181" s="212">
        <f t="shared" ref="AC181:AC188" si="8">V181/$AB181</f>
        <v>0.17647058823529413</v>
      </c>
      <c r="AD181" s="212">
        <f t="shared" si="7"/>
        <v>0.11764705882352941</v>
      </c>
      <c r="AE181" s="212">
        <f t="shared" si="7"/>
        <v>0.29411764705882354</v>
      </c>
      <c r="AF181" s="212">
        <f t="shared" si="7"/>
        <v>0.17647058823529413</v>
      </c>
      <c r="AG181" s="212">
        <f t="shared" si="7"/>
        <v>0.23529411764705882</v>
      </c>
      <c r="AH181" s="212">
        <f t="shared" si="7"/>
        <v>0</v>
      </c>
      <c r="AI181" s="157">
        <v>3.18</v>
      </c>
      <c r="AJ181" s="158">
        <v>1.42</v>
      </c>
      <c r="AK181" s="156">
        <v>3</v>
      </c>
      <c r="AL181" s="156">
        <v>3</v>
      </c>
    </row>
    <row r="182" spans="1:39" s="213"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55">
        <v>2</v>
      </c>
      <c r="W182" s="155">
        <v>2</v>
      </c>
      <c r="X182" s="155">
        <v>5</v>
      </c>
      <c r="Y182" s="155">
        <v>6</v>
      </c>
      <c r="Z182" s="155">
        <v>2</v>
      </c>
      <c r="AA182" s="155">
        <v>0</v>
      </c>
      <c r="AB182" s="155">
        <v>17</v>
      </c>
      <c r="AC182" s="212">
        <f t="shared" si="8"/>
        <v>0.11764705882352941</v>
      </c>
      <c r="AD182" s="212">
        <f t="shared" si="7"/>
        <v>0.11764705882352941</v>
      </c>
      <c r="AE182" s="212">
        <f t="shared" si="7"/>
        <v>0.29411764705882354</v>
      </c>
      <c r="AF182" s="212">
        <f t="shared" si="7"/>
        <v>0.35294117647058826</v>
      </c>
      <c r="AG182" s="212">
        <f t="shared" si="7"/>
        <v>0.11764705882352941</v>
      </c>
      <c r="AH182" s="212">
        <f t="shared" si="7"/>
        <v>0</v>
      </c>
      <c r="AI182" s="157">
        <v>3.24</v>
      </c>
      <c r="AJ182" s="158">
        <v>1.2</v>
      </c>
      <c r="AK182" s="156">
        <v>3</v>
      </c>
      <c r="AL182" s="156">
        <v>4</v>
      </c>
    </row>
    <row r="183" spans="1:39" s="213"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55">
        <v>3</v>
      </c>
      <c r="W183" s="155">
        <v>5</v>
      </c>
      <c r="X183" s="155">
        <v>2</v>
      </c>
      <c r="Y183" s="155">
        <v>5</v>
      </c>
      <c r="Z183" s="155">
        <v>2</v>
      </c>
      <c r="AA183" s="155">
        <v>0</v>
      </c>
      <c r="AB183" s="155">
        <v>17</v>
      </c>
      <c r="AC183" s="212">
        <f t="shared" si="8"/>
        <v>0.17647058823529413</v>
      </c>
      <c r="AD183" s="212">
        <f t="shared" si="7"/>
        <v>0.29411764705882354</v>
      </c>
      <c r="AE183" s="212">
        <f t="shared" si="7"/>
        <v>0.11764705882352941</v>
      </c>
      <c r="AF183" s="212">
        <f t="shared" si="7"/>
        <v>0.29411764705882354</v>
      </c>
      <c r="AG183" s="212">
        <f t="shared" si="7"/>
        <v>0.11764705882352941</v>
      </c>
      <c r="AH183" s="212">
        <f t="shared" si="7"/>
        <v>0</v>
      </c>
      <c r="AI183" s="157">
        <v>2.88</v>
      </c>
      <c r="AJ183" s="158">
        <v>1.36</v>
      </c>
      <c r="AK183" s="156">
        <v>3</v>
      </c>
      <c r="AL183" s="156">
        <v>2</v>
      </c>
    </row>
    <row r="184" spans="1:39" s="213"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55">
        <v>3</v>
      </c>
      <c r="W184" s="155">
        <v>4</v>
      </c>
      <c r="X184" s="155">
        <v>3</v>
      </c>
      <c r="Y184" s="155">
        <v>3</v>
      </c>
      <c r="Z184" s="155">
        <v>4</v>
      </c>
      <c r="AA184" s="155">
        <v>0</v>
      </c>
      <c r="AB184" s="155">
        <v>17</v>
      </c>
      <c r="AC184" s="212">
        <f t="shared" si="8"/>
        <v>0.17647058823529413</v>
      </c>
      <c r="AD184" s="212">
        <f t="shared" si="7"/>
        <v>0.23529411764705882</v>
      </c>
      <c r="AE184" s="212">
        <f t="shared" si="7"/>
        <v>0.17647058823529413</v>
      </c>
      <c r="AF184" s="212">
        <f t="shared" si="7"/>
        <v>0.17647058823529413</v>
      </c>
      <c r="AG184" s="212">
        <f t="shared" si="7"/>
        <v>0.23529411764705882</v>
      </c>
      <c r="AH184" s="212">
        <f t="shared" si="7"/>
        <v>0</v>
      </c>
      <c r="AI184" s="157">
        <v>3.06</v>
      </c>
      <c r="AJ184" s="157">
        <v>1.48</v>
      </c>
      <c r="AK184" s="156">
        <v>3</v>
      </c>
      <c r="AL184" s="156">
        <v>2</v>
      </c>
    </row>
    <row r="185" spans="1:39" s="213"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55">
        <v>0</v>
      </c>
      <c r="W185" s="155">
        <v>2</v>
      </c>
      <c r="X185" s="155">
        <v>3</v>
      </c>
      <c r="Y185" s="155">
        <v>7</v>
      </c>
      <c r="Z185" s="155">
        <v>5</v>
      </c>
      <c r="AA185" s="155">
        <v>0</v>
      </c>
      <c r="AB185" s="155">
        <v>17</v>
      </c>
      <c r="AC185" s="212">
        <f t="shared" si="8"/>
        <v>0</v>
      </c>
      <c r="AD185" s="212">
        <f t="shared" si="7"/>
        <v>0.11764705882352941</v>
      </c>
      <c r="AE185" s="212">
        <f t="shared" si="7"/>
        <v>0.17647058823529413</v>
      </c>
      <c r="AF185" s="212">
        <f t="shared" si="7"/>
        <v>0.41176470588235292</v>
      </c>
      <c r="AG185" s="212">
        <f t="shared" si="7"/>
        <v>0.29411764705882354</v>
      </c>
      <c r="AH185" s="212">
        <f t="shared" si="7"/>
        <v>0</v>
      </c>
      <c r="AI185" s="157">
        <v>3.88</v>
      </c>
      <c r="AJ185" s="157">
        <v>0.99</v>
      </c>
      <c r="AK185" s="156">
        <v>4</v>
      </c>
      <c r="AL185" s="156">
        <v>4</v>
      </c>
    </row>
    <row r="186" spans="1:39" s="213"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55">
        <v>1</v>
      </c>
      <c r="W186" s="155">
        <v>3</v>
      </c>
      <c r="X186" s="155">
        <v>2</v>
      </c>
      <c r="Y186" s="155">
        <v>6</v>
      </c>
      <c r="Z186" s="155">
        <v>5</v>
      </c>
      <c r="AA186" s="155">
        <v>0</v>
      </c>
      <c r="AB186" s="155">
        <v>17</v>
      </c>
      <c r="AC186" s="212">
        <f t="shared" si="8"/>
        <v>5.8823529411764705E-2</v>
      </c>
      <c r="AD186" s="212">
        <f t="shared" si="7"/>
        <v>0.17647058823529413</v>
      </c>
      <c r="AE186" s="212">
        <f t="shared" si="7"/>
        <v>0.11764705882352941</v>
      </c>
      <c r="AF186" s="212">
        <f t="shared" si="7"/>
        <v>0.35294117647058826</v>
      </c>
      <c r="AG186" s="212">
        <f t="shared" si="7"/>
        <v>0.29411764705882354</v>
      </c>
      <c r="AH186" s="212">
        <f t="shared" si="7"/>
        <v>0</v>
      </c>
      <c r="AI186" s="157">
        <v>3.65</v>
      </c>
      <c r="AJ186" s="158">
        <v>1.27</v>
      </c>
      <c r="AK186" s="156">
        <v>4</v>
      </c>
      <c r="AL186" s="156">
        <v>4</v>
      </c>
    </row>
    <row r="187" spans="1:39" s="213"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55">
        <v>2</v>
      </c>
      <c r="W187" s="155">
        <v>3</v>
      </c>
      <c r="X187" s="155">
        <v>3</v>
      </c>
      <c r="Y187" s="155">
        <v>2</v>
      </c>
      <c r="Z187" s="155">
        <v>7</v>
      </c>
      <c r="AA187" s="155">
        <v>0</v>
      </c>
      <c r="AB187" s="155">
        <v>17</v>
      </c>
      <c r="AC187" s="212">
        <f t="shared" si="8"/>
        <v>0.11764705882352941</v>
      </c>
      <c r="AD187" s="212">
        <f t="shared" si="7"/>
        <v>0.17647058823529413</v>
      </c>
      <c r="AE187" s="212">
        <f t="shared" si="7"/>
        <v>0.17647058823529413</v>
      </c>
      <c r="AF187" s="212">
        <f t="shared" si="7"/>
        <v>0.11764705882352941</v>
      </c>
      <c r="AG187" s="212">
        <f t="shared" si="7"/>
        <v>0.41176470588235292</v>
      </c>
      <c r="AH187" s="212">
        <f t="shared" si="7"/>
        <v>0</v>
      </c>
      <c r="AI187" s="157">
        <v>3.53</v>
      </c>
      <c r="AJ187" s="157">
        <v>1.5</v>
      </c>
      <c r="AK187" s="156">
        <v>4</v>
      </c>
      <c r="AL187" s="156">
        <v>5</v>
      </c>
    </row>
    <row r="188" spans="1:39" s="213"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55">
        <v>0</v>
      </c>
      <c r="W188" s="155">
        <v>2</v>
      </c>
      <c r="X188" s="155">
        <v>3</v>
      </c>
      <c r="Y188" s="155">
        <v>5</v>
      </c>
      <c r="Z188" s="155">
        <v>4</v>
      </c>
      <c r="AA188" s="155">
        <v>3</v>
      </c>
      <c r="AB188" s="155">
        <v>17</v>
      </c>
      <c r="AC188" s="212">
        <f t="shared" si="8"/>
        <v>0</v>
      </c>
      <c r="AD188" s="212">
        <f t="shared" si="7"/>
        <v>0.11764705882352941</v>
      </c>
      <c r="AE188" s="212">
        <f t="shared" si="7"/>
        <v>0.17647058823529413</v>
      </c>
      <c r="AF188" s="212">
        <f t="shared" si="7"/>
        <v>0.29411764705882354</v>
      </c>
      <c r="AG188" s="212">
        <f t="shared" si="7"/>
        <v>0.23529411764705882</v>
      </c>
      <c r="AH188" s="212">
        <f t="shared" si="7"/>
        <v>0.17647058823529413</v>
      </c>
      <c r="AI188" s="157">
        <v>3.79</v>
      </c>
      <c r="AJ188" s="157">
        <v>1.05</v>
      </c>
      <c r="AK188" s="156">
        <v>4</v>
      </c>
      <c r="AL188" s="156">
        <v>4</v>
      </c>
    </row>
    <row r="189" spans="1:39" ht="15.75" customHeight="1">
      <c r="A189" s="209"/>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84"/>
      <c r="AJ189" s="209"/>
      <c r="AK189" s="209"/>
      <c r="AL189" s="209"/>
    </row>
    <row r="190" spans="1:39">
      <c r="A190" s="209"/>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row>
    <row r="191" spans="1:39">
      <c r="C191" s="209"/>
      <c r="D191" s="209"/>
      <c r="E191" s="209"/>
      <c r="F191" s="209"/>
      <c r="G191" s="209"/>
      <c r="H191" s="85"/>
      <c r="I191" s="85"/>
      <c r="J191" s="85"/>
      <c r="K191" s="85"/>
      <c r="L191" s="85"/>
      <c r="M191" s="85"/>
      <c r="N191" s="85"/>
      <c r="O191" s="85"/>
      <c r="P191" s="85"/>
      <c r="Q191" s="85"/>
      <c r="R191" s="85"/>
      <c r="S191" s="85"/>
      <c r="T191" s="85"/>
      <c r="U191" s="85"/>
      <c r="V191" s="85"/>
      <c r="W191" s="209"/>
      <c r="X191" s="209"/>
      <c r="Y191" s="209"/>
      <c r="Z191" s="209"/>
      <c r="AA191" s="209"/>
      <c r="AB191" s="209"/>
      <c r="AC191" s="209"/>
      <c r="AD191" s="209"/>
      <c r="AE191" s="209"/>
      <c r="AF191" s="209"/>
      <c r="AG191" s="209"/>
      <c r="AH191" s="209"/>
      <c r="AI191" s="209"/>
      <c r="AJ191" s="209"/>
      <c r="AK191" s="209"/>
      <c r="AL191" s="209"/>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55">
        <v>1</v>
      </c>
      <c r="W208" s="155">
        <v>0</v>
      </c>
      <c r="X208" s="155">
        <v>0</v>
      </c>
      <c r="Y208" s="155">
        <v>0</v>
      </c>
      <c r="Z208" s="155">
        <v>0</v>
      </c>
      <c r="AA208" s="155">
        <v>0</v>
      </c>
      <c r="AB208" s="155">
        <v>1</v>
      </c>
      <c r="AC208" s="138">
        <f t="shared" ref="AC208:AH210" si="9">V208/$AB208</f>
        <v>1</v>
      </c>
      <c r="AD208" s="138">
        <f t="shared" si="9"/>
        <v>0</v>
      </c>
      <c r="AE208" s="138">
        <f t="shared" si="9"/>
        <v>0</v>
      </c>
      <c r="AF208" s="138">
        <f t="shared" si="9"/>
        <v>0</v>
      </c>
      <c r="AG208" s="138">
        <f t="shared" si="9"/>
        <v>0</v>
      </c>
      <c r="AH208" s="138">
        <f t="shared" si="9"/>
        <v>0</v>
      </c>
      <c r="AI208" s="159">
        <v>1</v>
      </c>
      <c r="AJ208" s="159" t="s">
        <v>145</v>
      </c>
      <c r="AK208" s="159">
        <v>1</v>
      </c>
      <c r="AL208" s="159">
        <v>1</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55">
        <v>0</v>
      </c>
      <c r="W209" s="155">
        <v>0</v>
      </c>
      <c r="X209" s="155">
        <v>1</v>
      </c>
      <c r="Y209" s="155">
        <v>0</v>
      </c>
      <c r="Z209" s="155">
        <v>0</v>
      </c>
      <c r="AA209" s="155">
        <v>0</v>
      </c>
      <c r="AB209" s="155">
        <v>1</v>
      </c>
      <c r="AC209" s="138">
        <f t="shared" si="9"/>
        <v>0</v>
      </c>
      <c r="AD209" s="138">
        <f t="shared" si="9"/>
        <v>0</v>
      </c>
      <c r="AE209" s="138">
        <f t="shared" si="9"/>
        <v>1</v>
      </c>
      <c r="AF209" s="138">
        <f t="shared" si="9"/>
        <v>0</v>
      </c>
      <c r="AG209" s="138">
        <f t="shared" si="9"/>
        <v>0</v>
      </c>
      <c r="AH209" s="138">
        <f t="shared" si="9"/>
        <v>0</v>
      </c>
      <c r="AI209" s="159">
        <v>3</v>
      </c>
      <c r="AJ209" s="159" t="s">
        <v>145</v>
      </c>
      <c r="AK209" s="159">
        <v>3</v>
      </c>
      <c r="AL209" s="159">
        <v>3</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55">
        <v>0</v>
      </c>
      <c r="W210" s="155">
        <v>0</v>
      </c>
      <c r="X210" s="155">
        <v>0</v>
      </c>
      <c r="Y210" s="155">
        <v>1</v>
      </c>
      <c r="Z210" s="155">
        <v>0</v>
      </c>
      <c r="AA210" s="155">
        <v>0</v>
      </c>
      <c r="AB210" s="155">
        <v>1</v>
      </c>
      <c r="AC210" s="138">
        <f t="shared" si="9"/>
        <v>0</v>
      </c>
      <c r="AD210" s="138">
        <f t="shared" si="9"/>
        <v>0</v>
      </c>
      <c r="AE210" s="138">
        <f t="shared" si="9"/>
        <v>0</v>
      </c>
      <c r="AF210" s="138">
        <f t="shared" si="9"/>
        <v>1</v>
      </c>
      <c r="AG210" s="138">
        <f t="shared" si="9"/>
        <v>0</v>
      </c>
      <c r="AH210" s="138">
        <f t="shared" si="9"/>
        <v>0</v>
      </c>
      <c r="AI210" s="159">
        <v>4</v>
      </c>
      <c r="AJ210" s="159" t="s">
        <v>145</v>
      </c>
      <c r="AK210" s="159">
        <v>4</v>
      </c>
      <c r="AL210" s="159">
        <v>4</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209"/>
      <c r="Y212" s="209"/>
      <c r="Z212" s="209"/>
      <c r="AA212" s="209"/>
      <c r="AB212" s="209"/>
      <c r="AC212" s="209"/>
      <c r="AD212" s="209"/>
      <c r="AE212" s="209"/>
    </row>
    <row r="213" spans="1:39" ht="15" customHeight="1">
      <c r="A213" s="209"/>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145"/>
      <c r="AK213" s="209"/>
      <c r="AL213" s="209"/>
    </row>
    <row r="214" spans="1:39" ht="15" customHeight="1">
      <c r="A214" s="209"/>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145"/>
      <c r="AK214" s="209"/>
      <c r="AL214" s="209"/>
    </row>
    <row r="215" spans="1:39" ht="15" customHeight="1">
      <c r="A215" s="209"/>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145"/>
      <c r="AK215" s="209"/>
      <c r="AL215" s="209"/>
    </row>
    <row r="216" spans="1:39" ht="15.75" customHeight="1">
      <c r="A216" s="209"/>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145"/>
      <c r="AK216" s="209"/>
      <c r="AL216" s="209"/>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209"/>
      <c r="W217" s="209"/>
      <c r="X217" s="209"/>
      <c r="Y217" s="209"/>
      <c r="Z217" s="209"/>
      <c r="AA217" s="209"/>
      <c r="AB217" s="209"/>
      <c r="AC217" s="209"/>
      <c r="AD217" s="209"/>
      <c r="AE217" s="209"/>
      <c r="AF217" s="209"/>
      <c r="AG217" s="209"/>
      <c r="AH217" s="209"/>
      <c r="AI217" s="209"/>
      <c r="AJ217" s="145"/>
      <c r="AK217" s="209"/>
      <c r="AL217" s="209"/>
    </row>
    <row r="218" spans="1:39">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145"/>
      <c r="AK218" s="209"/>
      <c r="AL218" s="209"/>
    </row>
    <row r="219" spans="1:39">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145"/>
      <c r="AK219" s="209"/>
      <c r="AL219" s="209"/>
    </row>
    <row r="220" spans="1:39">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145"/>
      <c r="AK220" s="209"/>
      <c r="AL220" s="209"/>
    </row>
    <row r="221" spans="1:39">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145"/>
      <c r="AK221" s="209"/>
      <c r="AL221" s="209"/>
    </row>
    <row r="222" spans="1:39">
      <c r="A222" s="209"/>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145"/>
      <c r="AK222" s="209"/>
      <c r="AL222" s="209"/>
    </row>
    <row r="223" spans="1:39">
      <c r="A223" s="209"/>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145"/>
      <c r="AK223" s="209"/>
      <c r="AL223" s="209"/>
    </row>
    <row r="224" spans="1:39">
      <c r="A224" s="209"/>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145"/>
      <c r="AK224" s="209"/>
      <c r="AL224" s="209"/>
    </row>
    <row r="225" spans="1:38">
      <c r="A225" s="209"/>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145"/>
      <c r="AK225" s="209"/>
      <c r="AL225" s="209"/>
    </row>
    <row r="226" spans="1:38">
      <c r="A226" s="209"/>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145"/>
      <c r="AK226" s="209"/>
      <c r="AL226" s="209"/>
    </row>
    <row r="227" spans="1:38">
      <c r="A227" s="209"/>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145"/>
      <c r="AK227" s="209"/>
      <c r="AL227" s="209"/>
    </row>
    <row r="228" spans="1:38">
      <c r="A228" s="209"/>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145"/>
      <c r="AK228" s="209"/>
      <c r="AL228" s="209"/>
    </row>
    <row r="229" spans="1:38">
      <c r="A229" s="209"/>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145"/>
      <c r="AK229" s="209"/>
      <c r="AL229" s="209"/>
    </row>
    <row r="230" spans="1:38">
      <c r="A230" s="209"/>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145"/>
      <c r="AK230" s="209"/>
      <c r="AL230" s="209"/>
    </row>
    <row r="231" spans="1:38">
      <c r="A231" s="209"/>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145"/>
      <c r="AK231" s="209"/>
      <c r="AL231" s="209"/>
    </row>
    <row r="232" spans="1:38">
      <c r="A232" s="209"/>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145"/>
      <c r="AK232" s="209"/>
      <c r="AL232" s="209"/>
    </row>
    <row r="233" spans="1:38">
      <c r="V233" s="209"/>
      <c r="W233" s="209"/>
      <c r="X233" s="209"/>
      <c r="Y233" s="209"/>
      <c r="Z233" s="209"/>
      <c r="AA233" s="209"/>
      <c r="AB233" s="209"/>
      <c r="AC233" s="209"/>
      <c r="AD233" s="209"/>
      <c r="AE233" s="209"/>
      <c r="AF233" s="209"/>
      <c r="AG233" s="209"/>
      <c r="AH233" s="209"/>
      <c r="AI233" s="209"/>
      <c r="AJ233" s="145"/>
      <c r="AK233" s="209"/>
      <c r="AL233" s="209"/>
    </row>
    <row r="234" spans="1:38">
      <c r="V234" s="209"/>
      <c r="W234" s="209"/>
      <c r="X234" s="209"/>
      <c r="Y234" s="209"/>
      <c r="Z234" s="209"/>
      <c r="AA234" s="209"/>
      <c r="AB234" s="209"/>
      <c r="AC234" s="209"/>
      <c r="AD234" s="209"/>
      <c r="AE234" s="209"/>
      <c r="AF234" s="209"/>
      <c r="AG234" s="209"/>
      <c r="AH234" s="209"/>
      <c r="AI234" s="209"/>
      <c r="AJ234" s="145"/>
      <c r="AK234" s="209"/>
      <c r="AL234" s="209"/>
    </row>
    <row r="235" spans="1:38">
      <c r="V235" s="209"/>
      <c r="W235" s="209"/>
      <c r="X235" s="209"/>
      <c r="Y235" s="209"/>
      <c r="Z235" s="209"/>
      <c r="AA235" s="209"/>
      <c r="AB235" s="209"/>
      <c r="AC235" s="209"/>
      <c r="AD235" s="209"/>
      <c r="AE235" s="209"/>
      <c r="AF235" s="209"/>
      <c r="AG235" s="209"/>
      <c r="AH235" s="209"/>
      <c r="AI235" s="209"/>
      <c r="AJ235" s="145"/>
      <c r="AK235" s="209"/>
      <c r="AL235" s="209"/>
    </row>
    <row r="236" spans="1:38">
      <c r="V236" s="209"/>
      <c r="W236" s="209"/>
      <c r="X236" s="209"/>
      <c r="Y236" s="209"/>
      <c r="Z236" s="209"/>
      <c r="AA236" s="209"/>
      <c r="AB236" s="209"/>
      <c r="AC236" s="209"/>
      <c r="AD236" s="209"/>
      <c r="AE236" s="209"/>
      <c r="AF236" s="209"/>
      <c r="AG236" s="209"/>
      <c r="AH236" s="209"/>
      <c r="AI236" s="209"/>
      <c r="AJ236" s="145"/>
      <c r="AK236" s="209"/>
      <c r="AL236" s="209"/>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209"/>
      <c r="B243" s="209"/>
      <c r="C243" s="209"/>
      <c r="D243" s="209"/>
      <c r="E243" s="209"/>
      <c r="F243" s="209"/>
      <c r="G243" s="209"/>
      <c r="H243" s="209"/>
      <c r="I243" s="209"/>
      <c r="J243" s="209"/>
      <c r="K243" s="209"/>
      <c r="L243" s="209"/>
      <c r="M243" s="209"/>
      <c r="N243" s="209"/>
      <c r="O243" s="209"/>
      <c r="P243" s="209"/>
      <c r="Q243" s="209"/>
      <c r="R243" s="209"/>
      <c r="S243" s="209"/>
      <c r="T243" s="209"/>
      <c r="U243" s="209"/>
    </row>
    <row r="244" spans="1:21">
      <c r="A244" s="209"/>
      <c r="B244" s="209"/>
      <c r="C244" s="209"/>
      <c r="D244" s="209"/>
      <c r="E244" s="209"/>
      <c r="F244" s="209"/>
      <c r="G244" s="209"/>
      <c r="H244" s="209"/>
      <c r="I244" s="209"/>
      <c r="J244" s="209"/>
      <c r="K244" s="209"/>
      <c r="L244" s="209"/>
      <c r="M244" s="209"/>
      <c r="N244" s="209"/>
      <c r="O244" s="209"/>
      <c r="P244" s="209"/>
      <c r="Q244" s="209"/>
      <c r="R244" s="209"/>
      <c r="S244" s="209"/>
      <c r="T244" s="209"/>
      <c r="U244" s="209"/>
    </row>
    <row r="245" spans="1:21">
      <c r="A245" s="209"/>
      <c r="B245" s="209"/>
      <c r="C245" s="209"/>
      <c r="D245" s="209"/>
      <c r="E245" s="209"/>
      <c r="F245" s="209"/>
      <c r="G245" s="209"/>
      <c r="H245" s="209"/>
      <c r="I245" s="209"/>
      <c r="J245" s="209"/>
      <c r="K245" s="209"/>
      <c r="L245" s="209"/>
      <c r="M245" s="209"/>
      <c r="N245" s="209"/>
      <c r="O245" s="209"/>
      <c r="P245" s="209"/>
      <c r="Q245" s="209"/>
      <c r="R245" s="209"/>
      <c r="S245" s="209"/>
      <c r="T245" s="209"/>
      <c r="U245" s="209"/>
    </row>
    <row r="246" spans="1:21">
      <c r="A246" s="209"/>
      <c r="B246" s="209"/>
      <c r="C246" s="209"/>
      <c r="D246" s="209"/>
      <c r="E246" s="209"/>
      <c r="F246" s="209"/>
      <c r="G246" s="209"/>
      <c r="H246" s="209"/>
      <c r="I246" s="209"/>
      <c r="J246" s="209"/>
      <c r="K246" s="209"/>
      <c r="L246" s="209"/>
      <c r="M246" s="209"/>
      <c r="N246" s="209"/>
      <c r="O246" s="209"/>
      <c r="P246" s="209"/>
      <c r="Q246" s="209"/>
      <c r="R246" s="209"/>
      <c r="S246" s="209"/>
      <c r="T246" s="209"/>
      <c r="U246" s="209"/>
    </row>
    <row r="247" spans="1:21">
      <c r="A247" s="209"/>
      <c r="B247" s="209"/>
      <c r="C247" s="209"/>
      <c r="D247" s="209"/>
      <c r="E247" s="209"/>
      <c r="F247" s="209"/>
      <c r="G247" s="209"/>
      <c r="H247" s="209"/>
      <c r="I247" s="209"/>
      <c r="J247" s="209"/>
      <c r="K247" s="209"/>
      <c r="L247" s="209"/>
      <c r="M247" s="209"/>
      <c r="N247" s="209"/>
      <c r="O247" s="209"/>
      <c r="P247" s="209"/>
      <c r="Q247" s="209"/>
      <c r="R247" s="209"/>
      <c r="S247" s="209"/>
      <c r="T247" s="209"/>
      <c r="U247" s="209"/>
    </row>
    <row r="248" spans="1:21">
      <c r="A248" s="209"/>
      <c r="B248" s="209"/>
      <c r="C248" s="209"/>
      <c r="D248" s="209"/>
      <c r="E248" s="209"/>
      <c r="F248" s="209"/>
      <c r="G248" s="209"/>
      <c r="H248" s="209"/>
      <c r="I248" s="209"/>
      <c r="J248" s="209"/>
      <c r="K248" s="209"/>
      <c r="L248" s="209"/>
      <c r="M248" s="209"/>
      <c r="N248" s="209"/>
      <c r="O248" s="209"/>
      <c r="P248" s="209"/>
      <c r="Q248" s="209"/>
      <c r="R248" s="209"/>
      <c r="S248" s="209"/>
      <c r="T248" s="209"/>
      <c r="U248" s="209"/>
    </row>
    <row r="249" spans="1:21">
      <c r="A249" s="209"/>
      <c r="B249" s="209"/>
      <c r="C249" s="209"/>
      <c r="D249" s="209"/>
      <c r="E249" s="209"/>
      <c r="F249" s="209"/>
      <c r="G249" s="209"/>
      <c r="H249" s="209"/>
      <c r="I249" s="209"/>
      <c r="J249" s="209"/>
      <c r="K249" s="209"/>
      <c r="L249" s="209"/>
      <c r="M249" s="209"/>
      <c r="N249" s="209"/>
      <c r="O249" s="209"/>
      <c r="P249" s="209"/>
      <c r="Q249" s="209"/>
      <c r="R249" s="209"/>
      <c r="S249" s="209"/>
      <c r="T249" s="209"/>
      <c r="U249" s="209"/>
    </row>
    <row r="250" spans="1:21">
      <c r="A250" s="209"/>
      <c r="B250" s="209"/>
      <c r="C250" s="209"/>
      <c r="D250" s="209"/>
      <c r="E250" s="209"/>
      <c r="F250" s="209"/>
      <c r="G250" s="209"/>
      <c r="H250" s="209"/>
      <c r="I250" s="209"/>
      <c r="J250" s="209"/>
      <c r="K250" s="209"/>
      <c r="L250" s="209"/>
      <c r="M250" s="209"/>
      <c r="N250" s="209"/>
      <c r="O250" s="209"/>
      <c r="P250" s="209"/>
      <c r="Q250" s="209"/>
      <c r="R250" s="209"/>
      <c r="S250" s="209"/>
      <c r="T250" s="209"/>
      <c r="U250" s="209"/>
    </row>
    <row r="251" spans="1:21">
      <c r="A251" s="209"/>
      <c r="B251" s="209"/>
      <c r="C251" s="209"/>
      <c r="D251" s="209"/>
      <c r="E251" s="209"/>
      <c r="F251" s="209"/>
      <c r="G251" s="209"/>
      <c r="H251" s="209"/>
      <c r="I251" s="209"/>
      <c r="J251" s="209"/>
      <c r="K251" s="209"/>
      <c r="L251" s="209"/>
      <c r="M251" s="209"/>
      <c r="N251" s="209"/>
      <c r="O251" s="209"/>
      <c r="P251" s="209"/>
      <c r="Q251" s="209"/>
      <c r="R251" s="209"/>
      <c r="S251" s="209"/>
      <c r="T251" s="209"/>
      <c r="U251" s="209"/>
    </row>
    <row r="252" spans="1:21">
      <c r="A252" s="209"/>
      <c r="B252" s="209"/>
      <c r="C252" s="209"/>
      <c r="D252" s="209"/>
      <c r="E252" s="209"/>
      <c r="F252" s="209"/>
      <c r="G252" s="209"/>
      <c r="H252" s="209"/>
      <c r="I252" s="209"/>
      <c r="J252" s="209"/>
      <c r="K252" s="209"/>
      <c r="L252" s="209"/>
      <c r="M252" s="209"/>
      <c r="N252" s="209"/>
      <c r="O252" s="209"/>
      <c r="P252" s="209"/>
      <c r="Q252" s="209"/>
      <c r="R252" s="209"/>
      <c r="S252" s="209"/>
      <c r="T252" s="209"/>
      <c r="U252" s="209"/>
    </row>
    <row r="253" spans="1:21">
      <c r="A253" s="209"/>
      <c r="B253" s="209"/>
      <c r="C253" s="209"/>
      <c r="D253" s="209"/>
      <c r="E253" s="209"/>
      <c r="F253" s="209"/>
      <c r="G253" s="209"/>
      <c r="H253" s="209"/>
      <c r="I253" s="209"/>
      <c r="J253" s="209"/>
      <c r="K253" s="209"/>
      <c r="L253" s="209"/>
      <c r="M253" s="209"/>
      <c r="N253" s="209"/>
      <c r="O253" s="209"/>
      <c r="P253" s="209"/>
      <c r="Q253" s="209"/>
      <c r="R253" s="209"/>
      <c r="S253" s="209"/>
      <c r="T253" s="209"/>
      <c r="U253" s="209"/>
    </row>
    <row r="254" spans="1:21" hidden="1">
      <c r="A254" s="209"/>
      <c r="B254" s="209"/>
      <c r="C254" s="209"/>
      <c r="D254" s="209"/>
      <c r="E254" s="209"/>
      <c r="F254" s="209"/>
      <c r="G254" s="209"/>
      <c r="H254" s="209"/>
      <c r="I254" s="209"/>
      <c r="J254" s="209"/>
      <c r="K254" s="209"/>
      <c r="L254" s="209"/>
      <c r="M254" s="209"/>
      <c r="N254" s="209"/>
      <c r="O254" s="209"/>
      <c r="P254" s="209"/>
      <c r="Q254" s="209"/>
      <c r="R254" s="209"/>
      <c r="S254" s="209"/>
      <c r="T254" s="209"/>
      <c r="U254" s="209"/>
    </row>
    <row r="255" spans="1:21">
      <c r="A255" s="209"/>
      <c r="B255" s="209"/>
      <c r="C255" s="209"/>
      <c r="D255" s="209"/>
      <c r="E255" s="209"/>
      <c r="F255" s="209"/>
      <c r="G255" s="209"/>
      <c r="H255" s="209"/>
      <c r="I255" s="209"/>
      <c r="J255" s="209"/>
      <c r="K255" s="209"/>
      <c r="L255" s="209"/>
      <c r="M255" s="209"/>
      <c r="N255" s="209"/>
      <c r="O255" s="209"/>
      <c r="P255" s="209"/>
      <c r="Q255" s="209"/>
      <c r="R255" s="209"/>
      <c r="S255" s="209"/>
      <c r="T255" s="209"/>
      <c r="U255" s="209"/>
    </row>
    <row r="256" spans="1:21">
      <c r="A256" s="209"/>
      <c r="B256" s="209"/>
      <c r="C256" s="209"/>
      <c r="D256" s="209"/>
      <c r="E256" s="209"/>
      <c r="F256" s="209"/>
      <c r="G256" s="209"/>
      <c r="H256" s="209"/>
      <c r="I256" s="209"/>
      <c r="J256" s="209"/>
      <c r="K256" s="209"/>
      <c r="L256" s="209"/>
      <c r="M256" s="209"/>
      <c r="N256" s="209"/>
      <c r="O256" s="209"/>
      <c r="P256" s="209"/>
      <c r="Q256" s="209"/>
      <c r="R256" s="209"/>
      <c r="S256" s="209"/>
      <c r="T256" s="209"/>
      <c r="U256" s="209"/>
    </row>
    <row r="257" spans="1:38">
      <c r="A257" s="209"/>
      <c r="B257" s="209"/>
      <c r="C257" s="209"/>
      <c r="D257" s="209"/>
      <c r="E257" s="209"/>
      <c r="F257" s="209"/>
      <c r="G257" s="209"/>
      <c r="H257" s="209"/>
      <c r="I257" s="209"/>
      <c r="J257" s="209"/>
      <c r="K257" s="209"/>
      <c r="L257" s="209"/>
      <c r="M257" s="209"/>
      <c r="N257" s="209"/>
      <c r="O257" s="209"/>
      <c r="P257" s="209"/>
      <c r="Q257" s="209"/>
      <c r="R257" s="209"/>
      <c r="S257" s="209"/>
      <c r="T257" s="209"/>
      <c r="U257" s="209"/>
    </row>
    <row r="262" spans="1:38" ht="18.75">
      <c r="A262" s="209"/>
      <c r="B262" s="209"/>
      <c r="C262" s="209"/>
      <c r="D262" s="209"/>
      <c r="E262" s="209"/>
      <c r="F262" s="209"/>
      <c r="G262" s="209"/>
      <c r="H262" s="209"/>
      <c r="I262" s="209"/>
      <c r="J262" s="209"/>
      <c r="K262" s="209"/>
      <c r="L262" s="209"/>
      <c r="M262" s="209"/>
      <c r="N262" s="209"/>
      <c r="O262" s="209"/>
      <c r="P262" s="209"/>
      <c r="Q262" s="209"/>
      <c r="R262" s="209"/>
      <c r="S262" s="209"/>
      <c r="T262" s="209"/>
      <c r="U262" s="209"/>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55">
        <v>0</v>
      </c>
      <c r="W265" s="155">
        <v>0</v>
      </c>
      <c r="X265" s="155">
        <v>0</v>
      </c>
      <c r="Y265" s="155">
        <v>1</v>
      </c>
      <c r="Z265" s="155">
        <v>2</v>
      </c>
      <c r="AA265" s="155">
        <v>0</v>
      </c>
      <c r="AB265" s="155">
        <v>3</v>
      </c>
      <c r="AC265" s="146">
        <f t="shared" ref="AC265:AH266" si="10">V265/$AB265</f>
        <v>0</v>
      </c>
      <c r="AD265" s="146">
        <f t="shared" si="10"/>
        <v>0</v>
      </c>
      <c r="AE265" s="146">
        <f t="shared" si="10"/>
        <v>0</v>
      </c>
      <c r="AF265" s="146">
        <f t="shared" si="10"/>
        <v>0.33333333333333331</v>
      </c>
      <c r="AG265" s="146">
        <f t="shared" si="10"/>
        <v>0.66666666666666663</v>
      </c>
      <c r="AH265" s="146">
        <f t="shared" si="10"/>
        <v>0</v>
      </c>
      <c r="AI265" s="159">
        <v>4.67</v>
      </c>
      <c r="AJ265" s="159">
        <v>0.57999999999999996</v>
      </c>
      <c r="AK265" s="159">
        <v>5</v>
      </c>
      <c r="AL265" s="159">
        <v>5</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55">
        <v>0</v>
      </c>
      <c r="W266" s="155">
        <v>0</v>
      </c>
      <c r="X266" s="155">
        <v>0</v>
      </c>
      <c r="Y266" s="155">
        <v>1</v>
      </c>
      <c r="Z266" s="155">
        <v>1</v>
      </c>
      <c r="AA266" s="155">
        <v>0</v>
      </c>
      <c r="AB266" s="155">
        <v>2</v>
      </c>
      <c r="AC266" s="146">
        <f t="shared" si="10"/>
        <v>0</v>
      </c>
      <c r="AD266" s="146">
        <f t="shared" si="10"/>
        <v>0</v>
      </c>
      <c r="AE266" s="146">
        <f t="shared" si="10"/>
        <v>0</v>
      </c>
      <c r="AF266" s="146">
        <f t="shared" si="10"/>
        <v>0.5</v>
      </c>
      <c r="AG266" s="146">
        <f t="shared" si="10"/>
        <v>0.5</v>
      </c>
      <c r="AH266" s="146">
        <f t="shared" si="10"/>
        <v>0</v>
      </c>
      <c r="AI266" s="157">
        <v>4.5</v>
      </c>
      <c r="AJ266" s="159">
        <v>0.71</v>
      </c>
      <c r="AK266" s="156">
        <v>5</v>
      </c>
      <c r="AL266" s="156">
        <v>4</v>
      </c>
    </row>
    <row r="273" spans="10:11" ht="58.5" customHeight="1"/>
    <row r="274" spans="10:11">
      <c r="J274" s="209"/>
      <c r="K274" s="209"/>
    </row>
    <row r="275" spans="10:11">
      <c r="J275" s="209"/>
      <c r="K275" s="209"/>
    </row>
    <row r="276" spans="10:11">
      <c r="J276" s="209"/>
      <c r="K276" s="209"/>
    </row>
    <row r="289" spans="1:38">
      <c r="A289" s="209"/>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145"/>
      <c r="AI289" s="209"/>
      <c r="AJ289" s="209"/>
      <c r="AK289" s="209"/>
      <c r="AL289" s="209"/>
    </row>
    <row r="290" spans="1:38">
      <c r="A290" s="209"/>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145"/>
      <c r="AI290" s="209"/>
      <c r="AJ290" s="209"/>
      <c r="AK290" s="209"/>
      <c r="AL290" s="209"/>
    </row>
    <row r="291" spans="1:38">
      <c r="A291" s="209"/>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145"/>
      <c r="AI291" s="209"/>
      <c r="AJ291" s="209"/>
      <c r="AK291" s="209"/>
      <c r="AL291" s="209"/>
    </row>
    <row r="292" spans="1:38" ht="15" customHeight="1">
      <c r="A292" s="209"/>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145"/>
      <c r="AI292" s="209"/>
      <c r="AJ292" s="209"/>
      <c r="AK292" s="209"/>
      <c r="AL292" s="209"/>
    </row>
    <row r="293" spans="1:38" ht="15" customHeight="1">
      <c r="A293" s="209"/>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145"/>
      <c r="AI293" s="209"/>
      <c r="AJ293" s="209"/>
      <c r="AK293" s="209"/>
      <c r="AL293" s="209"/>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209"/>
      <c r="W294" s="209"/>
      <c r="X294" s="209"/>
      <c r="Y294" s="209"/>
      <c r="Z294" s="209"/>
      <c r="AA294" s="209"/>
      <c r="AB294" s="209"/>
      <c r="AC294" s="209"/>
      <c r="AD294" s="209"/>
      <c r="AE294" s="209"/>
      <c r="AF294" s="209"/>
      <c r="AG294" s="209"/>
      <c r="AH294" s="145"/>
      <c r="AI294" s="209"/>
      <c r="AJ294" s="209"/>
      <c r="AK294" s="209"/>
      <c r="AL294" s="209"/>
    </row>
    <row r="295" spans="1:38" ht="15.75" customHeight="1">
      <c r="A295" s="209"/>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145"/>
      <c r="AI295" s="209"/>
      <c r="AJ295" s="209"/>
      <c r="AK295" s="209"/>
      <c r="AL295" s="209"/>
    </row>
    <row r="296" spans="1:38">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145"/>
      <c r="AI296" s="209"/>
      <c r="AJ296" s="209"/>
      <c r="AK296" s="209"/>
      <c r="AL296" s="209"/>
    </row>
    <row r="297" spans="1:38">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145"/>
      <c r="AI297" s="209"/>
      <c r="AJ297" s="209"/>
      <c r="AK297" s="209"/>
      <c r="AL297" s="209"/>
    </row>
    <row r="298" spans="1:38">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145"/>
      <c r="AI298" s="209"/>
      <c r="AJ298" s="209"/>
      <c r="AK298" s="209"/>
      <c r="AL298" s="209"/>
    </row>
    <row r="299" spans="1:38">
      <c r="A299" s="209"/>
      <c r="B299" s="209"/>
      <c r="C299" s="209"/>
      <c r="D299" s="209"/>
      <c r="E299" s="209"/>
      <c r="F299" s="209"/>
      <c r="G299" s="209"/>
      <c r="H299" s="209"/>
      <c r="I299" s="209"/>
      <c r="J299" s="209"/>
      <c r="K299" s="209"/>
      <c r="L299" s="209"/>
      <c r="M299" s="209"/>
      <c r="N299" s="209"/>
      <c r="O299" s="209"/>
      <c r="P299" s="209"/>
      <c r="Q299" s="209"/>
      <c r="R299" s="209"/>
      <c r="S299" s="209"/>
      <c r="T299" s="209"/>
      <c r="U299" s="209"/>
    </row>
    <row r="300" spans="1:38">
      <c r="A300" s="209"/>
      <c r="B300" s="209"/>
      <c r="C300" s="209"/>
      <c r="D300" s="209"/>
      <c r="E300" s="209"/>
      <c r="F300" s="209"/>
      <c r="G300" s="209"/>
      <c r="H300" s="209"/>
      <c r="I300" s="209"/>
      <c r="J300" s="209"/>
      <c r="K300" s="209"/>
      <c r="L300" s="209"/>
      <c r="M300" s="209"/>
      <c r="N300" s="209"/>
      <c r="O300" s="209"/>
      <c r="P300" s="209"/>
      <c r="Q300" s="209"/>
      <c r="R300" s="209"/>
      <c r="S300" s="209"/>
      <c r="T300" s="209"/>
      <c r="U300" s="209"/>
    </row>
    <row r="301" spans="1:38">
      <c r="A301" s="209"/>
      <c r="B301" s="209"/>
      <c r="C301" s="209"/>
      <c r="D301" s="209"/>
      <c r="E301" s="209"/>
      <c r="F301" s="209"/>
      <c r="G301" s="209"/>
      <c r="H301" s="209"/>
      <c r="I301" s="209"/>
      <c r="J301" s="209"/>
      <c r="K301" s="209"/>
      <c r="L301" s="209"/>
      <c r="M301" s="209"/>
      <c r="N301" s="209"/>
      <c r="O301" s="209"/>
      <c r="P301" s="209"/>
      <c r="Q301" s="209"/>
      <c r="R301" s="209"/>
      <c r="S301" s="209"/>
      <c r="T301" s="209"/>
      <c r="U301" s="209"/>
    </row>
    <row r="302" spans="1:38">
      <c r="A302" s="209"/>
      <c r="B302" s="209"/>
      <c r="C302" s="209"/>
      <c r="D302" s="209"/>
      <c r="E302" s="209"/>
      <c r="F302" s="209"/>
      <c r="G302" s="209"/>
      <c r="H302" s="209"/>
      <c r="I302" s="209"/>
      <c r="J302" s="209"/>
      <c r="K302" s="209"/>
      <c r="L302" s="209"/>
      <c r="M302" s="209"/>
      <c r="N302" s="209"/>
      <c r="O302" s="209"/>
      <c r="P302" s="209"/>
      <c r="Q302" s="209"/>
      <c r="R302" s="209"/>
      <c r="S302" s="209"/>
      <c r="T302" s="209"/>
      <c r="U302" s="209"/>
    </row>
    <row r="303" spans="1:38">
      <c r="A303" s="209"/>
      <c r="B303" s="209"/>
      <c r="C303" s="209"/>
      <c r="D303" s="209"/>
      <c r="E303" s="209"/>
      <c r="F303" s="209"/>
      <c r="G303" s="209"/>
      <c r="H303" s="209"/>
      <c r="I303" s="209"/>
      <c r="J303" s="209"/>
      <c r="K303" s="209"/>
      <c r="L303" s="209"/>
      <c r="M303" s="209"/>
      <c r="N303" s="209"/>
      <c r="O303" s="209"/>
      <c r="P303" s="209"/>
      <c r="Q303" s="209"/>
      <c r="R303" s="209"/>
      <c r="S303" s="209"/>
      <c r="T303" s="209"/>
      <c r="U303" s="209"/>
    </row>
    <row r="304" spans="1:38">
      <c r="A304" s="209"/>
      <c r="B304" s="209"/>
      <c r="C304" s="209"/>
      <c r="D304" s="209"/>
      <c r="E304" s="209"/>
      <c r="F304" s="209"/>
      <c r="G304" s="209"/>
      <c r="H304" s="209"/>
      <c r="I304" s="209"/>
      <c r="J304" s="209"/>
      <c r="K304" s="209"/>
      <c r="L304" s="209"/>
      <c r="M304" s="209"/>
      <c r="N304" s="209"/>
      <c r="O304" s="209"/>
      <c r="P304" s="209"/>
      <c r="Q304" s="209"/>
      <c r="R304" s="209"/>
      <c r="S304" s="209"/>
      <c r="T304" s="209"/>
      <c r="U304" s="209"/>
    </row>
    <row r="305" spans="1:38">
      <c r="A305" s="209"/>
      <c r="B305" s="209"/>
      <c r="C305" s="209"/>
      <c r="D305" s="209"/>
      <c r="E305" s="209"/>
      <c r="F305" s="209"/>
      <c r="G305" s="209"/>
      <c r="H305" s="209"/>
      <c r="I305" s="209"/>
      <c r="J305" s="209"/>
      <c r="K305" s="209"/>
      <c r="L305" s="209"/>
      <c r="M305" s="209"/>
      <c r="N305" s="209"/>
      <c r="O305" s="209"/>
      <c r="P305" s="209"/>
      <c r="Q305" s="209"/>
      <c r="R305" s="209"/>
      <c r="S305" s="209"/>
      <c r="T305" s="209"/>
      <c r="U305" s="209"/>
    </row>
    <row r="306" spans="1:38">
      <c r="A306" s="209"/>
      <c r="B306" s="209"/>
      <c r="C306" s="209"/>
      <c r="D306" s="209"/>
      <c r="E306" s="209"/>
      <c r="F306" s="209"/>
      <c r="G306" s="209"/>
      <c r="H306" s="209"/>
      <c r="I306" s="209"/>
      <c r="J306" s="209"/>
      <c r="K306" s="209"/>
      <c r="L306" s="209"/>
      <c r="M306" s="209"/>
      <c r="N306" s="209"/>
      <c r="O306" s="209"/>
      <c r="P306" s="209"/>
      <c r="Q306" s="209"/>
      <c r="R306" s="209"/>
      <c r="S306" s="209"/>
      <c r="T306" s="209"/>
      <c r="U306" s="209"/>
    </row>
    <row r="307" spans="1:38">
      <c r="A307" s="209"/>
      <c r="B307" s="209"/>
      <c r="C307" s="209"/>
      <c r="D307" s="209"/>
      <c r="E307" s="209"/>
      <c r="F307" s="209"/>
      <c r="G307" s="209"/>
      <c r="H307" s="209"/>
      <c r="I307" s="209"/>
      <c r="J307" s="209"/>
      <c r="K307" s="209"/>
      <c r="L307" s="209"/>
      <c r="M307" s="209"/>
      <c r="N307" s="209"/>
      <c r="O307" s="209"/>
      <c r="P307" s="209"/>
      <c r="Q307" s="209"/>
      <c r="R307" s="209"/>
      <c r="S307" s="209"/>
      <c r="T307" s="209"/>
      <c r="U307" s="209"/>
    </row>
    <row r="308" spans="1:38">
      <c r="A308" s="209"/>
      <c r="B308" s="209"/>
      <c r="C308" s="209"/>
      <c r="D308" s="209"/>
      <c r="E308" s="209"/>
      <c r="F308" s="209"/>
      <c r="G308" s="209"/>
      <c r="H308" s="209"/>
      <c r="I308" s="209"/>
      <c r="J308" s="209"/>
      <c r="K308" s="209"/>
      <c r="L308" s="209"/>
      <c r="M308" s="209"/>
      <c r="N308" s="209"/>
      <c r="O308" s="209"/>
      <c r="P308" s="209"/>
      <c r="Q308" s="209"/>
      <c r="R308" s="209"/>
      <c r="S308" s="209"/>
      <c r="T308" s="209"/>
      <c r="U308" s="209"/>
    </row>
    <row r="309" spans="1:38">
      <c r="A309" s="209"/>
      <c r="B309" s="209"/>
      <c r="C309" s="209"/>
      <c r="D309" s="209"/>
      <c r="E309" s="209"/>
      <c r="F309" s="209"/>
      <c r="G309" s="209"/>
      <c r="H309" s="209"/>
      <c r="I309" s="209"/>
      <c r="J309" s="209"/>
      <c r="K309" s="209"/>
      <c r="L309" s="209"/>
      <c r="M309" s="209"/>
      <c r="N309" s="209"/>
      <c r="O309" s="209"/>
      <c r="P309" s="209"/>
      <c r="Q309" s="209"/>
      <c r="R309" s="209"/>
      <c r="S309" s="209"/>
      <c r="T309" s="209"/>
      <c r="U309" s="209"/>
    </row>
    <row r="310" spans="1:38">
      <c r="A310" s="209"/>
      <c r="B310" s="209"/>
      <c r="C310" s="209"/>
      <c r="D310" s="209"/>
      <c r="E310" s="209"/>
      <c r="F310" s="209"/>
      <c r="G310" s="209"/>
      <c r="H310" s="209"/>
      <c r="L310" s="209"/>
      <c r="M310" s="209"/>
      <c r="N310" s="209"/>
    </row>
    <row r="311" spans="1:38">
      <c r="A311" s="209"/>
      <c r="B311" s="209"/>
      <c r="C311" s="209"/>
      <c r="D311" s="209"/>
      <c r="E311" s="209"/>
      <c r="F311" s="209"/>
      <c r="G311" s="209"/>
      <c r="H311" s="209"/>
      <c r="L311" s="209"/>
      <c r="M311" s="209"/>
      <c r="N311" s="209"/>
    </row>
    <row r="312" spans="1:38">
      <c r="A312" s="209"/>
      <c r="B312" s="209"/>
      <c r="C312" s="209"/>
      <c r="D312" s="209"/>
      <c r="E312" s="209"/>
      <c r="F312" s="209"/>
      <c r="G312" s="209"/>
      <c r="H312" s="209"/>
      <c r="L312" s="209"/>
      <c r="M312" s="209"/>
      <c r="N312" s="209"/>
    </row>
    <row r="313" spans="1:38">
      <c r="A313" s="209"/>
      <c r="B313" s="209"/>
      <c r="C313" s="209"/>
      <c r="D313" s="209"/>
      <c r="E313" s="209"/>
      <c r="F313" s="209"/>
      <c r="G313" s="209"/>
      <c r="H313" s="209"/>
      <c r="L313" s="209"/>
      <c r="M313" s="209"/>
      <c r="N313" s="209"/>
    </row>
    <row r="314" spans="1:38">
      <c r="A314" s="209"/>
      <c r="B314" s="209"/>
      <c r="C314" s="209"/>
      <c r="J314" s="209"/>
      <c r="K314" s="209"/>
      <c r="L314" s="209"/>
      <c r="M314" s="209"/>
      <c r="N314" s="209"/>
    </row>
    <row r="315" spans="1:38">
      <c r="A315" s="209"/>
      <c r="B315" s="209"/>
      <c r="C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145"/>
      <c r="AI315" s="209"/>
      <c r="AJ315" s="209"/>
      <c r="AK315" s="209"/>
      <c r="AL315" s="209"/>
    </row>
    <row r="316" spans="1:38">
      <c r="A316" s="209"/>
      <c r="B316" s="209"/>
      <c r="C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145"/>
      <c r="AI316" s="209"/>
      <c r="AJ316" s="209"/>
      <c r="AK316" s="209"/>
      <c r="AL316" s="209"/>
    </row>
    <row r="317" spans="1:38" ht="18.75">
      <c r="A317" s="209"/>
      <c r="B317" s="209"/>
      <c r="C317" s="209"/>
      <c r="J317" s="209"/>
      <c r="K317" s="209"/>
      <c r="L317" s="209"/>
      <c r="M317" s="209"/>
      <c r="N317" s="209"/>
      <c r="O317" s="209"/>
      <c r="P317" s="209"/>
      <c r="Q317" s="209"/>
      <c r="R317" s="209"/>
      <c r="S317" s="209"/>
      <c r="T317" s="209"/>
      <c r="U317" s="209"/>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209"/>
      <c r="B318" s="209"/>
      <c r="C318" s="209"/>
      <c r="J318" s="209"/>
      <c r="K318" s="209"/>
      <c r="L318" s="209"/>
      <c r="M318" s="209"/>
      <c r="N318" s="209"/>
      <c r="O318" s="209"/>
      <c r="P318" s="209"/>
      <c r="Q318" s="209"/>
      <c r="R318" s="209"/>
      <c r="S318" s="209"/>
      <c r="T318" s="209"/>
      <c r="U318" s="209"/>
      <c r="V318" s="324"/>
      <c r="W318" s="325"/>
      <c r="X318" s="325"/>
      <c r="Y318" s="325"/>
      <c r="Z318" s="325"/>
      <c r="AA318" s="326"/>
      <c r="AB318" s="25"/>
      <c r="AC318" s="324"/>
      <c r="AD318" s="325"/>
      <c r="AE318" s="325"/>
      <c r="AF318" s="325"/>
      <c r="AG318" s="325"/>
      <c r="AH318" s="326"/>
      <c r="AI318" s="302"/>
      <c r="AJ318" s="303"/>
      <c r="AK318" s="303"/>
      <c r="AL318" s="304"/>
    </row>
    <row r="319" spans="1:38" ht="18.75">
      <c r="A319" s="209"/>
      <c r="B319" s="209"/>
      <c r="C319" s="209"/>
      <c r="J319" s="209"/>
      <c r="K319" s="209"/>
      <c r="L319" s="209"/>
      <c r="M319" s="209"/>
      <c r="N319" s="209"/>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209"/>
      <c r="K320" s="209"/>
      <c r="O320" s="305" t="s">
        <v>138</v>
      </c>
      <c r="P320" s="306"/>
      <c r="Q320" s="306"/>
      <c r="R320" s="306"/>
      <c r="S320" s="306"/>
      <c r="T320" s="306"/>
      <c r="U320" s="307"/>
      <c r="V320" s="155">
        <v>0</v>
      </c>
      <c r="W320" s="155">
        <v>1</v>
      </c>
      <c r="X320" s="155">
        <v>0</v>
      </c>
      <c r="Y320" s="155">
        <v>2</v>
      </c>
      <c r="Z320" s="155">
        <v>1</v>
      </c>
      <c r="AA320" s="155">
        <v>0</v>
      </c>
      <c r="AB320" s="155">
        <v>4</v>
      </c>
      <c r="AC320" s="146">
        <f t="shared" ref="AC320:AH320" si="11">V320/$AB320</f>
        <v>0</v>
      </c>
      <c r="AD320" s="146">
        <f t="shared" si="11"/>
        <v>0.25</v>
      </c>
      <c r="AE320" s="146">
        <f t="shared" si="11"/>
        <v>0</v>
      </c>
      <c r="AF320" s="146">
        <f t="shared" si="11"/>
        <v>0.5</v>
      </c>
      <c r="AG320" s="146">
        <f t="shared" si="11"/>
        <v>0.25</v>
      </c>
      <c r="AH320" s="146">
        <f t="shared" si="11"/>
        <v>0</v>
      </c>
      <c r="AI320" s="157">
        <v>3.75</v>
      </c>
      <c r="AJ320" s="158">
        <v>1.26</v>
      </c>
      <c r="AK320" s="156">
        <v>4</v>
      </c>
      <c r="AL320" s="156">
        <v>4</v>
      </c>
    </row>
    <row r="321" spans="1:38" ht="18.75">
      <c r="J321" s="209"/>
      <c r="K321" s="209"/>
      <c r="O321" s="185"/>
      <c r="P321" s="185"/>
      <c r="Q321" s="185"/>
      <c r="R321" s="185"/>
      <c r="S321" s="185"/>
      <c r="T321" s="185"/>
      <c r="U321" s="185"/>
      <c r="V321" s="194"/>
      <c r="W321" s="194"/>
      <c r="X321" s="194"/>
      <c r="Y321" s="194"/>
      <c r="Z321" s="194"/>
      <c r="AA321" s="194"/>
      <c r="AB321" s="194"/>
      <c r="AC321" s="187"/>
      <c r="AD321" s="187"/>
      <c r="AE321" s="187"/>
      <c r="AF321" s="187"/>
      <c r="AG321" s="187"/>
      <c r="AH321" s="187"/>
      <c r="AI321" s="195"/>
      <c r="AJ321" s="196"/>
      <c r="AK321" s="197"/>
      <c r="AL321" s="197"/>
    </row>
    <row r="322" spans="1:38" ht="18.75">
      <c r="J322" s="209"/>
      <c r="K322" s="209"/>
      <c r="O322" s="185"/>
      <c r="P322" s="185"/>
      <c r="Q322" s="185"/>
      <c r="R322" s="185"/>
      <c r="S322" s="185"/>
      <c r="T322" s="185"/>
      <c r="U322" s="185"/>
      <c r="V322" s="194"/>
      <c r="W322" s="194"/>
      <c r="X322" s="194"/>
      <c r="Y322" s="194"/>
      <c r="Z322" s="194"/>
      <c r="AA322" s="194"/>
      <c r="AB322" s="194"/>
      <c r="AC322" s="187"/>
      <c r="AD322" s="187"/>
      <c r="AE322" s="187"/>
      <c r="AF322" s="187"/>
      <c r="AG322" s="187"/>
      <c r="AH322" s="187"/>
      <c r="AI322" s="195"/>
      <c r="AJ322" s="196"/>
      <c r="AK322" s="197"/>
      <c r="AL322" s="197"/>
    </row>
    <row r="323" spans="1:38" ht="18.75">
      <c r="J323" s="209"/>
      <c r="K323" s="209"/>
      <c r="O323" s="185"/>
      <c r="P323" s="185"/>
      <c r="Q323" s="185"/>
      <c r="R323" s="185"/>
      <c r="S323" s="185"/>
      <c r="T323" s="185"/>
      <c r="U323" s="185"/>
      <c r="V323" s="194"/>
      <c r="W323" s="194"/>
      <c r="X323" s="194"/>
      <c r="Y323" s="194"/>
      <c r="Z323" s="194"/>
      <c r="AA323" s="194"/>
      <c r="AB323" s="194"/>
      <c r="AC323" s="187"/>
      <c r="AD323" s="187"/>
      <c r="AE323" s="187"/>
      <c r="AF323" s="187"/>
      <c r="AG323" s="187"/>
      <c r="AH323" s="187"/>
      <c r="AI323" s="195"/>
      <c r="AJ323" s="196"/>
      <c r="AK323" s="197"/>
      <c r="AL323" s="197"/>
    </row>
    <row r="324" spans="1:38" ht="18.75">
      <c r="J324" s="209"/>
      <c r="K324" s="209"/>
      <c r="O324" s="185"/>
      <c r="P324" s="185"/>
      <c r="Q324" s="185"/>
      <c r="R324" s="185"/>
      <c r="S324" s="185"/>
      <c r="T324" s="185"/>
      <c r="U324" s="185"/>
      <c r="V324" s="194"/>
      <c r="W324" s="194"/>
      <c r="X324" s="194"/>
      <c r="Y324" s="194"/>
      <c r="Z324" s="194"/>
      <c r="AA324" s="194"/>
      <c r="AB324" s="194"/>
      <c r="AC324" s="187"/>
      <c r="AD324" s="187"/>
      <c r="AE324" s="187"/>
      <c r="AF324" s="187"/>
      <c r="AG324" s="187"/>
      <c r="AH324" s="187"/>
      <c r="AI324" s="195"/>
      <c r="AJ324" s="196"/>
      <c r="AK324" s="197"/>
      <c r="AL324" s="197"/>
    </row>
    <row r="325" spans="1:38" ht="18.75">
      <c r="J325" s="209"/>
      <c r="K325" s="209"/>
      <c r="O325" s="185"/>
      <c r="P325" s="185"/>
      <c r="Q325" s="185"/>
      <c r="R325" s="185"/>
      <c r="S325" s="185"/>
      <c r="T325" s="185"/>
      <c r="U325" s="185"/>
      <c r="V325" s="194"/>
      <c r="W325" s="194"/>
      <c r="X325" s="194"/>
      <c r="Y325" s="194"/>
      <c r="Z325" s="194"/>
      <c r="AA325" s="194"/>
      <c r="AB325" s="194"/>
      <c r="AC325" s="187"/>
      <c r="AD325" s="187"/>
      <c r="AE325" s="187"/>
      <c r="AF325" s="187"/>
      <c r="AG325" s="187"/>
      <c r="AH325" s="187"/>
      <c r="AI325" s="195"/>
      <c r="AJ325" s="196"/>
      <c r="AK325" s="197"/>
      <c r="AL325" s="197"/>
    </row>
    <row r="326" spans="1:38" ht="21">
      <c r="A326" s="256" t="s">
        <v>158</v>
      </c>
      <c r="B326" s="256"/>
      <c r="C326" s="256"/>
      <c r="D326" s="256"/>
      <c r="E326" s="256"/>
      <c r="F326" s="256"/>
      <c r="G326" s="256"/>
      <c r="H326" s="256"/>
      <c r="I326" s="256"/>
      <c r="J326" s="256"/>
      <c r="K326" s="256"/>
      <c r="L326" s="256"/>
      <c r="M326" s="256"/>
      <c r="N326" s="256"/>
      <c r="O326" s="256"/>
      <c r="P326" s="256"/>
      <c r="Q326" s="256"/>
      <c r="R326" s="256"/>
      <c r="S326" s="256"/>
      <c r="T326" s="256"/>
      <c r="U326" s="256"/>
      <c r="V326" s="194"/>
      <c r="W326" s="194"/>
      <c r="X326" s="194"/>
      <c r="Y326" s="194"/>
      <c r="Z326" s="194"/>
      <c r="AA326" s="194"/>
      <c r="AB326" s="194"/>
      <c r="AC326" s="187"/>
      <c r="AD326" s="187"/>
      <c r="AE326" s="187"/>
      <c r="AF326" s="187"/>
      <c r="AG326" s="187"/>
      <c r="AH326" s="187"/>
      <c r="AI326" s="195"/>
      <c r="AJ326" s="196"/>
      <c r="AK326" s="197"/>
      <c r="AL326" s="197"/>
    </row>
    <row r="327" spans="1:38" ht="18.75">
      <c r="J327" s="209"/>
      <c r="K327" s="209"/>
      <c r="O327" s="185"/>
      <c r="P327" s="185"/>
      <c r="Q327" s="185"/>
      <c r="R327" s="185"/>
      <c r="S327" s="185"/>
      <c r="T327" s="185"/>
      <c r="U327" s="185"/>
      <c r="V327" s="194"/>
      <c r="W327" s="194"/>
      <c r="X327" s="194"/>
      <c r="Y327" s="194"/>
      <c r="Z327" s="194"/>
      <c r="AA327" s="194"/>
      <c r="AB327" s="194"/>
      <c r="AC327" s="187"/>
      <c r="AD327" s="187"/>
      <c r="AE327" s="187"/>
      <c r="AF327" s="187"/>
      <c r="AG327" s="187"/>
      <c r="AH327" s="187"/>
      <c r="AI327" s="195"/>
      <c r="AJ327" s="196"/>
      <c r="AK327" s="197"/>
      <c r="AL327" s="197"/>
    </row>
    <row r="328" spans="1:38" ht="18.75">
      <c r="J328" s="209"/>
      <c r="K328" s="209"/>
      <c r="O328" s="185"/>
      <c r="P328" s="185"/>
      <c r="Q328" s="185"/>
      <c r="R328" s="185"/>
      <c r="S328" s="185"/>
      <c r="T328" s="185"/>
      <c r="U328" s="185"/>
      <c r="V328" s="194"/>
      <c r="W328" s="194"/>
      <c r="X328" s="194"/>
      <c r="Y328" s="194"/>
      <c r="Z328" s="194"/>
      <c r="AA328" s="194"/>
      <c r="AB328" s="194"/>
      <c r="AC328" s="187"/>
      <c r="AD328" s="187"/>
      <c r="AE328" s="187"/>
      <c r="AF328" s="187"/>
      <c r="AG328" s="187"/>
      <c r="AH328" s="187"/>
      <c r="AI328" s="195"/>
      <c r="AJ328" s="196"/>
      <c r="AK328" s="197"/>
      <c r="AL328" s="197"/>
    </row>
    <row r="329" spans="1:38" ht="18.75">
      <c r="J329" s="209"/>
      <c r="K329" s="209"/>
      <c r="O329" s="185"/>
      <c r="P329" s="185"/>
      <c r="Q329" s="185"/>
      <c r="R329" s="185"/>
      <c r="S329" s="185"/>
      <c r="T329" s="185"/>
      <c r="U329" s="185"/>
      <c r="V329" s="194"/>
      <c r="W329" s="194"/>
      <c r="X329" s="194"/>
      <c r="Y329" s="194"/>
      <c r="Z329" s="194"/>
      <c r="AA329" s="194"/>
      <c r="AB329" s="194"/>
      <c r="AC329" s="187"/>
      <c r="AD329" s="187"/>
      <c r="AE329" s="187"/>
      <c r="AF329" s="187"/>
      <c r="AG329" s="187"/>
      <c r="AH329" s="187"/>
      <c r="AI329" s="195"/>
      <c r="AJ329" s="196"/>
      <c r="AK329" s="197"/>
      <c r="AL329" s="197"/>
    </row>
    <row r="330" spans="1:38" ht="18.75">
      <c r="J330" s="209"/>
      <c r="K330" s="209"/>
      <c r="O330" s="185"/>
      <c r="P330" s="185"/>
      <c r="Q330" s="185"/>
      <c r="R330" s="185"/>
      <c r="S330" s="185"/>
      <c r="T330" s="185"/>
      <c r="U330" s="185"/>
      <c r="V330" s="194"/>
      <c r="W330" s="194"/>
      <c r="X330" s="194"/>
      <c r="Y330" s="194"/>
      <c r="Z330" s="194"/>
      <c r="AA330" s="194"/>
      <c r="AB330" s="194"/>
      <c r="AC330" s="187"/>
      <c r="AD330" s="187"/>
      <c r="AE330" s="187"/>
      <c r="AF330" s="187"/>
      <c r="AG330" s="187"/>
      <c r="AH330" s="187"/>
      <c r="AI330" s="195"/>
      <c r="AJ330" s="196"/>
      <c r="AK330" s="197"/>
      <c r="AL330" s="197"/>
    </row>
    <row r="331" spans="1:38" ht="18.75">
      <c r="J331" s="209"/>
      <c r="K331" s="209"/>
      <c r="O331" s="185"/>
      <c r="P331" s="185"/>
      <c r="Q331" s="185"/>
      <c r="R331" s="185"/>
      <c r="S331" s="185"/>
      <c r="T331" s="185"/>
      <c r="U331" s="185"/>
      <c r="V331" s="194"/>
      <c r="W331" s="194"/>
      <c r="X331" s="194"/>
      <c r="Y331" s="194"/>
      <c r="Z331" s="194"/>
      <c r="AA331" s="194"/>
      <c r="AB331" s="194"/>
      <c r="AC331" s="187"/>
      <c r="AD331" s="187"/>
      <c r="AE331" s="187"/>
      <c r="AF331" s="187"/>
      <c r="AG331" s="187"/>
      <c r="AH331" s="187"/>
      <c r="AI331" s="195"/>
      <c r="AJ331" s="196"/>
      <c r="AK331" s="197"/>
      <c r="AL331" s="197"/>
    </row>
    <row r="332" spans="1:38" ht="18.75">
      <c r="J332" s="209"/>
      <c r="K332" s="209"/>
      <c r="O332" s="185"/>
      <c r="P332" s="185"/>
      <c r="Q332" s="185"/>
      <c r="R332" s="185"/>
      <c r="S332" s="185"/>
      <c r="T332" s="185"/>
      <c r="U332" s="185"/>
      <c r="V332" s="194"/>
      <c r="W332" s="194"/>
      <c r="X332" s="194"/>
      <c r="Y332" s="194"/>
      <c r="Z332" s="194"/>
      <c r="AA332" s="194"/>
      <c r="AB332" s="194"/>
      <c r="AC332" s="187"/>
      <c r="AD332" s="187"/>
      <c r="AE332" s="187"/>
      <c r="AF332" s="187"/>
      <c r="AG332" s="187"/>
      <c r="AH332" s="187"/>
      <c r="AI332" s="195"/>
      <c r="AJ332" s="196"/>
      <c r="AK332" s="197"/>
      <c r="AL332" s="197"/>
    </row>
    <row r="333" spans="1:38" ht="18.75">
      <c r="J333" s="209"/>
      <c r="K333" s="209"/>
      <c r="O333" s="185"/>
      <c r="P333" s="185"/>
      <c r="Q333" s="185"/>
      <c r="R333" s="185"/>
      <c r="S333" s="185"/>
      <c r="T333" s="185"/>
      <c r="U333" s="185"/>
      <c r="V333" s="194"/>
      <c r="W333" s="194"/>
      <c r="X333" s="194"/>
      <c r="Y333" s="194"/>
      <c r="Z333" s="194"/>
      <c r="AA333" s="194"/>
      <c r="AB333" s="194"/>
      <c r="AC333" s="187"/>
      <c r="AD333" s="187"/>
      <c r="AE333" s="187"/>
      <c r="AF333" s="187"/>
      <c r="AG333" s="187"/>
      <c r="AH333" s="187"/>
      <c r="AI333" s="195"/>
      <c r="AJ333" s="196"/>
      <c r="AK333" s="197"/>
      <c r="AL333" s="197"/>
    </row>
    <row r="334" spans="1:38" ht="18.75">
      <c r="J334" s="209"/>
      <c r="K334" s="209"/>
      <c r="O334" s="185"/>
      <c r="P334" s="185"/>
      <c r="Q334" s="185"/>
      <c r="R334" s="185"/>
      <c r="S334" s="185"/>
      <c r="T334" s="185"/>
      <c r="U334" s="185"/>
      <c r="V334" s="194"/>
      <c r="W334" s="194"/>
      <c r="X334" s="194"/>
      <c r="Y334" s="194"/>
      <c r="Z334" s="194"/>
      <c r="AA334" s="194"/>
      <c r="AB334" s="194"/>
      <c r="AC334" s="187"/>
      <c r="AD334" s="187"/>
      <c r="AE334" s="187"/>
      <c r="AF334" s="187"/>
      <c r="AG334" s="187"/>
      <c r="AH334" s="187"/>
      <c r="AI334" s="195"/>
      <c r="AJ334" s="196"/>
      <c r="AK334" s="197"/>
      <c r="AL334" s="197"/>
    </row>
    <row r="335" spans="1:38" ht="18.75">
      <c r="J335" s="209"/>
      <c r="K335" s="209"/>
      <c r="O335" s="185"/>
      <c r="P335" s="185"/>
      <c r="Q335" s="185"/>
      <c r="R335" s="185"/>
      <c r="S335" s="185"/>
      <c r="T335" s="185"/>
      <c r="U335" s="185"/>
      <c r="V335" s="194"/>
      <c r="W335" s="194"/>
      <c r="X335" s="194"/>
      <c r="Y335" s="194"/>
      <c r="Z335" s="194"/>
      <c r="AA335" s="194"/>
      <c r="AB335" s="194"/>
      <c r="AC335" s="187"/>
      <c r="AD335" s="187"/>
      <c r="AE335" s="187"/>
      <c r="AF335" s="187"/>
      <c r="AG335" s="187"/>
      <c r="AH335" s="187"/>
      <c r="AI335" s="195"/>
      <c r="AJ335" s="196"/>
      <c r="AK335" s="197"/>
      <c r="AL335" s="197"/>
    </row>
    <row r="336" spans="1:38" ht="18.75">
      <c r="J336" s="209"/>
      <c r="K336" s="209"/>
      <c r="O336" s="185"/>
      <c r="P336" s="185"/>
      <c r="Q336" s="185"/>
      <c r="R336" s="185"/>
      <c r="S336" s="185"/>
      <c r="T336" s="185"/>
      <c r="U336" s="185"/>
      <c r="V336" s="194"/>
      <c r="W336" s="194"/>
      <c r="X336" s="194"/>
      <c r="Y336" s="194"/>
      <c r="Z336" s="194"/>
      <c r="AA336" s="194"/>
      <c r="AB336" s="194"/>
      <c r="AC336" s="187"/>
      <c r="AD336" s="187"/>
      <c r="AE336" s="187"/>
      <c r="AF336" s="187"/>
      <c r="AG336" s="187"/>
      <c r="AH336" s="187"/>
      <c r="AI336" s="195"/>
      <c r="AJ336" s="196"/>
      <c r="AK336" s="197"/>
      <c r="AL336" s="197"/>
    </row>
    <row r="337" spans="10:38" ht="18.75">
      <c r="J337" s="209"/>
      <c r="K337" s="209"/>
      <c r="O337" s="185"/>
      <c r="P337" s="185"/>
      <c r="Q337" s="185"/>
      <c r="R337" s="185"/>
      <c r="S337" s="185"/>
      <c r="T337" s="185"/>
      <c r="U337" s="185"/>
      <c r="V337" s="194"/>
      <c r="W337" s="194"/>
      <c r="X337" s="194"/>
      <c r="Y337" s="194"/>
      <c r="Z337" s="194"/>
      <c r="AA337" s="194"/>
      <c r="AB337" s="194"/>
      <c r="AC337" s="187"/>
      <c r="AD337" s="187"/>
      <c r="AE337" s="187"/>
      <c r="AF337" s="187"/>
      <c r="AG337" s="187"/>
      <c r="AH337" s="187"/>
      <c r="AI337" s="195"/>
      <c r="AJ337" s="196"/>
      <c r="AK337" s="197"/>
      <c r="AL337" s="197"/>
    </row>
    <row r="338" spans="10:38" ht="18.75">
      <c r="J338" s="209"/>
      <c r="K338" s="209"/>
      <c r="O338" s="185"/>
      <c r="P338" s="185"/>
      <c r="Q338" s="185"/>
      <c r="R338" s="185"/>
      <c r="S338" s="185"/>
      <c r="T338" s="185"/>
      <c r="U338" s="185"/>
      <c r="V338" s="194"/>
      <c r="W338" s="194"/>
      <c r="X338" s="194"/>
      <c r="Y338" s="194"/>
      <c r="Z338" s="194"/>
      <c r="AA338" s="194"/>
      <c r="AB338" s="194"/>
      <c r="AC338" s="187"/>
      <c r="AD338" s="187"/>
      <c r="AE338" s="187"/>
      <c r="AF338" s="187"/>
      <c r="AG338" s="187"/>
      <c r="AH338" s="187"/>
      <c r="AI338" s="195"/>
      <c r="AJ338" s="196"/>
      <c r="AK338" s="197"/>
      <c r="AL338" s="197"/>
    </row>
    <row r="353" spans="1:2">
      <c r="A353" s="206" t="s">
        <v>35</v>
      </c>
      <c r="B353" s="206" t="s">
        <v>36</v>
      </c>
    </row>
    <row r="354" spans="1:2">
      <c r="A354" s="209">
        <v>5</v>
      </c>
      <c r="B354" s="209">
        <v>14</v>
      </c>
    </row>
    <row r="355" spans="1:2">
      <c r="A355" s="206">
        <v>14</v>
      </c>
      <c r="B355" s="206">
        <v>5</v>
      </c>
    </row>
    <row r="356" spans="1:2">
      <c r="A356" s="209">
        <v>19</v>
      </c>
      <c r="B356" s="209">
        <v>0</v>
      </c>
    </row>
    <row r="357" spans="1:2">
      <c r="A357" s="209">
        <v>19</v>
      </c>
      <c r="B357" s="209">
        <v>0</v>
      </c>
    </row>
    <row r="358" spans="1:2">
      <c r="A358" s="209">
        <v>1</v>
      </c>
      <c r="B358" s="209">
        <v>16</v>
      </c>
    </row>
    <row r="359" spans="1:2">
      <c r="A359" s="209">
        <v>3</v>
      </c>
      <c r="B359" s="209">
        <v>14</v>
      </c>
    </row>
    <row r="360" spans="1:2">
      <c r="A360" s="209">
        <v>2</v>
      </c>
      <c r="B360" s="209">
        <v>15</v>
      </c>
    </row>
    <row r="361" spans="1:2">
      <c r="A361" s="209">
        <v>4</v>
      </c>
      <c r="B361" s="209">
        <v>12</v>
      </c>
    </row>
    <row r="362" spans="1:2">
      <c r="A362" s="206">
        <v>4</v>
      </c>
      <c r="B362" s="206">
        <v>1</v>
      </c>
    </row>
  </sheetData>
  <sheetProtection sheet="1" objects="1" scenarios="1"/>
  <mergeCells count="106">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88:K88"/>
    <mergeCell ref="G89:K89"/>
    <mergeCell ref="G90:K90"/>
    <mergeCell ref="G91:K91"/>
    <mergeCell ref="B93:U93"/>
    <mergeCell ref="B95:J95"/>
    <mergeCell ref="B78:U78"/>
    <mergeCell ref="B79:U79"/>
    <mergeCell ref="B80:U80"/>
    <mergeCell ref="B81:U81"/>
    <mergeCell ref="A84:U84"/>
    <mergeCell ref="G87:K87"/>
    <mergeCell ref="M55:O55"/>
    <mergeCell ref="V74:Z75"/>
    <mergeCell ref="AB74:AF75"/>
    <mergeCell ref="AG74:AJ75"/>
    <mergeCell ref="A76:U76"/>
    <mergeCell ref="B77:U77"/>
    <mergeCell ref="B46:C46"/>
    <mergeCell ref="B47:C47"/>
    <mergeCell ref="B48:C48"/>
    <mergeCell ref="B49:C49"/>
    <mergeCell ref="M49:O49"/>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AX362"/>
  <sheetViews>
    <sheetView view="pageBreakPreview" zoomScale="55" zoomScaleNormal="100" zoomScaleSheetLayoutView="55" workbookViewId="0">
      <selection sqref="A1:AE1"/>
    </sheetView>
  </sheetViews>
  <sheetFormatPr baseColWidth="10" defaultRowHeight="15"/>
  <cols>
    <col min="1" max="1" width="8.28515625" customWidth="1"/>
    <col min="2" max="2" width="25" customWidth="1"/>
    <col min="3" max="3" width="14" customWidth="1"/>
    <col min="4" max="4" width="9" customWidth="1"/>
    <col min="5" max="5" width="8.5703125" customWidth="1"/>
    <col min="6" max="6" width="11.7109375" customWidth="1"/>
    <col min="7" max="7" width="15.140625" customWidth="1"/>
    <col min="8" max="8" width="21.85546875" customWidth="1"/>
    <col min="10" max="10" width="10.140625" customWidth="1"/>
    <col min="11" max="11" width="9.28515625" customWidth="1"/>
    <col min="12" max="12" width="9" customWidth="1"/>
    <col min="13" max="13" width="11.140625" bestFit="1" customWidth="1"/>
    <col min="14" max="14" width="7.42578125" customWidth="1"/>
    <col min="15" max="15" width="25.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179</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5.75"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row>
    <row r="12" spans="1:38" ht="15.75"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row>
    <row r="13" spans="1:38" ht="15.7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5.75"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5.7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5.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50" ht="15.75"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row>
    <row r="18" spans="1:50" ht="15.75" customHeigh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row>
    <row r="19" spans="1:50" ht="33.75">
      <c r="A19" s="257"/>
      <c r="B19" s="257"/>
      <c r="C19" s="257"/>
      <c r="D19" s="257"/>
      <c r="E19" s="257"/>
      <c r="F19" s="257"/>
      <c r="G19" s="257"/>
      <c r="Y19" s="3"/>
      <c r="Z19" s="4"/>
      <c r="AA19" s="4"/>
      <c r="AB19" s="4"/>
      <c r="AC19" s="4"/>
      <c r="AD19" s="4"/>
      <c r="AE19" s="5"/>
      <c r="AJ19" s="3"/>
      <c r="AK19" s="4"/>
      <c r="AL19" s="4"/>
    </row>
    <row r="20" spans="1:50">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50" s="16" customFormat="1" ht="21">
      <c r="A22" s="150"/>
      <c r="B22" s="150"/>
      <c r="C22" s="150"/>
      <c r="D22" s="150"/>
      <c r="E22" s="150"/>
      <c r="F22" s="150"/>
      <c r="G22" s="150"/>
      <c r="H22" s="150"/>
      <c r="I22" s="150"/>
      <c r="J22" s="150"/>
      <c r="K22" s="150"/>
      <c r="L22" s="150"/>
      <c r="M22" s="150"/>
      <c r="N22" s="150"/>
      <c r="O22" s="150"/>
      <c r="P22" s="150"/>
      <c r="Q22" s="150"/>
      <c r="R22" s="150"/>
      <c r="S22" s="150"/>
      <c r="T22" s="150"/>
      <c r="U22" s="150"/>
      <c r="V22" s="14"/>
      <c r="W22" s="14"/>
      <c r="X22" s="14"/>
      <c r="Y22" s="9"/>
      <c r="Z22" s="10"/>
      <c r="AA22" s="11"/>
      <c r="AB22" s="12"/>
      <c r="AC22" s="12"/>
      <c r="AD22" s="12"/>
      <c r="AE22" s="15"/>
      <c r="AF22" s="14"/>
      <c r="AG22" s="14"/>
      <c r="AH22" s="14"/>
      <c r="AI22" s="14"/>
      <c r="AJ22" s="4"/>
      <c r="AK22" s="10"/>
      <c r="AL22" s="11"/>
      <c r="AM22"/>
      <c r="AN22"/>
      <c r="AO22"/>
      <c r="AP22"/>
      <c r="AQ22"/>
      <c r="AR22"/>
      <c r="AS22"/>
      <c r="AT22"/>
      <c r="AU22"/>
      <c r="AV22"/>
      <c r="AW22"/>
      <c r="AX22"/>
    </row>
    <row r="23" spans="1:50" ht="21">
      <c r="A23" s="12"/>
      <c r="B23" s="17" t="s">
        <v>5</v>
      </c>
      <c r="C23" s="12"/>
      <c r="D23" s="5"/>
      <c r="E23" s="6"/>
      <c r="F23" s="6"/>
      <c r="G23" s="6"/>
      <c r="H23" s="6"/>
      <c r="I23" s="4"/>
      <c r="J23" s="10"/>
      <c r="K23" s="11"/>
      <c r="L23" s="12"/>
      <c r="M23" s="12"/>
      <c r="N23" s="12"/>
      <c r="O23" s="5"/>
    </row>
    <row r="24" spans="1:50">
      <c r="A24" s="12"/>
      <c r="B24" s="12"/>
      <c r="C24" s="12"/>
      <c r="D24" s="5"/>
      <c r="E24" s="6"/>
      <c r="F24" s="6"/>
      <c r="G24" s="6"/>
      <c r="H24" s="6"/>
      <c r="I24" s="4"/>
      <c r="J24" s="10"/>
      <c r="K24" s="11"/>
      <c r="L24" s="12"/>
      <c r="M24" s="12"/>
      <c r="N24" s="18"/>
      <c r="O24" s="5"/>
    </row>
    <row r="25" spans="1:50" ht="18.75">
      <c r="A25" s="12"/>
      <c r="B25" s="12"/>
      <c r="C25" s="319" t="s">
        <v>76</v>
      </c>
      <c r="D25" s="320"/>
      <c r="E25" s="329"/>
      <c r="F25" s="22"/>
      <c r="G25" s="23">
        <f>F25/$F$29</f>
        <v>0</v>
      </c>
      <c r="H25" s="6"/>
      <c r="I25" s="6"/>
      <c r="J25" s="6"/>
      <c r="K25" s="10"/>
      <c r="L25" s="10"/>
      <c r="M25" s="11"/>
      <c r="N25" s="12"/>
      <c r="O25" s="18"/>
      <c r="P25" s="18"/>
      <c r="Q25" s="5"/>
    </row>
    <row r="26" spans="1:50" ht="18.75">
      <c r="A26" s="12"/>
      <c r="B26" s="12"/>
      <c r="C26" s="319" t="s">
        <v>77</v>
      </c>
      <c r="D26" s="320"/>
      <c r="E26" s="329"/>
      <c r="F26" s="22">
        <v>3</v>
      </c>
      <c r="G26" s="23">
        <f>F26/$F$29</f>
        <v>0.3</v>
      </c>
      <c r="H26" s="6"/>
      <c r="I26" s="6"/>
      <c r="J26" s="6"/>
      <c r="K26" s="9"/>
      <c r="L26" s="4"/>
      <c r="M26" s="11"/>
      <c r="N26" s="12"/>
      <c r="O26" s="18"/>
      <c r="P26" s="18"/>
      <c r="Q26" s="5"/>
    </row>
    <row r="27" spans="1:50" ht="18.75">
      <c r="A27" s="12"/>
      <c r="B27" s="12"/>
      <c r="C27" s="319" t="s">
        <v>78</v>
      </c>
      <c r="D27" s="320"/>
      <c r="E27" s="329"/>
      <c r="F27" s="22">
        <v>4</v>
      </c>
      <c r="G27" s="23">
        <f>F27/$F$29</f>
        <v>0.4</v>
      </c>
      <c r="H27" s="6"/>
      <c r="I27" s="6"/>
      <c r="J27" s="6"/>
      <c r="K27" s="6"/>
      <c r="L27" s="6"/>
      <c r="M27" s="6"/>
      <c r="N27" s="6"/>
      <c r="O27" s="6"/>
    </row>
    <row r="28" spans="1:50" ht="18.75">
      <c r="A28" s="12"/>
      <c r="B28" s="12"/>
      <c r="C28" s="319" t="s">
        <v>79</v>
      </c>
      <c r="D28" s="320"/>
      <c r="E28" s="329"/>
      <c r="F28" s="22">
        <v>3</v>
      </c>
      <c r="G28" s="23">
        <f>F28/$F$29</f>
        <v>0.3</v>
      </c>
      <c r="H28" s="6"/>
      <c r="I28" s="6"/>
      <c r="J28" s="6"/>
      <c r="K28" s="6"/>
      <c r="L28" s="6"/>
      <c r="M28" s="6"/>
      <c r="N28" s="6"/>
      <c r="O28" s="6"/>
    </row>
    <row r="29" spans="1:50" ht="18.75">
      <c r="A29" s="12"/>
      <c r="B29" s="12"/>
      <c r="C29" s="319" t="s">
        <v>11</v>
      </c>
      <c r="D29" s="320"/>
      <c r="E29" s="329"/>
      <c r="F29" s="22">
        <f>SUM(F25:F28)</f>
        <v>10</v>
      </c>
      <c r="G29" s="24"/>
      <c r="H29" s="6"/>
      <c r="I29" s="6"/>
      <c r="J29" s="6"/>
      <c r="K29" s="6"/>
      <c r="L29" s="6"/>
      <c r="M29" s="6"/>
      <c r="N29" s="6"/>
      <c r="O29" s="6"/>
    </row>
    <row r="30" spans="1:50">
      <c r="A30" s="6"/>
      <c r="B30" s="6"/>
      <c r="F30" s="6"/>
      <c r="G30" s="6"/>
      <c r="H30" s="6"/>
      <c r="I30" s="6"/>
      <c r="J30" s="6"/>
      <c r="K30" s="6"/>
      <c r="L30" s="6"/>
      <c r="M30" s="6"/>
    </row>
    <row r="31" spans="1:50">
      <c r="A31" s="6"/>
      <c r="B31" s="6"/>
      <c r="F31" s="6"/>
      <c r="G31" s="6"/>
      <c r="H31" s="6"/>
      <c r="I31" s="6"/>
      <c r="J31" s="6"/>
      <c r="K31" s="6"/>
      <c r="L31" s="6"/>
      <c r="M31" s="6"/>
    </row>
    <row r="32" spans="1:50">
      <c r="A32" s="6"/>
      <c r="B32" s="6"/>
      <c r="F32" s="6"/>
      <c r="G32" s="90"/>
      <c r="H32" s="6"/>
      <c r="I32" s="6"/>
      <c r="J32" s="6"/>
      <c r="K32" s="6"/>
      <c r="L32" s="6"/>
      <c r="M32" s="6"/>
    </row>
    <row r="33" spans="1:16">
      <c r="A33" s="6"/>
      <c r="B33" s="6"/>
      <c r="C33" s="6"/>
      <c r="D33" s="6"/>
      <c r="E33" s="6"/>
      <c r="F33" s="6"/>
      <c r="G33" s="6"/>
      <c r="H33" s="6"/>
      <c r="I33" s="6"/>
      <c r="J33" s="6"/>
      <c r="K33" s="6"/>
      <c r="L33" s="6"/>
      <c r="M33" s="6"/>
    </row>
    <row r="34" spans="1:16">
      <c r="A34" s="6"/>
      <c r="B34" s="6"/>
      <c r="C34" s="6"/>
      <c r="D34" s="6"/>
      <c r="E34" s="6"/>
      <c r="F34" s="6"/>
      <c r="G34" s="6"/>
      <c r="H34" s="6"/>
      <c r="I34" s="6"/>
      <c r="J34" s="6"/>
      <c r="K34" s="6"/>
      <c r="L34" s="6"/>
      <c r="M34" s="6"/>
    </row>
    <row r="35" spans="1:16">
      <c r="A35" s="6"/>
      <c r="B35" s="6"/>
      <c r="C35" s="6"/>
      <c r="D35" s="6"/>
      <c r="E35" s="6"/>
      <c r="F35" s="6"/>
      <c r="G35" s="6"/>
      <c r="H35" s="6"/>
      <c r="I35" s="6"/>
      <c r="J35" s="6"/>
      <c r="K35" s="6"/>
      <c r="L35" s="6"/>
      <c r="M35" s="6"/>
    </row>
    <row r="36" spans="1:16">
      <c r="A36" s="6"/>
      <c r="B36" s="6"/>
      <c r="C36" s="6"/>
      <c r="D36" s="6"/>
      <c r="E36" s="6"/>
      <c r="F36" s="6"/>
      <c r="G36" s="6"/>
      <c r="H36" s="6"/>
      <c r="I36" s="6"/>
      <c r="J36" s="6"/>
      <c r="K36" s="6"/>
      <c r="L36" s="6"/>
      <c r="M36" s="6"/>
    </row>
    <row r="37" spans="1:16">
      <c r="A37" s="6"/>
      <c r="B37" s="6"/>
      <c r="C37" s="6"/>
      <c r="D37" s="6"/>
      <c r="E37" s="6"/>
      <c r="F37" s="6"/>
      <c r="G37" s="6"/>
      <c r="H37" s="6"/>
      <c r="I37" s="6"/>
      <c r="J37" s="6"/>
      <c r="K37" s="6"/>
      <c r="L37" s="6"/>
      <c r="M37" s="6"/>
    </row>
    <row r="38" spans="1:16">
      <c r="A38" s="6"/>
      <c r="B38" s="6"/>
      <c r="C38" s="6"/>
      <c r="D38" s="6"/>
      <c r="E38" s="6"/>
      <c r="F38" s="6"/>
      <c r="G38" s="6"/>
      <c r="H38" s="6"/>
      <c r="I38" s="6"/>
      <c r="J38" s="6"/>
      <c r="K38" s="6"/>
      <c r="L38" s="6"/>
      <c r="M38" s="6"/>
    </row>
    <row r="39" spans="1:16">
      <c r="A39" s="6"/>
      <c r="B39" s="6"/>
      <c r="C39" s="6"/>
      <c r="D39" s="6"/>
      <c r="E39" s="6"/>
      <c r="F39" s="6"/>
      <c r="G39" s="6"/>
      <c r="H39" s="6"/>
      <c r="I39" s="6"/>
      <c r="J39" s="6"/>
      <c r="K39" s="6"/>
      <c r="L39" s="6"/>
      <c r="M39" s="6"/>
    </row>
    <row r="40" spans="1:16">
      <c r="A40" s="6"/>
      <c r="B40" s="6"/>
      <c r="C40" s="6"/>
      <c r="D40" s="6"/>
      <c r="E40" s="6"/>
      <c r="F40" s="6"/>
      <c r="G40" s="6"/>
      <c r="H40" s="6"/>
      <c r="I40" s="6"/>
      <c r="J40" s="6"/>
      <c r="K40" s="6"/>
      <c r="L40" s="6"/>
      <c r="M40" s="6"/>
    </row>
    <row r="41" spans="1:16">
      <c r="A41" s="6"/>
      <c r="B41" s="6"/>
      <c r="C41" s="6"/>
      <c r="D41" s="6"/>
      <c r="E41" s="6"/>
      <c r="F41" s="6"/>
      <c r="G41" s="6"/>
      <c r="H41" s="6"/>
      <c r="I41" s="6"/>
      <c r="J41" s="6"/>
      <c r="K41" s="6"/>
      <c r="L41" s="6"/>
      <c r="M41" s="6"/>
    </row>
    <row r="42" spans="1:16">
      <c r="A42" s="6"/>
      <c r="B42" s="6"/>
      <c r="C42" s="6"/>
      <c r="D42" s="6"/>
      <c r="E42" s="6"/>
      <c r="F42" s="6"/>
      <c r="G42" s="6"/>
      <c r="H42" s="6"/>
      <c r="I42" s="6"/>
      <c r="J42" s="6"/>
      <c r="K42" s="6"/>
      <c r="L42" s="6"/>
      <c r="M42" s="6"/>
    </row>
    <row r="43" spans="1:16">
      <c r="A43" s="6"/>
      <c r="B43" s="6"/>
      <c r="C43" s="6"/>
      <c r="D43" s="6"/>
      <c r="E43" s="6"/>
      <c r="F43" s="6"/>
      <c r="G43" s="6"/>
      <c r="H43" s="6"/>
      <c r="I43" s="6"/>
      <c r="J43" s="6"/>
      <c r="K43" s="6"/>
      <c r="L43" s="6"/>
      <c r="M43" s="6"/>
    </row>
    <row r="44" spans="1:16" ht="21">
      <c r="B44" s="192" t="s">
        <v>146</v>
      </c>
      <c r="C44" s="6"/>
      <c r="D44" s="6"/>
      <c r="E44" s="6"/>
      <c r="I44" s="6"/>
      <c r="J44" s="6"/>
      <c r="K44" s="6"/>
      <c r="L44" s="6"/>
      <c r="M44" s="192" t="s">
        <v>151</v>
      </c>
    </row>
    <row r="45" spans="1:16">
      <c r="B45" s="6"/>
      <c r="C45" s="6"/>
      <c r="D45" s="6"/>
      <c r="E45" s="6"/>
      <c r="I45" s="6"/>
      <c r="J45" s="6"/>
      <c r="K45" s="6"/>
      <c r="L45" s="6"/>
      <c r="M45" s="6"/>
    </row>
    <row r="46" spans="1:16" ht="18.75">
      <c r="B46" s="330" t="s">
        <v>147</v>
      </c>
      <c r="C46" s="330"/>
      <c r="D46" s="193"/>
      <c r="E46" s="6"/>
      <c r="I46" s="6"/>
      <c r="J46" s="6"/>
      <c r="K46" s="6"/>
      <c r="L46" s="6"/>
      <c r="M46" s="202" t="s">
        <v>152</v>
      </c>
      <c r="N46" s="202"/>
      <c r="O46" s="202"/>
      <c r="P46" s="193"/>
    </row>
    <row r="47" spans="1:16" ht="18.75">
      <c r="B47" s="330" t="s">
        <v>148</v>
      </c>
      <c r="C47" s="330"/>
      <c r="D47" s="193"/>
      <c r="E47" s="6"/>
      <c r="I47" s="6"/>
      <c r="J47" s="6"/>
      <c r="K47" s="6"/>
      <c r="L47" s="6"/>
      <c r="M47" s="202" t="s">
        <v>153</v>
      </c>
      <c r="N47" s="202"/>
      <c r="O47" s="202"/>
      <c r="P47" s="193"/>
    </row>
    <row r="48" spans="1:16" ht="18.75">
      <c r="B48" s="330" t="s">
        <v>149</v>
      </c>
      <c r="C48" s="330"/>
      <c r="D48" s="193"/>
      <c r="E48" s="6"/>
      <c r="I48" s="6"/>
      <c r="J48" s="6"/>
      <c r="K48" s="6"/>
      <c r="L48" s="6"/>
      <c r="M48" s="202" t="s">
        <v>154</v>
      </c>
      <c r="N48" s="202"/>
      <c r="O48" s="202"/>
      <c r="P48" s="193"/>
    </row>
    <row r="49" spans="1:36" ht="18.75">
      <c r="B49" s="330" t="s">
        <v>150</v>
      </c>
      <c r="C49" s="330"/>
      <c r="D49" s="193"/>
      <c r="E49" s="6"/>
      <c r="I49" s="6"/>
      <c r="J49" s="6"/>
      <c r="K49" s="6"/>
      <c r="L49" s="6"/>
      <c r="M49" s="330" t="s">
        <v>155</v>
      </c>
      <c r="N49" s="330"/>
      <c r="O49" s="330"/>
      <c r="P49" s="193"/>
    </row>
    <row r="50" spans="1:36" ht="18.75">
      <c r="A50" s="6"/>
      <c r="B50" s="6"/>
      <c r="C50" s="6"/>
      <c r="D50" s="6"/>
      <c r="E50" s="6"/>
      <c r="F50" s="6"/>
      <c r="G50" s="6"/>
      <c r="H50" s="6"/>
      <c r="I50" s="6"/>
      <c r="J50" s="6"/>
      <c r="K50" s="6"/>
      <c r="L50" s="6"/>
      <c r="M50" s="330" t="s">
        <v>156</v>
      </c>
      <c r="N50" s="330"/>
      <c r="O50" s="330"/>
      <c r="P50" s="193"/>
    </row>
    <row r="51" spans="1:36">
      <c r="A51" s="6"/>
      <c r="B51" s="6"/>
      <c r="C51" s="6"/>
      <c r="D51" s="6"/>
      <c r="E51" s="6"/>
      <c r="F51" s="6"/>
      <c r="G51" s="6"/>
      <c r="H51" s="6"/>
      <c r="I51" s="6"/>
      <c r="J51" s="6"/>
      <c r="K51" s="6"/>
      <c r="L51" s="6"/>
    </row>
    <row r="52" spans="1:36">
      <c r="A52" s="6"/>
      <c r="B52" s="6"/>
      <c r="C52" s="6"/>
      <c r="D52" s="6"/>
      <c r="E52" s="6"/>
      <c r="F52" s="6"/>
      <c r="G52" s="6"/>
      <c r="H52" s="6"/>
      <c r="I52" s="6"/>
      <c r="J52" s="6"/>
      <c r="K52" s="6"/>
      <c r="L52" s="6"/>
    </row>
    <row r="53" spans="1:36">
      <c r="A53" s="6"/>
      <c r="B53" s="6"/>
      <c r="C53" s="6"/>
      <c r="D53" s="6"/>
      <c r="E53" s="6"/>
      <c r="F53" s="6"/>
      <c r="G53" s="6"/>
      <c r="H53" s="6"/>
      <c r="I53" s="6"/>
      <c r="J53" s="6"/>
      <c r="K53" s="6"/>
      <c r="L53" s="6"/>
      <c r="M53" s="6"/>
    </row>
    <row r="54" spans="1:36" ht="21">
      <c r="A54" s="6"/>
      <c r="B54" s="6"/>
      <c r="C54" s="6"/>
      <c r="D54" s="6"/>
      <c r="E54" s="6"/>
      <c r="F54" s="6"/>
      <c r="G54" s="6"/>
      <c r="H54" s="6"/>
      <c r="I54" s="6"/>
      <c r="J54" s="6"/>
      <c r="K54" s="6"/>
      <c r="L54" s="6"/>
      <c r="M54" s="192" t="s">
        <v>160</v>
      </c>
    </row>
    <row r="55" spans="1:36" ht="18.75">
      <c r="A55" s="6"/>
      <c r="B55" s="6"/>
      <c r="C55" s="6"/>
      <c r="D55" s="6"/>
      <c r="E55" s="6"/>
      <c r="F55" s="6"/>
      <c r="G55" s="6"/>
      <c r="H55" s="6"/>
      <c r="I55" s="6"/>
      <c r="J55" s="6"/>
      <c r="K55" s="6"/>
      <c r="L55" s="6"/>
      <c r="M55" s="272"/>
      <c r="N55" s="273"/>
      <c r="O55" s="274"/>
    </row>
    <row r="56" spans="1:36">
      <c r="A56" s="6"/>
      <c r="B56" s="6"/>
      <c r="C56" s="6"/>
      <c r="D56" s="6"/>
      <c r="E56" s="6"/>
      <c r="F56" s="6"/>
      <c r="G56" s="6"/>
      <c r="H56" s="6"/>
      <c r="I56" s="6"/>
      <c r="J56" s="6"/>
      <c r="K56" s="6"/>
      <c r="L56" s="6"/>
      <c r="M56" s="6"/>
    </row>
    <row r="57" spans="1:36">
      <c r="A57" s="6"/>
      <c r="B57" s="6"/>
      <c r="C57" s="6"/>
      <c r="D57" s="6"/>
      <c r="E57" s="6"/>
      <c r="F57" s="6"/>
      <c r="G57" s="6"/>
      <c r="H57" s="6"/>
      <c r="I57" s="6"/>
      <c r="J57" s="6"/>
      <c r="K57" s="6"/>
      <c r="L57" s="6"/>
      <c r="M57" s="6"/>
    </row>
    <row r="58" spans="1:36">
      <c r="A58" s="6"/>
      <c r="B58" s="6"/>
      <c r="C58" s="6"/>
      <c r="D58" s="6"/>
      <c r="E58" s="6"/>
      <c r="F58" s="6"/>
      <c r="G58" s="6"/>
      <c r="H58" s="6"/>
      <c r="I58" s="6"/>
      <c r="J58" s="6"/>
      <c r="K58" s="6"/>
      <c r="L58" s="6"/>
      <c r="M58" s="6"/>
    </row>
    <row r="59" spans="1:36">
      <c r="A59" s="6"/>
      <c r="B59" s="6"/>
      <c r="C59" s="6"/>
      <c r="D59" s="6"/>
      <c r="E59" s="6"/>
      <c r="F59" s="6"/>
      <c r="G59" s="6"/>
      <c r="H59" s="6"/>
      <c r="I59" s="6"/>
      <c r="J59" s="6"/>
      <c r="K59" s="6"/>
      <c r="L59" s="6"/>
      <c r="M59" s="6"/>
    </row>
    <row r="60" spans="1:36">
      <c r="A60" s="6"/>
      <c r="B60" s="6"/>
      <c r="C60" s="6"/>
      <c r="D60" s="6"/>
      <c r="E60" s="6"/>
      <c r="F60" s="6"/>
      <c r="G60" s="6"/>
      <c r="H60" s="6"/>
      <c r="I60" s="6"/>
      <c r="J60" s="6"/>
      <c r="K60" s="6"/>
      <c r="L60" s="6"/>
      <c r="M60" s="6"/>
    </row>
    <row r="61" spans="1:36">
      <c r="A61" s="6"/>
      <c r="B61" s="6"/>
      <c r="C61" s="6"/>
      <c r="D61" s="6"/>
      <c r="E61" s="6"/>
      <c r="F61" s="6"/>
      <c r="G61" s="6"/>
      <c r="H61" s="6"/>
      <c r="I61" s="6"/>
      <c r="J61" s="6"/>
      <c r="K61" s="6"/>
      <c r="L61" s="6"/>
      <c r="M61" s="6"/>
    </row>
    <row r="62" spans="1:36">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50">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50">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1:50">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1:50">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50">
      <c r="A69" s="27"/>
      <c r="B69" s="32"/>
      <c r="C69" s="33"/>
      <c r="D69" s="34"/>
      <c r="E69" s="34"/>
      <c r="F69" s="34"/>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50">
      <c r="A70" s="27"/>
      <c r="B70" s="32"/>
      <c r="C70" s="33"/>
      <c r="D70" s="34"/>
      <c r="E70" s="34"/>
      <c r="F70" s="34"/>
      <c r="G70" s="2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50">
      <c r="A71" s="27"/>
      <c r="B71" s="32"/>
      <c r="C71" s="33"/>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50">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50">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50" ht="15" customHeight="1">
      <c r="A74" s="6"/>
      <c r="B74" s="6"/>
      <c r="C74" s="6"/>
      <c r="D74" s="6"/>
      <c r="E74" s="6"/>
      <c r="F74" s="6"/>
      <c r="G74" s="6"/>
      <c r="H74" s="6"/>
      <c r="I74" s="6"/>
      <c r="J74" s="6"/>
      <c r="K74" s="6"/>
      <c r="L74" s="6"/>
      <c r="M74" s="6"/>
      <c r="N74" s="6"/>
      <c r="O74" s="6"/>
      <c r="P74" s="6"/>
      <c r="Q74" s="6"/>
      <c r="R74" s="6"/>
      <c r="S74" s="6"/>
      <c r="T74" s="6"/>
      <c r="U74" s="6"/>
      <c r="V74" s="275" t="s">
        <v>15</v>
      </c>
      <c r="W74" s="275"/>
      <c r="X74" s="275"/>
      <c r="Y74" s="275"/>
      <c r="Z74" s="275"/>
      <c r="AA74" s="36"/>
      <c r="AB74" s="275" t="s">
        <v>16</v>
      </c>
      <c r="AC74" s="275"/>
      <c r="AD74" s="275"/>
      <c r="AE74" s="275"/>
      <c r="AF74" s="275"/>
      <c r="AG74" s="258" t="s">
        <v>17</v>
      </c>
      <c r="AH74" s="259"/>
      <c r="AI74" s="259"/>
      <c r="AJ74" s="259"/>
      <c r="AK74" s="88"/>
      <c r="AL74" s="88"/>
    </row>
    <row r="75" spans="1:50" ht="15.75" thickBot="1">
      <c r="A75" s="6"/>
      <c r="B75" s="6"/>
      <c r="C75" s="6"/>
      <c r="D75" s="6"/>
      <c r="E75" s="6"/>
      <c r="F75" s="6"/>
      <c r="G75" s="6"/>
      <c r="H75" s="6"/>
      <c r="I75" s="6"/>
      <c r="J75" s="6"/>
      <c r="K75" s="6"/>
      <c r="L75" s="6"/>
      <c r="M75" s="6"/>
      <c r="N75" s="6"/>
      <c r="O75" s="6"/>
      <c r="P75" s="6"/>
      <c r="Q75" s="6"/>
      <c r="R75" s="6"/>
      <c r="S75" s="6"/>
      <c r="T75" s="6"/>
      <c r="U75" s="6"/>
      <c r="V75" s="275"/>
      <c r="W75" s="275"/>
      <c r="X75" s="275"/>
      <c r="Y75" s="275"/>
      <c r="Z75" s="275"/>
      <c r="AA75" s="36"/>
      <c r="AB75" s="275"/>
      <c r="AC75" s="275"/>
      <c r="AD75" s="275"/>
      <c r="AE75" s="275"/>
      <c r="AF75" s="275"/>
      <c r="AG75" s="260"/>
      <c r="AH75" s="261"/>
      <c r="AI75" s="261"/>
      <c r="AJ75" s="261"/>
      <c r="AK75" s="88"/>
      <c r="AL75" s="88"/>
    </row>
    <row r="76" spans="1:50" s="43"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c r="AN76"/>
      <c r="AO76"/>
      <c r="AP76"/>
      <c r="AQ76"/>
      <c r="AR76"/>
      <c r="AS76"/>
      <c r="AT76"/>
      <c r="AU76"/>
      <c r="AV76"/>
      <c r="AW76"/>
      <c r="AX76"/>
    </row>
    <row r="77" spans="1:50" s="46" customFormat="1" ht="18.75">
      <c r="A77" s="44" t="s">
        <v>24</v>
      </c>
      <c r="B77" s="279" t="s">
        <v>25</v>
      </c>
      <c r="C77" s="280"/>
      <c r="D77" s="280"/>
      <c r="E77" s="280"/>
      <c r="F77" s="280"/>
      <c r="G77" s="280"/>
      <c r="H77" s="280"/>
      <c r="I77" s="280"/>
      <c r="J77" s="280"/>
      <c r="K77" s="280"/>
      <c r="L77" s="280"/>
      <c r="M77" s="280"/>
      <c r="N77" s="280"/>
      <c r="O77" s="280"/>
      <c r="P77" s="280"/>
      <c r="Q77" s="280"/>
      <c r="R77" s="280"/>
      <c r="S77" s="280"/>
      <c r="T77" s="280"/>
      <c r="U77" s="280"/>
      <c r="V77" s="155">
        <v>0</v>
      </c>
      <c r="W77" s="155">
        <v>0</v>
      </c>
      <c r="X77" s="155">
        <v>0</v>
      </c>
      <c r="Y77" s="155">
        <v>0</v>
      </c>
      <c r="Z77" s="155">
        <v>0</v>
      </c>
      <c r="AA77" s="155">
        <v>0</v>
      </c>
      <c r="AB77" s="45" t="e">
        <f>+V77/$AA77</f>
        <v>#DIV/0!</v>
      </c>
      <c r="AC77" s="45" t="e">
        <f t="shared" ref="AC77:AF81" si="0">+W77/$AA77</f>
        <v>#DIV/0!</v>
      </c>
      <c r="AD77" s="45" t="e">
        <f t="shared" si="0"/>
        <v>#DIV/0!</v>
      </c>
      <c r="AE77" s="45" t="e">
        <f t="shared" si="0"/>
        <v>#DIV/0!</v>
      </c>
      <c r="AF77" s="45" t="e">
        <f t="shared" si="0"/>
        <v>#DIV/0!</v>
      </c>
      <c r="AG77" s="157" t="s">
        <v>145</v>
      </c>
      <c r="AH77" s="158" t="s">
        <v>145</v>
      </c>
      <c r="AI77" s="156" t="s">
        <v>145</v>
      </c>
      <c r="AJ77" s="156" t="s">
        <v>145</v>
      </c>
      <c r="AK77" s="42"/>
      <c r="AM77"/>
      <c r="AN77"/>
      <c r="AO77"/>
      <c r="AP77"/>
      <c r="AQ77"/>
      <c r="AR77"/>
      <c r="AS77"/>
      <c r="AT77"/>
      <c r="AU77"/>
      <c r="AV77"/>
      <c r="AW77"/>
      <c r="AX77"/>
    </row>
    <row r="78" spans="1:50" s="46" customFormat="1" ht="18.75">
      <c r="A78" s="44" t="s">
        <v>26</v>
      </c>
      <c r="B78" s="279" t="s">
        <v>27</v>
      </c>
      <c r="C78" s="280"/>
      <c r="D78" s="280"/>
      <c r="E78" s="280"/>
      <c r="F78" s="280"/>
      <c r="G78" s="280"/>
      <c r="H78" s="280"/>
      <c r="I78" s="280"/>
      <c r="J78" s="280"/>
      <c r="K78" s="280"/>
      <c r="L78" s="280"/>
      <c r="M78" s="280"/>
      <c r="N78" s="280"/>
      <c r="O78" s="280"/>
      <c r="P78" s="280"/>
      <c r="Q78" s="280"/>
      <c r="R78" s="280"/>
      <c r="S78" s="280"/>
      <c r="T78" s="280"/>
      <c r="U78" s="280"/>
      <c r="V78" s="155">
        <v>0</v>
      </c>
      <c r="W78" s="155">
        <v>0</v>
      </c>
      <c r="X78" s="155">
        <v>0</v>
      </c>
      <c r="Y78" s="155">
        <v>0</v>
      </c>
      <c r="Z78" s="155">
        <v>0</v>
      </c>
      <c r="AA78" s="155">
        <v>0</v>
      </c>
      <c r="AB78" s="45" t="e">
        <f t="shared" ref="AB78:AB81" si="1">+V78/$AA78</f>
        <v>#DIV/0!</v>
      </c>
      <c r="AC78" s="45" t="e">
        <f t="shared" si="0"/>
        <v>#DIV/0!</v>
      </c>
      <c r="AD78" s="45" t="e">
        <f t="shared" si="0"/>
        <v>#DIV/0!</v>
      </c>
      <c r="AE78" s="45" t="e">
        <f t="shared" si="0"/>
        <v>#DIV/0!</v>
      </c>
      <c r="AF78" s="45" t="e">
        <f t="shared" si="0"/>
        <v>#DIV/0!</v>
      </c>
      <c r="AG78" s="157" t="s">
        <v>145</v>
      </c>
      <c r="AH78" s="158" t="s">
        <v>145</v>
      </c>
      <c r="AI78" s="156" t="s">
        <v>145</v>
      </c>
      <c r="AJ78" s="156" t="s">
        <v>145</v>
      </c>
      <c r="AK78" s="42"/>
      <c r="AM78"/>
      <c r="AN78"/>
      <c r="AO78"/>
      <c r="AP78"/>
      <c r="AQ78"/>
      <c r="AR78"/>
      <c r="AS78"/>
      <c r="AT78"/>
      <c r="AU78"/>
      <c r="AV78"/>
      <c r="AW78"/>
    </row>
    <row r="79" spans="1:50" s="46" customFormat="1" ht="18.75">
      <c r="A79" s="44" t="s">
        <v>28</v>
      </c>
      <c r="B79" s="279" t="s">
        <v>29</v>
      </c>
      <c r="C79" s="280"/>
      <c r="D79" s="280"/>
      <c r="E79" s="280"/>
      <c r="F79" s="280"/>
      <c r="G79" s="280"/>
      <c r="H79" s="280"/>
      <c r="I79" s="280"/>
      <c r="J79" s="280"/>
      <c r="K79" s="280"/>
      <c r="L79" s="280"/>
      <c r="M79" s="280"/>
      <c r="N79" s="280"/>
      <c r="O79" s="280"/>
      <c r="P79" s="280"/>
      <c r="Q79" s="280"/>
      <c r="R79" s="280"/>
      <c r="S79" s="280"/>
      <c r="T79" s="280"/>
      <c r="U79" s="280"/>
      <c r="V79" s="155">
        <v>0</v>
      </c>
      <c r="W79" s="155">
        <v>0</v>
      </c>
      <c r="X79" s="155">
        <v>0</v>
      </c>
      <c r="Y79" s="155">
        <v>0</v>
      </c>
      <c r="Z79" s="155">
        <v>0</v>
      </c>
      <c r="AA79" s="155">
        <v>0</v>
      </c>
      <c r="AB79" s="45" t="e">
        <f t="shared" si="1"/>
        <v>#DIV/0!</v>
      </c>
      <c r="AC79" s="45" t="e">
        <f t="shared" si="0"/>
        <v>#DIV/0!</v>
      </c>
      <c r="AD79" s="45" t="e">
        <f t="shared" si="0"/>
        <v>#DIV/0!</v>
      </c>
      <c r="AE79" s="45" t="e">
        <f t="shared" si="0"/>
        <v>#DIV/0!</v>
      </c>
      <c r="AF79" s="45" t="e">
        <f t="shared" si="0"/>
        <v>#DIV/0!</v>
      </c>
      <c r="AG79" s="157" t="s">
        <v>145</v>
      </c>
      <c r="AH79" s="158" t="s">
        <v>145</v>
      </c>
      <c r="AI79" s="156" t="s">
        <v>145</v>
      </c>
      <c r="AJ79" s="156" t="s">
        <v>145</v>
      </c>
      <c r="AK79" s="42"/>
      <c r="AM79"/>
      <c r="AN79"/>
      <c r="AO79"/>
      <c r="AP79"/>
      <c r="AQ79"/>
      <c r="AR79"/>
      <c r="AS79"/>
      <c r="AT79"/>
      <c r="AU79"/>
      <c r="AV79"/>
      <c r="AW79"/>
    </row>
    <row r="80" spans="1:50" s="46" customFormat="1" ht="18.75">
      <c r="A80" s="44" t="s">
        <v>30</v>
      </c>
      <c r="B80" s="279" t="s">
        <v>31</v>
      </c>
      <c r="C80" s="280"/>
      <c r="D80" s="280"/>
      <c r="E80" s="280"/>
      <c r="F80" s="280"/>
      <c r="G80" s="280"/>
      <c r="H80" s="280"/>
      <c r="I80" s="280"/>
      <c r="J80" s="280"/>
      <c r="K80" s="280"/>
      <c r="L80" s="280"/>
      <c r="M80" s="280"/>
      <c r="N80" s="280"/>
      <c r="O80" s="280"/>
      <c r="P80" s="280"/>
      <c r="Q80" s="280"/>
      <c r="R80" s="280"/>
      <c r="S80" s="280"/>
      <c r="T80" s="280"/>
      <c r="U80" s="280"/>
      <c r="V80" s="155">
        <v>0</v>
      </c>
      <c r="W80" s="155">
        <v>0</v>
      </c>
      <c r="X80" s="155">
        <v>0</v>
      </c>
      <c r="Y80" s="155">
        <v>0</v>
      </c>
      <c r="Z80" s="155">
        <v>0</v>
      </c>
      <c r="AA80" s="155">
        <v>0</v>
      </c>
      <c r="AB80" s="45" t="e">
        <f t="shared" si="1"/>
        <v>#DIV/0!</v>
      </c>
      <c r="AC80" s="45" t="e">
        <f t="shared" si="0"/>
        <v>#DIV/0!</v>
      </c>
      <c r="AD80" s="45" t="e">
        <f t="shared" si="0"/>
        <v>#DIV/0!</v>
      </c>
      <c r="AE80" s="45" t="e">
        <f t="shared" si="0"/>
        <v>#DIV/0!</v>
      </c>
      <c r="AF80" s="45" t="e">
        <f t="shared" si="0"/>
        <v>#DIV/0!</v>
      </c>
      <c r="AG80" s="157" t="s">
        <v>145</v>
      </c>
      <c r="AH80" s="157" t="s">
        <v>145</v>
      </c>
      <c r="AI80" s="156" t="s">
        <v>145</v>
      </c>
      <c r="AJ80" s="156" t="s">
        <v>145</v>
      </c>
      <c r="AK80" s="42"/>
      <c r="AM80"/>
      <c r="AN80"/>
      <c r="AO80"/>
      <c r="AP80"/>
      <c r="AQ80"/>
      <c r="AR80"/>
      <c r="AS80"/>
      <c r="AT80"/>
      <c r="AU80"/>
      <c r="AV80"/>
      <c r="AW80"/>
    </row>
    <row r="81" spans="1:49" s="46" customFormat="1" ht="18.75">
      <c r="A81" s="44" t="s">
        <v>32</v>
      </c>
      <c r="B81" s="279" t="s">
        <v>33</v>
      </c>
      <c r="C81" s="280"/>
      <c r="D81" s="280"/>
      <c r="E81" s="280"/>
      <c r="F81" s="280"/>
      <c r="G81" s="280"/>
      <c r="H81" s="280"/>
      <c r="I81" s="280"/>
      <c r="J81" s="280"/>
      <c r="K81" s="280"/>
      <c r="L81" s="280"/>
      <c r="M81" s="280"/>
      <c r="N81" s="280"/>
      <c r="O81" s="280"/>
      <c r="P81" s="280"/>
      <c r="Q81" s="280"/>
      <c r="R81" s="280"/>
      <c r="S81" s="280"/>
      <c r="T81" s="280"/>
      <c r="U81" s="280"/>
      <c r="V81" s="155">
        <v>0</v>
      </c>
      <c r="W81" s="155">
        <v>0</v>
      </c>
      <c r="X81" s="155">
        <v>0</v>
      </c>
      <c r="Y81" s="155">
        <v>0</v>
      </c>
      <c r="Z81" s="155">
        <v>0</v>
      </c>
      <c r="AA81" s="155">
        <v>0</v>
      </c>
      <c r="AB81" s="45" t="e">
        <f t="shared" si="1"/>
        <v>#DIV/0!</v>
      </c>
      <c r="AC81" s="45" t="e">
        <f t="shared" si="0"/>
        <v>#DIV/0!</v>
      </c>
      <c r="AD81" s="45" t="e">
        <f t="shared" si="0"/>
        <v>#DIV/0!</v>
      </c>
      <c r="AE81" s="45" t="e">
        <f t="shared" si="0"/>
        <v>#DIV/0!</v>
      </c>
      <c r="AF81" s="45" t="e">
        <f t="shared" si="0"/>
        <v>#DIV/0!</v>
      </c>
      <c r="AG81" s="157" t="s">
        <v>145</v>
      </c>
      <c r="AH81" s="158" t="s">
        <v>145</v>
      </c>
      <c r="AI81" s="156" t="s">
        <v>145</v>
      </c>
      <c r="AJ81" s="156" t="s">
        <v>145</v>
      </c>
      <c r="AK81" s="42"/>
      <c r="AM81"/>
      <c r="AN81"/>
      <c r="AO81"/>
      <c r="AP81"/>
      <c r="AQ81"/>
      <c r="AR81"/>
      <c r="AS81"/>
      <c r="AT81"/>
      <c r="AU81"/>
      <c r="AV81"/>
      <c r="AW81"/>
    </row>
    <row r="82" spans="1:49"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c r="AN82"/>
      <c r="AO82"/>
      <c r="AP82"/>
      <c r="AQ82"/>
      <c r="AR82"/>
      <c r="AS82"/>
      <c r="AT82"/>
      <c r="AU82"/>
      <c r="AV82"/>
      <c r="AW82"/>
    </row>
    <row r="83" spans="1:49"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c r="AN83"/>
      <c r="AO83"/>
      <c r="AP83"/>
      <c r="AQ83"/>
      <c r="AR83"/>
      <c r="AS83"/>
      <c r="AT83"/>
      <c r="AU83"/>
      <c r="AV83"/>
      <c r="AW83"/>
    </row>
    <row r="84" spans="1:49" s="43"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c r="AN84"/>
      <c r="AO84"/>
      <c r="AP84"/>
      <c r="AQ84"/>
      <c r="AR84"/>
      <c r="AS84"/>
      <c r="AT84"/>
      <c r="AU84"/>
      <c r="AV84"/>
      <c r="AW84"/>
    </row>
    <row r="85" spans="1:49"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c r="AN85"/>
      <c r="AO85"/>
      <c r="AP85"/>
      <c r="AQ85"/>
      <c r="AR85"/>
      <c r="AS85"/>
      <c r="AT85"/>
      <c r="AU85"/>
      <c r="AV85"/>
      <c r="AW85"/>
    </row>
    <row r="86" spans="1:49" s="43" customFormat="1" ht="21">
      <c r="A86" s="48"/>
      <c r="B86" s="48"/>
      <c r="C86" s="48"/>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c r="AS86"/>
      <c r="AT86"/>
      <c r="AU86"/>
      <c r="AV86"/>
      <c r="AW86"/>
    </row>
    <row r="87" spans="1:49" s="43" customFormat="1" ht="21">
      <c r="A87" s="48"/>
      <c r="B87" s="48"/>
      <c r="C87" s="48"/>
      <c r="D87" s="48"/>
      <c r="E87" s="48"/>
      <c r="F87" s="52"/>
      <c r="G87" s="276" t="s">
        <v>37</v>
      </c>
      <c r="H87" s="276"/>
      <c r="I87" s="276"/>
      <c r="J87" s="276"/>
      <c r="K87" s="276"/>
      <c r="L87" s="55"/>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c r="AS87"/>
      <c r="AT87"/>
      <c r="AU87"/>
      <c r="AV87"/>
      <c r="AW87"/>
    </row>
    <row r="88" spans="1:49" s="43" customFormat="1" ht="21">
      <c r="A88" s="48"/>
      <c r="B88" s="48"/>
      <c r="C88" s="48"/>
      <c r="D88" s="48"/>
      <c r="E88" s="48"/>
      <c r="F88" s="52"/>
      <c r="G88" s="276" t="s">
        <v>38</v>
      </c>
      <c r="H88" s="276"/>
      <c r="I88" s="276"/>
      <c r="J88" s="276"/>
      <c r="K88" s="276"/>
      <c r="L88" s="55"/>
      <c r="M88" s="55"/>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c r="AN88"/>
      <c r="AO88"/>
      <c r="AP88"/>
      <c r="AQ88"/>
      <c r="AR88"/>
      <c r="AS88"/>
      <c r="AT88"/>
      <c r="AU88"/>
      <c r="AV88"/>
      <c r="AW88"/>
    </row>
    <row r="89" spans="1:49" s="43" customFormat="1" ht="21">
      <c r="A89" s="48"/>
      <c r="B89" s="48"/>
      <c r="C89" s="48"/>
      <c r="D89" s="48"/>
      <c r="E89" s="48"/>
      <c r="F89" s="52"/>
      <c r="G89" s="276" t="s">
        <v>39</v>
      </c>
      <c r="H89" s="276"/>
      <c r="I89" s="276"/>
      <c r="J89" s="276"/>
      <c r="K89" s="276"/>
      <c r="L89" s="55"/>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c r="AN89"/>
      <c r="AO89"/>
      <c r="AP89"/>
      <c r="AQ89"/>
      <c r="AR89"/>
      <c r="AS89"/>
      <c r="AT89"/>
      <c r="AU89"/>
      <c r="AV89"/>
      <c r="AW89"/>
    </row>
    <row r="90" spans="1:49" s="43" customFormat="1" ht="21">
      <c r="A90" s="48"/>
      <c r="B90" s="48"/>
      <c r="C90" s="48"/>
      <c r="D90" s="48"/>
      <c r="E90" s="48"/>
      <c r="F90" s="52"/>
      <c r="G90" s="276" t="s">
        <v>40</v>
      </c>
      <c r="H90" s="276"/>
      <c r="I90" s="276"/>
      <c r="J90" s="276"/>
      <c r="K90" s="276"/>
      <c r="L90" s="55"/>
      <c r="M90" s="55"/>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c r="AN90"/>
      <c r="AO90"/>
      <c r="AP90"/>
      <c r="AQ90"/>
      <c r="AR90"/>
      <c r="AS90"/>
      <c r="AT90"/>
      <c r="AU90"/>
      <c r="AV90"/>
      <c r="AW90"/>
    </row>
    <row r="91" spans="1:49" s="43" customFormat="1" ht="21">
      <c r="A91" s="48"/>
      <c r="B91" s="48"/>
      <c r="C91" s="48"/>
      <c r="D91" s="48"/>
      <c r="E91" s="48"/>
      <c r="F91" s="52"/>
      <c r="G91" s="276" t="s">
        <v>41</v>
      </c>
      <c r="H91" s="276"/>
      <c r="I91" s="276"/>
      <c r="J91" s="276"/>
      <c r="K91" s="276"/>
      <c r="L91" s="55"/>
      <c r="M91" s="55"/>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c r="AN91"/>
      <c r="AO91"/>
      <c r="AP91"/>
      <c r="AQ91"/>
      <c r="AR91"/>
      <c r="AS91"/>
      <c r="AT91"/>
      <c r="AU91"/>
      <c r="AV91"/>
      <c r="AW91"/>
    </row>
    <row r="92" spans="1:49"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c r="AN92"/>
      <c r="AO92"/>
      <c r="AP92"/>
      <c r="AQ92"/>
      <c r="AR92"/>
      <c r="AS92"/>
      <c r="AT92"/>
      <c r="AU92"/>
      <c r="AV92"/>
      <c r="AW92"/>
    </row>
    <row r="93" spans="1:49" s="43"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c r="AN93"/>
      <c r="AO93"/>
      <c r="AP93"/>
      <c r="AQ93"/>
      <c r="AR93"/>
      <c r="AS93"/>
      <c r="AT93"/>
      <c r="AU93"/>
      <c r="AV93"/>
      <c r="AW93"/>
    </row>
    <row r="94" spans="1:49" s="43" customFormat="1" ht="21">
      <c r="A94" s="48"/>
      <c r="B94" s="149"/>
      <c r="C94" s="149"/>
      <c r="D94" s="149"/>
      <c r="E94" s="149"/>
      <c r="F94" s="149"/>
      <c r="G94" s="149"/>
      <c r="H94" s="149"/>
      <c r="I94" s="149"/>
      <c r="J94" s="149"/>
      <c r="K94" s="149"/>
      <c r="L94" s="149"/>
      <c r="M94" s="149"/>
      <c r="N94" s="149"/>
      <c r="O94" s="149"/>
      <c r="P94" s="149"/>
      <c r="Q94" s="149"/>
      <c r="R94" s="149"/>
      <c r="S94" s="149"/>
      <c r="T94" s="149"/>
      <c r="U94" s="149"/>
      <c r="V94" s="52"/>
      <c r="W94" s="52"/>
      <c r="X94" s="52"/>
      <c r="Y94" s="50"/>
      <c r="Z94" s="50"/>
      <c r="AA94" s="50"/>
      <c r="AB94" s="50"/>
      <c r="AC94" s="50"/>
      <c r="AD94" s="50"/>
      <c r="AE94" s="50"/>
      <c r="AF94" s="50"/>
      <c r="AG94" s="50"/>
      <c r="AH94" s="50"/>
      <c r="AI94" s="50"/>
      <c r="AJ94" s="50"/>
      <c r="AK94" s="50"/>
      <c r="AL94" s="50"/>
      <c r="AM94"/>
      <c r="AN94"/>
      <c r="AO94"/>
      <c r="AP94"/>
      <c r="AQ94"/>
      <c r="AR94"/>
      <c r="AS94"/>
      <c r="AT94"/>
      <c r="AU94"/>
      <c r="AV94"/>
      <c r="AW94"/>
    </row>
    <row r="95" spans="1:49" s="43"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c r="AN95"/>
      <c r="AO95"/>
      <c r="AP95"/>
      <c r="AQ95"/>
      <c r="AR95"/>
      <c r="AS95"/>
      <c r="AT95"/>
      <c r="AU95"/>
      <c r="AV95"/>
      <c r="AW95"/>
    </row>
    <row r="96" spans="1:49" s="43"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c r="AN96"/>
      <c r="AO96"/>
      <c r="AP96"/>
      <c r="AQ96"/>
      <c r="AR96"/>
      <c r="AS96"/>
      <c r="AT96"/>
      <c r="AU96"/>
      <c r="AV96"/>
      <c r="AW96"/>
    </row>
    <row r="97" spans="1:49" s="43"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c r="AN97"/>
      <c r="AO97"/>
      <c r="AP97"/>
      <c r="AQ97"/>
      <c r="AR97"/>
      <c r="AS97"/>
      <c r="AT97"/>
      <c r="AU97"/>
      <c r="AV97"/>
      <c r="AW97"/>
    </row>
    <row r="98" spans="1:49" s="43" customFormat="1" ht="21">
      <c r="A98" s="52"/>
      <c r="B98" s="151"/>
      <c r="C98" s="151"/>
      <c r="D98" s="151"/>
      <c r="E98" s="151"/>
      <c r="F98" s="151"/>
      <c r="G98" s="151"/>
      <c r="H98" s="151"/>
      <c r="I98" s="151"/>
      <c r="J98" s="151"/>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c r="AN98"/>
      <c r="AO98"/>
      <c r="AP98"/>
      <c r="AQ98"/>
      <c r="AR98"/>
      <c r="AS98"/>
      <c r="AT98"/>
      <c r="AU98"/>
      <c r="AV98"/>
      <c r="AW98"/>
    </row>
    <row r="99" spans="1:49"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c r="AN99"/>
      <c r="AO99"/>
      <c r="AP99"/>
      <c r="AQ99"/>
      <c r="AR99"/>
      <c r="AS99"/>
      <c r="AT99"/>
      <c r="AU99"/>
      <c r="AV99"/>
      <c r="AW99"/>
    </row>
    <row r="100" spans="1:49"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36"/>
      <c r="AC100" s="282" t="s">
        <v>16</v>
      </c>
      <c r="AD100" s="283"/>
      <c r="AE100" s="283"/>
      <c r="AF100" s="283"/>
      <c r="AG100" s="283"/>
      <c r="AH100" s="284"/>
      <c r="AI100" s="259" t="s">
        <v>17</v>
      </c>
      <c r="AJ100" s="259"/>
      <c r="AK100" s="259"/>
      <c r="AL100" s="259"/>
      <c r="AM100"/>
      <c r="AN100"/>
      <c r="AO100"/>
      <c r="AP100"/>
      <c r="AQ100"/>
      <c r="AR100"/>
      <c r="AS100"/>
      <c r="AT100"/>
      <c r="AU100"/>
      <c r="AV100"/>
      <c r="AW100"/>
    </row>
    <row r="101" spans="1:49" s="43"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36"/>
      <c r="AC101" s="285"/>
      <c r="AD101" s="275"/>
      <c r="AE101" s="275"/>
      <c r="AF101" s="275"/>
      <c r="AG101" s="275"/>
      <c r="AH101" s="286"/>
      <c r="AI101" s="259"/>
      <c r="AJ101" s="259"/>
      <c r="AK101" s="259"/>
      <c r="AL101" s="259"/>
      <c r="AM101"/>
      <c r="AN101"/>
      <c r="AO101"/>
      <c r="AP101"/>
      <c r="AQ101"/>
      <c r="AR101"/>
      <c r="AS101"/>
      <c r="AT101"/>
      <c r="AU101"/>
      <c r="AV101"/>
      <c r="AW101"/>
    </row>
    <row r="102" spans="1:49" s="43"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c r="AN102"/>
      <c r="AO102"/>
      <c r="AP102"/>
      <c r="AQ102"/>
      <c r="AR102"/>
      <c r="AS102"/>
      <c r="AT102"/>
      <c r="AU102"/>
      <c r="AV102"/>
      <c r="AW102"/>
    </row>
    <row r="103" spans="1:49" s="46" customFormat="1" ht="19.5" customHeight="1">
      <c r="A103" s="44" t="s">
        <v>44</v>
      </c>
      <c r="B103" s="279" t="s">
        <v>45</v>
      </c>
      <c r="C103" s="280"/>
      <c r="D103" s="280"/>
      <c r="E103" s="280"/>
      <c r="F103" s="280"/>
      <c r="G103" s="280"/>
      <c r="H103" s="280"/>
      <c r="I103" s="280"/>
      <c r="J103" s="280"/>
      <c r="K103" s="280"/>
      <c r="L103" s="280"/>
      <c r="M103" s="280"/>
      <c r="N103" s="280"/>
      <c r="O103" s="280"/>
      <c r="P103" s="280"/>
      <c r="Q103" s="280"/>
      <c r="R103" s="280"/>
      <c r="S103" s="280"/>
      <c r="T103" s="280"/>
      <c r="U103" s="280"/>
      <c r="V103" s="155">
        <v>0</v>
      </c>
      <c r="W103" s="155">
        <v>2</v>
      </c>
      <c r="X103" s="155">
        <v>3</v>
      </c>
      <c r="Y103" s="155">
        <v>3</v>
      </c>
      <c r="Z103" s="155">
        <v>1</v>
      </c>
      <c r="AA103" s="155">
        <v>0</v>
      </c>
      <c r="AB103" s="155">
        <v>9</v>
      </c>
      <c r="AC103" s="45">
        <f>V103/$AB103</f>
        <v>0</v>
      </c>
      <c r="AD103" s="45">
        <f t="shared" ref="AD103:AH106" si="2">W103/$AB103</f>
        <v>0.22222222222222221</v>
      </c>
      <c r="AE103" s="45">
        <f t="shared" si="2"/>
        <v>0.33333333333333331</v>
      </c>
      <c r="AF103" s="45">
        <f t="shared" si="2"/>
        <v>0.33333333333333331</v>
      </c>
      <c r="AG103" s="45">
        <f t="shared" si="2"/>
        <v>0.1111111111111111</v>
      </c>
      <c r="AH103" s="45">
        <f t="shared" si="2"/>
        <v>0</v>
      </c>
      <c r="AI103" s="157">
        <v>3.33</v>
      </c>
      <c r="AJ103" s="157">
        <v>1</v>
      </c>
      <c r="AK103" s="156">
        <v>3</v>
      </c>
      <c r="AL103" s="156">
        <v>3</v>
      </c>
      <c r="AM103"/>
      <c r="AN103"/>
      <c r="AO103"/>
      <c r="AP103"/>
      <c r="AQ103"/>
      <c r="AR103"/>
      <c r="AS103"/>
      <c r="AT103"/>
      <c r="AU103"/>
      <c r="AV103"/>
      <c r="AW103"/>
    </row>
    <row r="104" spans="1:49" s="46" customFormat="1" ht="18.75">
      <c r="A104" s="44"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55">
        <v>2</v>
      </c>
      <c r="W104" s="155">
        <v>1</v>
      </c>
      <c r="X104" s="155">
        <v>3</v>
      </c>
      <c r="Y104" s="155">
        <v>3</v>
      </c>
      <c r="Z104" s="155">
        <v>0</v>
      </c>
      <c r="AA104" s="155">
        <v>0</v>
      </c>
      <c r="AB104" s="155">
        <v>9</v>
      </c>
      <c r="AC104" s="45">
        <f t="shared" ref="AC104:AC106" si="3">V104/$AB104</f>
        <v>0.22222222222222221</v>
      </c>
      <c r="AD104" s="45">
        <f t="shared" si="2"/>
        <v>0.1111111111111111</v>
      </c>
      <c r="AE104" s="45">
        <f t="shared" si="2"/>
        <v>0.33333333333333331</v>
      </c>
      <c r="AF104" s="45">
        <f t="shared" si="2"/>
        <v>0.33333333333333331</v>
      </c>
      <c r="AG104" s="45">
        <f t="shared" si="2"/>
        <v>0</v>
      </c>
      <c r="AH104" s="45">
        <f t="shared" si="2"/>
        <v>0</v>
      </c>
      <c r="AI104" s="157">
        <v>2.78</v>
      </c>
      <c r="AJ104" s="157">
        <v>1.2</v>
      </c>
      <c r="AK104" s="156">
        <v>3</v>
      </c>
      <c r="AL104" s="156">
        <v>3</v>
      </c>
      <c r="AM104"/>
      <c r="AN104"/>
      <c r="AO104"/>
      <c r="AP104"/>
      <c r="AQ104"/>
      <c r="AR104"/>
      <c r="AS104"/>
      <c r="AT104"/>
      <c r="AU104"/>
      <c r="AV104"/>
      <c r="AW104"/>
    </row>
    <row r="105" spans="1:49" s="46" customFormat="1" ht="19.5" customHeight="1">
      <c r="A105" s="44"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55">
        <v>0</v>
      </c>
      <c r="W105" s="155">
        <v>0</v>
      </c>
      <c r="X105" s="155">
        <v>1</v>
      </c>
      <c r="Y105" s="155">
        <v>2</v>
      </c>
      <c r="Z105" s="155">
        <v>6</v>
      </c>
      <c r="AA105" s="155">
        <v>0</v>
      </c>
      <c r="AB105" s="155">
        <v>9</v>
      </c>
      <c r="AC105" s="45">
        <f t="shared" si="3"/>
        <v>0</v>
      </c>
      <c r="AD105" s="45">
        <f t="shared" si="2"/>
        <v>0</v>
      </c>
      <c r="AE105" s="45">
        <f t="shared" si="2"/>
        <v>0.1111111111111111</v>
      </c>
      <c r="AF105" s="45">
        <f t="shared" si="2"/>
        <v>0.22222222222222221</v>
      </c>
      <c r="AG105" s="45">
        <f t="shared" si="2"/>
        <v>0.66666666666666663</v>
      </c>
      <c r="AH105" s="45">
        <f t="shared" si="2"/>
        <v>0</v>
      </c>
      <c r="AI105" s="157">
        <v>4.5599999999999996</v>
      </c>
      <c r="AJ105" s="158">
        <v>0.73</v>
      </c>
      <c r="AK105" s="156">
        <v>5</v>
      </c>
      <c r="AL105" s="156">
        <v>5</v>
      </c>
      <c r="AM105"/>
      <c r="AN105"/>
      <c r="AO105"/>
      <c r="AP105"/>
      <c r="AQ105"/>
      <c r="AR105"/>
      <c r="AS105"/>
      <c r="AT105"/>
      <c r="AU105"/>
      <c r="AV105"/>
      <c r="AW105"/>
    </row>
    <row r="106" spans="1:49" s="46" customFormat="1" ht="18.75">
      <c r="A106" s="44"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0</v>
      </c>
      <c r="W106" s="125">
        <v>0</v>
      </c>
      <c r="X106" s="125">
        <v>1</v>
      </c>
      <c r="Y106" s="125">
        <v>2</v>
      </c>
      <c r="Z106" s="125">
        <v>2</v>
      </c>
      <c r="AA106" s="125">
        <v>4</v>
      </c>
      <c r="AB106" s="125">
        <v>9</v>
      </c>
      <c r="AC106" s="45">
        <f t="shared" si="3"/>
        <v>0</v>
      </c>
      <c r="AD106" s="45">
        <f t="shared" si="2"/>
        <v>0</v>
      </c>
      <c r="AE106" s="45">
        <f t="shared" si="2"/>
        <v>0.1111111111111111</v>
      </c>
      <c r="AF106" s="45">
        <f t="shared" si="2"/>
        <v>0.22222222222222221</v>
      </c>
      <c r="AG106" s="45">
        <f t="shared" si="2"/>
        <v>0.22222222222222221</v>
      </c>
      <c r="AH106" s="45">
        <f t="shared" si="2"/>
        <v>0.44444444444444442</v>
      </c>
      <c r="AI106" s="148">
        <v>4.2</v>
      </c>
      <c r="AJ106" s="148">
        <v>0.84</v>
      </c>
      <c r="AK106" s="125">
        <v>4</v>
      </c>
      <c r="AL106" s="125">
        <v>4</v>
      </c>
    </row>
    <row r="107" spans="1:49"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c r="AN107"/>
      <c r="AO107"/>
      <c r="AP107"/>
      <c r="AQ107"/>
      <c r="AR107"/>
      <c r="AS107"/>
      <c r="AT107"/>
      <c r="AU107"/>
      <c r="AV107"/>
      <c r="AW107"/>
    </row>
    <row r="108" spans="1:49"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c r="AN108"/>
      <c r="AO108"/>
      <c r="AP108"/>
      <c r="AQ108"/>
      <c r="AR108"/>
      <c r="AS108"/>
      <c r="AT108"/>
      <c r="AU108"/>
      <c r="AV108"/>
      <c r="AW108"/>
    </row>
    <row r="109" spans="1:49" s="43"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c r="AN109"/>
      <c r="AO109"/>
      <c r="AP109"/>
      <c r="AQ109"/>
      <c r="AR109"/>
      <c r="AS109"/>
      <c r="AT109"/>
      <c r="AU109"/>
      <c r="AV109"/>
      <c r="AW109"/>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row>
    <row r="111" spans="1:49"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49"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36"/>
      <c r="AC116" s="282" t="s">
        <v>16</v>
      </c>
      <c r="AD116" s="283"/>
      <c r="AE116" s="283"/>
      <c r="AF116" s="283"/>
      <c r="AG116" s="283"/>
      <c r="AH116" s="293"/>
      <c r="AI116" s="295" t="s">
        <v>17</v>
      </c>
      <c r="AJ116" s="295"/>
      <c r="AK116" s="295"/>
      <c r="AL116" s="295"/>
    </row>
    <row r="117" spans="1:38"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36"/>
      <c r="AC117" s="290"/>
      <c r="AD117" s="291"/>
      <c r="AE117" s="291"/>
      <c r="AF117" s="291"/>
      <c r="AG117" s="291"/>
      <c r="AH117" s="294"/>
      <c r="AI117" s="295"/>
      <c r="AJ117" s="295"/>
      <c r="AK117" s="295"/>
      <c r="AL117" s="295"/>
    </row>
    <row r="118" spans="1:38"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43"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55">
        <v>1</v>
      </c>
      <c r="W119" s="155">
        <v>0</v>
      </c>
      <c r="X119" s="155">
        <v>0</v>
      </c>
      <c r="Y119" s="155">
        <v>0</v>
      </c>
      <c r="Z119" s="155">
        <v>2</v>
      </c>
      <c r="AA119" s="155">
        <v>0</v>
      </c>
      <c r="AB119" s="155">
        <v>3</v>
      </c>
      <c r="AC119" s="45">
        <f>V119/$AB119</f>
        <v>0.33333333333333331</v>
      </c>
      <c r="AD119" s="45">
        <f t="shared" ref="AD119:AH119" si="4">W119/$AB119</f>
        <v>0</v>
      </c>
      <c r="AE119" s="45">
        <f t="shared" si="4"/>
        <v>0</v>
      </c>
      <c r="AF119" s="45">
        <f t="shared" si="4"/>
        <v>0</v>
      </c>
      <c r="AG119" s="45">
        <f t="shared" si="4"/>
        <v>0.66666666666666663</v>
      </c>
      <c r="AH119" s="45">
        <f t="shared" si="4"/>
        <v>0</v>
      </c>
      <c r="AI119" s="157">
        <v>3.67</v>
      </c>
      <c r="AJ119" s="157">
        <v>2.31</v>
      </c>
      <c r="AK119" s="156">
        <v>5</v>
      </c>
      <c r="AL119" s="156">
        <v>5</v>
      </c>
    </row>
    <row r="120" spans="1:38"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43"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46"/>
      <c r="O128" s="46"/>
      <c r="P128" s="46"/>
      <c r="Q128" s="46"/>
      <c r="R128" s="46"/>
      <c r="S128" s="46"/>
      <c r="T128" s="46"/>
      <c r="U128" s="46"/>
      <c r="AB128" s="46"/>
      <c r="AC128" s="46"/>
      <c r="AD128" s="46"/>
      <c r="AE128" s="46"/>
      <c r="AF128" s="46"/>
      <c r="AG128" s="46"/>
      <c r="AH128" s="46"/>
      <c r="AI128" s="46"/>
      <c r="AJ128" s="46"/>
      <c r="AK128" s="46"/>
      <c r="AL128" s="46"/>
    </row>
    <row r="129" spans="1:38" s="78" customFormat="1" ht="16.5" customHeight="1">
      <c r="A129" s="296"/>
      <c r="B129" s="296"/>
      <c r="C129" s="296"/>
      <c r="D129" s="296"/>
      <c r="E129" s="296"/>
      <c r="F129" s="296"/>
      <c r="K129" s="81"/>
      <c r="L129" s="81"/>
      <c r="M129" s="80"/>
      <c r="N129" s="46"/>
      <c r="O129" s="46"/>
      <c r="P129" s="46"/>
      <c r="Q129" s="46"/>
      <c r="R129" s="46"/>
      <c r="S129" s="46"/>
      <c r="T129" s="46"/>
      <c r="U129" s="46"/>
      <c r="AB129" s="46"/>
      <c r="AC129" s="46"/>
      <c r="AD129" s="46"/>
      <c r="AE129" s="46"/>
      <c r="AF129" s="46"/>
      <c r="AG129" s="46"/>
      <c r="AH129" s="46"/>
      <c r="AI129" s="46"/>
      <c r="AJ129" s="46"/>
      <c r="AK129" s="46"/>
      <c r="AL129" s="46"/>
    </row>
    <row r="130" spans="1:38" s="78" customFormat="1" ht="18.75" customHeight="1">
      <c r="A130" s="296"/>
      <c r="B130" s="296"/>
      <c r="C130" s="296"/>
      <c r="D130" s="296"/>
      <c r="E130" s="296"/>
      <c r="F130" s="296"/>
      <c r="K130" s="80"/>
      <c r="L130" s="80"/>
      <c r="M130" s="80"/>
      <c r="N130" s="80"/>
      <c r="O130" s="46"/>
      <c r="P130" s="46"/>
      <c r="Q130" s="46"/>
      <c r="R130" s="46"/>
      <c r="S130" s="46"/>
      <c r="T130" s="46"/>
      <c r="U130" s="46"/>
      <c r="AB130" s="46"/>
      <c r="AC130" s="46"/>
      <c r="AD130" s="46"/>
      <c r="AE130" s="46"/>
      <c r="AF130" s="46"/>
      <c r="AG130" s="46"/>
      <c r="AH130" s="46"/>
      <c r="AI130" s="46"/>
      <c r="AJ130" s="46"/>
      <c r="AK130" s="46"/>
      <c r="AL130" s="46"/>
    </row>
    <row r="131" spans="1:38"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36"/>
      <c r="AC134" s="282" t="s">
        <v>16</v>
      </c>
      <c r="AD134" s="283"/>
      <c r="AE134" s="283"/>
      <c r="AF134" s="283"/>
      <c r="AG134" s="283"/>
      <c r="AH134" s="284"/>
      <c r="AI134" s="289" t="s">
        <v>17</v>
      </c>
      <c r="AJ134" s="259"/>
      <c r="AK134" s="259"/>
      <c r="AL134" s="259"/>
    </row>
    <row r="135" spans="1:38"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36"/>
      <c r="AC135" s="290"/>
      <c r="AD135" s="291"/>
      <c r="AE135" s="291"/>
      <c r="AF135" s="291"/>
      <c r="AG135" s="291"/>
      <c r="AH135" s="292"/>
      <c r="AI135" s="289"/>
      <c r="AJ135" s="259"/>
      <c r="AK135" s="259"/>
      <c r="AL135" s="259"/>
    </row>
    <row r="136" spans="1:38"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43"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55">
        <v>0</v>
      </c>
      <c r="W137" s="155">
        <v>2</v>
      </c>
      <c r="X137" s="155">
        <v>3</v>
      </c>
      <c r="Y137" s="155">
        <v>2</v>
      </c>
      <c r="Z137" s="155">
        <v>2</v>
      </c>
      <c r="AA137" s="155">
        <v>0</v>
      </c>
      <c r="AB137" s="155">
        <v>9</v>
      </c>
      <c r="AC137" s="45">
        <f>V137/$AB137</f>
        <v>0</v>
      </c>
      <c r="AD137" s="45">
        <f t="shared" ref="AD137:AH137" si="5">W137/$AB137</f>
        <v>0.22222222222222221</v>
      </c>
      <c r="AE137" s="45">
        <f t="shared" si="5"/>
        <v>0.33333333333333331</v>
      </c>
      <c r="AF137" s="45">
        <f t="shared" si="5"/>
        <v>0.22222222222222221</v>
      </c>
      <c r="AG137" s="45">
        <f t="shared" si="5"/>
        <v>0.22222222222222221</v>
      </c>
      <c r="AH137" s="45">
        <f t="shared" si="5"/>
        <v>0</v>
      </c>
      <c r="AI137" s="157">
        <v>3.44</v>
      </c>
      <c r="AJ137" s="158">
        <v>1.1299999999999999</v>
      </c>
      <c r="AK137" s="156">
        <v>3</v>
      </c>
      <c r="AL137" s="156">
        <v>3</v>
      </c>
    </row>
    <row r="138" spans="1:38"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43"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43" customFormat="1">
      <c r="A160" s="52"/>
      <c r="B160" s="68"/>
      <c r="C160" s="52"/>
      <c r="D160" s="52"/>
      <c r="E160" s="52"/>
      <c r="F160" s="52"/>
      <c r="G160" s="52"/>
      <c r="H160" s="52"/>
      <c r="I160" s="52"/>
      <c r="J160" s="52"/>
      <c r="K160" s="52"/>
      <c r="L160" s="52"/>
      <c r="M160" s="52"/>
      <c r="N160" s="48"/>
    </row>
    <row r="161" spans="1:38" s="43" customFormat="1">
      <c r="A161" s="52"/>
      <c r="B161" s="68"/>
      <c r="C161" s="52"/>
      <c r="D161" s="52"/>
      <c r="E161" s="52"/>
      <c r="F161" s="52"/>
      <c r="G161" s="52"/>
      <c r="H161" s="52"/>
      <c r="I161" s="52"/>
      <c r="J161" s="52"/>
      <c r="K161" s="52"/>
      <c r="L161" s="52"/>
      <c r="M161" s="52"/>
      <c r="N161" s="74"/>
    </row>
    <row r="162" spans="1:38" s="43" customFormat="1" ht="15.75" thickBot="1">
      <c r="A162" s="52"/>
      <c r="B162" s="68"/>
      <c r="C162" s="52"/>
      <c r="D162" s="52"/>
      <c r="E162" s="52"/>
      <c r="F162" s="52"/>
      <c r="G162" s="52"/>
      <c r="H162" s="52"/>
      <c r="I162" s="52"/>
      <c r="J162" s="52"/>
      <c r="K162" s="52"/>
      <c r="L162" s="52"/>
      <c r="M162" s="52"/>
      <c r="N162" s="52"/>
    </row>
    <row r="163" spans="1:38"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36"/>
      <c r="AC163" s="282" t="s">
        <v>16</v>
      </c>
      <c r="AD163" s="283"/>
      <c r="AE163" s="283"/>
      <c r="AF163" s="283"/>
      <c r="AG163" s="283"/>
      <c r="AH163" s="284"/>
      <c r="AI163" s="289" t="s">
        <v>17</v>
      </c>
      <c r="AJ163" s="259"/>
      <c r="AK163" s="259"/>
      <c r="AL163" s="259"/>
    </row>
    <row r="164" spans="1:38"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36"/>
      <c r="AC164" s="290"/>
      <c r="AD164" s="291"/>
      <c r="AE164" s="291"/>
      <c r="AF164" s="291"/>
      <c r="AG164" s="291"/>
      <c r="AH164" s="292"/>
      <c r="AI164" s="289"/>
      <c r="AJ164" s="259"/>
      <c r="AK164" s="259"/>
      <c r="AL164" s="259"/>
    </row>
    <row r="165" spans="1:38"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43"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55">
        <v>0</v>
      </c>
      <c r="W166" s="155">
        <v>0</v>
      </c>
      <c r="X166" s="155">
        <v>2</v>
      </c>
      <c r="Y166" s="155">
        <v>4</v>
      </c>
      <c r="Z166" s="155">
        <v>3</v>
      </c>
      <c r="AA166" s="155">
        <v>0</v>
      </c>
      <c r="AB166" s="155">
        <v>9</v>
      </c>
      <c r="AC166" s="45">
        <f t="shared" ref="AC166:AH167" si="6">V166/$AB166</f>
        <v>0</v>
      </c>
      <c r="AD166" s="45">
        <f t="shared" si="6"/>
        <v>0</v>
      </c>
      <c r="AE166" s="45">
        <f t="shared" si="6"/>
        <v>0.22222222222222221</v>
      </c>
      <c r="AF166" s="45">
        <f t="shared" si="6"/>
        <v>0.44444444444444442</v>
      </c>
      <c r="AG166" s="45">
        <f t="shared" si="6"/>
        <v>0.33333333333333331</v>
      </c>
      <c r="AH166" s="45">
        <f t="shared" si="6"/>
        <v>0</v>
      </c>
      <c r="AI166" s="157">
        <v>4.1100000000000003</v>
      </c>
      <c r="AJ166" s="157">
        <v>0.78</v>
      </c>
      <c r="AK166" s="156">
        <v>4</v>
      </c>
      <c r="AL166" s="156">
        <v>4</v>
      </c>
    </row>
    <row r="167" spans="1:38" s="43"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55">
        <v>1</v>
      </c>
      <c r="W167" s="155">
        <v>0</v>
      </c>
      <c r="X167" s="155">
        <v>2</v>
      </c>
      <c r="Y167" s="155">
        <v>4</v>
      </c>
      <c r="Z167" s="155">
        <v>2</v>
      </c>
      <c r="AA167" s="155">
        <v>0</v>
      </c>
      <c r="AB167" s="155">
        <v>9</v>
      </c>
      <c r="AC167" s="45">
        <f t="shared" si="6"/>
        <v>0.1111111111111111</v>
      </c>
      <c r="AD167" s="45">
        <f t="shared" si="6"/>
        <v>0</v>
      </c>
      <c r="AE167" s="45">
        <f t="shared" si="6"/>
        <v>0.22222222222222221</v>
      </c>
      <c r="AF167" s="45">
        <f t="shared" si="6"/>
        <v>0.44444444444444442</v>
      </c>
      <c r="AG167" s="45">
        <f t="shared" si="6"/>
        <v>0.22222222222222221</v>
      </c>
      <c r="AH167" s="45">
        <f t="shared" si="6"/>
        <v>0</v>
      </c>
      <c r="AI167" s="157">
        <v>3.67</v>
      </c>
      <c r="AJ167" s="157">
        <v>1.22</v>
      </c>
      <c r="AK167" s="156">
        <v>4</v>
      </c>
      <c r="AL167" s="156">
        <v>4</v>
      </c>
    </row>
    <row r="168" spans="1:38"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43"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43"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43"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43"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36"/>
      <c r="AC177" s="282" t="s">
        <v>16</v>
      </c>
      <c r="AD177" s="283"/>
      <c r="AE177" s="283"/>
      <c r="AF177" s="283"/>
      <c r="AG177" s="283"/>
      <c r="AH177" s="284"/>
      <c r="AI177" s="259" t="s">
        <v>17</v>
      </c>
      <c r="AJ177" s="259"/>
      <c r="AK177" s="259"/>
      <c r="AL177" s="259"/>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36"/>
      <c r="AC178" s="290"/>
      <c r="AD178" s="291"/>
      <c r="AE178" s="291"/>
      <c r="AF178" s="291"/>
      <c r="AG178" s="291"/>
      <c r="AH178" s="292"/>
      <c r="AI178" s="259"/>
      <c r="AJ178" s="259"/>
      <c r="AK178" s="259"/>
      <c r="AL178" s="259"/>
    </row>
    <row r="179" spans="1:39" s="43"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46"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55">
        <v>2</v>
      </c>
      <c r="W180" s="155">
        <v>0</v>
      </c>
      <c r="X180" s="155">
        <v>3</v>
      </c>
      <c r="Y180" s="155">
        <v>2</v>
      </c>
      <c r="Z180" s="155">
        <v>2</v>
      </c>
      <c r="AA180" s="155">
        <v>0</v>
      </c>
      <c r="AB180" s="155">
        <v>9</v>
      </c>
      <c r="AC180" s="45">
        <f>V180/$AB180</f>
        <v>0.22222222222222221</v>
      </c>
      <c r="AD180" s="45">
        <f t="shared" ref="AD180:AH188" si="7">W180/$AB180</f>
        <v>0</v>
      </c>
      <c r="AE180" s="45">
        <f t="shared" si="7"/>
        <v>0.33333333333333331</v>
      </c>
      <c r="AF180" s="45">
        <f t="shared" si="7"/>
        <v>0.22222222222222221</v>
      </c>
      <c r="AG180" s="45">
        <f t="shared" si="7"/>
        <v>0.22222222222222221</v>
      </c>
      <c r="AH180" s="45">
        <f t="shared" si="7"/>
        <v>0</v>
      </c>
      <c r="AI180" s="157">
        <v>3.22</v>
      </c>
      <c r="AJ180" s="158">
        <v>1.48</v>
      </c>
      <c r="AK180" s="156">
        <v>3</v>
      </c>
      <c r="AL180" s="156">
        <v>3</v>
      </c>
    </row>
    <row r="181" spans="1:39" s="46"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55">
        <v>1</v>
      </c>
      <c r="W181" s="155">
        <v>0</v>
      </c>
      <c r="X181" s="155">
        <v>3</v>
      </c>
      <c r="Y181" s="155">
        <v>3</v>
      </c>
      <c r="Z181" s="155">
        <v>2</v>
      </c>
      <c r="AA181" s="155">
        <v>0</v>
      </c>
      <c r="AB181" s="155">
        <v>9</v>
      </c>
      <c r="AC181" s="45">
        <f t="shared" ref="AC181:AC188" si="8">V181/$AB181</f>
        <v>0.1111111111111111</v>
      </c>
      <c r="AD181" s="45">
        <f t="shared" si="7"/>
        <v>0</v>
      </c>
      <c r="AE181" s="45">
        <f t="shared" si="7"/>
        <v>0.33333333333333331</v>
      </c>
      <c r="AF181" s="45">
        <f t="shared" si="7"/>
        <v>0.33333333333333331</v>
      </c>
      <c r="AG181" s="45">
        <f t="shared" si="7"/>
        <v>0.22222222222222221</v>
      </c>
      <c r="AH181" s="45">
        <f t="shared" si="7"/>
        <v>0</v>
      </c>
      <c r="AI181" s="157">
        <v>3.56</v>
      </c>
      <c r="AJ181" s="158">
        <v>1.24</v>
      </c>
      <c r="AK181" s="156">
        <v>4</v>
      </c>
      <c r="AL181" s="156">
        <v>3</v>
      </c>
    </row>
    <row r="182" spans="1:39" s="46"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55">
        <v>1</v>
      </c>
      <c r="W182" s="155">
        <v>1</v>
      </c>
      <c r="X182" s="155">
        <v>1</v>
      </c>
      <c r="Y182" s="155">
        <v>4</v>
      </c>
      <c r="Z182" s="155">
        <v>2</v>
      </c>
      <c r="AA182" s="155">
        <v>0</v>
      </c>
      <c r="AB182" s="155">
        <v>9</v>
      </c>
      <c r="AC182" s="45">
        <f t="shared" si="8"/>
        <v>0.1111111111111111</v>
      </c>
      <c r="AD182" s="45">
        <f t="shared" si="7"/>
        <v>0.1111111111111111</v>
      </c>
      <c r="AE182" s="45">
        <f t="shared" si="7"/>
        <v>0.1111111111111111</v>
      </c>
      <c r="AF182" s="45">
        <f t="shared" si="7"/>
        <v>0.44444444444444442</v>
      </c>
      <c r="AG182" s="45">
        <f t="shared" si="7"/>
        <v>0.22222222222222221</v>
      </c>
      <c r="AH182" s="45">
        <f t="shared" si="7"/>
        <v>0</v>
      </c>
      <c r="AI182" s="157">
        <v>3.56</v>
      </c>
      <c r="AJ182" s="158">
        <v>1.33</v>
      </c>
      <c r="AK182" s="156">
        <v>4</v>
      </c>
      <c r="AL182" s="156">
        <v>4</v>
      </c>
    </row>
    <row r="183" spans="1:39" s="46"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55">
        <v>0</v>
      </c>
      <c r="W183" s="155">
        <v>4</v>
      </c>
      <c r="X183" s="155">
        <v>2</v>
      </c>
      <c r="Y183" s="155">
        <v>2</v>
      </c>
      <c r="Z183" s="155">
        <v>1</v>
      </c>
      <c r="AA183" s="155">
        <v>0</v>
      </c>
      <c r="AB183" s="155">
        <v>9</v>
      </c>
      <c r="AC183" s="45">
        <f t="shared" si="8"/>
        <v>0</v>
      </c>
      <c r="AD183" s="45">
        <f t="shared" si="7"/>
        <v>0.44444444444444442</v>
      </c>
      <c r="AE183" s="45">
        <f t="shared" si="7"/>
        <v>0.22222222222222221</v>
      </c>
      <c r="AF183" s="45">
        <f t="shared" si="7"/>
        <v>0.22222222222222221</v>
      </c>
      <c r="AG183" s="45">
        <f t="shared" si="7"/>
        <v>0.1111111111111111</v>
      </c>
      <c r="AH183" s="45">
        <f t="shared" si="7"/>
        <v>0</v>
      </c>
      <c r="AI183" s="157">
        <v>3</v>
      </c>
      <c r="AJ183" s="158">
        <v>1.1200000000000001</v>
      </c>
      <c r="AK183" s="156">
        <v>3</v>
      </c>
      <c r="AL183" s="156">
        <v>2</v>
      </c>
    </row>
    <row r="184" spans="1:39" s="46"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55">
        <v>0</v>
      </c>
      <c r="W184" s="155">
        <v>2</v>
      </c>
      <c r="X184" s="155">
        <v>1</v>
      </c>
      <c r="Y184" s="155">
        <v>3</v>
      </c>
      <c r="Z184" s="155">
        <v>3</v>
      </c>
      <c r="AA184" s="155">
        <v>0</v>
      </c>
      <c r="AB184" s="155">
        <v>9</v>
      </c>
      <c r="AC184" s="45">
        <f t="shared" si="8"/>
        <v>0</v>
      </c>
      <c r="AD184" s="45">
        <f t="shared" si="7"/>
        <v>0.22222222222222221</v>
      </c>
      <c r="AE184" s="45">
        <f t="shared" si="7"/>
        <v>0.1111111111111111</v>
      </c>
      <c r="AF184" s="45">
        <f t="shared" si="7"/>
        <v>0.33333333333333331</v>
      </c>
      <c r="AG184" s="45">
        <f t="shared" si="7"/>
        <v>0.33333333333333331</v>
      </c>
      <c r="AH184" s="45">
        <f t="shared" si="7"/>
        <v>0</v>
      </c>
      <c r="AI184" s="157">
        <v>3.78</v>
      </c>
      <c r="AJ184" s="157">
        <v>1.2</v>
      </c>
      <c r="AK184" s="156">
        <v>4</v>
      </c>
      <c r="AL184" s="156">
        <v>4</v>
      </c>
    </row>
    <row r="185" spans="1:39" s="46"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55">
        <v>1</v>
      </c>
      <c r="W185" s="155">
        <v>1</v>
      </c>
      <c r="X185" s="155">
        <v>1</v>
      </c>
      <c r="Y185" s="155">
        <v>0</v>
      </c>
      <c r="Z185" s="155">
        <v>6</v>
      </c>
      <c r="AA185" s="155">
        <v>0</v>
      </c>
      <c r="AB185" s="155">
        <v>9</v>
      </c>
      <c r="AC185" s="45">
        <f t="shared" si="8"/>
        <v>0.1111111111111111</v>
      </c>
      <c r="AD185" s="45">
        <f t="shared" si="7"/>
        <v>0.1111111111111111</v>
      </c>
      <c r="AE185" s="45">
        <f t="shared" si="7"/>
        <v>0.1111111111111111</v>
      </c>
      <c r="AF185" s="45">
        <f t="shared" si="7"/>
        <v>0</v>
      </c>
      <c r="AG185" s="45">
        <f t="shared" si="7"/>
        <v>0.66666666666666663</v>
      </c>
      <c r="AH185" s="45">
        <f t="shared" si="7"/>
        <v>0</v>
      </c>
      <c r="AI185" s="157">
        <v>4</v>
      </c>
      <c r="AJ185" s="157">
        <v>1.58</v>
      </c>
      <c r="AK185" s="156">
        <v>5</v>
      </c>
      <c r="AL185" s="156">
        <v>5</v>
      </c>
    </row>
    <row r="186" spans="1:39" s="46"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55">
        <v>2</v>
      </c>
      <c r="W186" s="155">
        <v>0</v>
      </c>
      <c r="X186" s="155">
        <v>1</v>
      </c>
      <c r="Y186" s="155">
        <v>2</v>
      </c>
      <c r="Z186" s="155">
        <v>4</v>
      </c>
      <c r="AA186" s="155">
        <v>0</v>
      </c>
      <c r="AB186" s="155">
        <v>9</v>
      </c>
      <c r="AC186" s="45">
        <f t="shared" si="8"/>
        <v>0.22222222222222221</v>
      </c>
      <c r="AD186" s="45">
        <f t="shared" si="7"/>
        <v>0</v>
      </c>
      <c r="AE186" s="45">
        <f t="shared" si="7"/>
        <v>0.1111111111111111</v>
      </c>
      <c r="AF186" s="45">
        <f t="shared" si="7"/>
        <v>0.22222222222222221</v>
      </c>
      <c r="AG186" s="45">
        <f t="shared" si="7"/>
        <v>0.44444444444444442</v>
      </c>
      <c r="AH186" s="45">
        <f t="shared" si="7"/>
        <v>0</v>
      </c>
      <c r="AI186" s="157">
        <v>3.67</v>
      </c>
      <c r="AJ186" s="158">
        <v>1.66</v>
      </c>
      <c r="AK186" s="156">
        <v>4</v>
      </c>
      <c r="AL186" s="156">
        <v>5</v>
      </c>
    </row>
    <row r="187" spans="1:39" s="46"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55">
        <v>0</v>
      </c>
      <c r="W187" s="155">
        <v>1</v>
      </c>
      <c r="X187" s="155">
        <v>1</v>
      </c>
      <c r="Y187" s="155">
        <v>1</v>
      </c>
      <c r="Z187" s="155">
        <v>6</v>
      </c>
      <c r="AA187" s="155">
        <v>0</v>
      </c>
      <c r="AB187" s="155">
        <v>9</v>
      </c>
      <c r="AC187" s="45">
        <f t="shared" si="8"/>
        <v>0</v>
      </c>
      <c r="AD187" s="45">
        <f t="shared" si="7"/>
        <v>0.1111111111111111</v>
      </c>
      <c r="AE187" s="45">
        <f t="shared" si="7"/>
        <v>0.1111111111111111</v>
      </c>
      <c r="AF187" s="45">
        <f t="shared" si="7"/>
        <v>0.1111111111111111</v>
      </c>
      <c r="AG187" s="45">
        <f t="shared" si="7"/>
        <v>0.66666666666666663</v>
      </c>
      <c r="AH187" s="45">
        <f t="shared" si="7"/>
        <v>0</v>
      </c>
      <c r="AI187" s="157">
        <v>4.33</v>
      </c>
      <c r="AJ187" s="157">
        <v>1.1200000000000001</v>
      </c>
      <c r="AK187" s="156">
        <v>5</v>
      </c>
      <c r="AL187" s="156">
        <v>5</v>
      </c>
    </row>
    <row r="188" spans="1:39" s="46"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55">
        <v>0</v>
      </c>
      <c r="W188" s="155">
        <v>0</v>
      </c>
      <c r="X188" s="155">
        <v>2</v>
      </c>
      <c r="Y188" s="155">
        <v>1</v>
      </c>
      <c r="Z188" s="155">
        <v>4</v>
      </c>
      <c r="AA188" s="155">
        <v>2</v>
      </c>
      <c r="AB188" s="155">
        <v>9</v>
      </c>
      <c r="AC188" s="45">
        <f t="shared" si="8"/>
        <v>0</v>
      </c>
      <c r="AD188" s="45">
        <f t="shared" si="7"/>
        <v>0</v>
      </c>
      <c r="AE188" s="45">
        <f t="shared" si="7"/>
        <v>0.22222222222222221</v>
      </c>
      <c r="AF188" s="45">
        <f t="shared" si="7"/>
        <v>0.1111111111111111</v>
      </c>
      <c r="AG188" s="45">
        <f t="shared" si="7"/>
        <v>0.44444444444444442</v>
      </c>
      <c r="AH188" s="45">
        <f t="shared" si="7"/>
        <v>0.22222222222222221</v>
      </c>
      <c r="AI188" s="157">
        <v>4.29</v>
      </c>
      <c r="AJ188" s="157">
        <v>0.95</v>
      </c>
      <c r="AK188" s="156">
        <v>5</v>
      </c>
      <c r="AL188" s="156">
        <v>5</v>
      </c>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55">
        <v>0</v>
      </c>
      <c r="W208" s="155">
        <v>0</v>
      </c>
      <c r="X208" s="155">
        <v>0</v>
      </c>
      <c r="Y208" s="155">
        <v>0</v>
      </c>
      <c r="Z208" s="155">
        <v>0</v>
      </c>
      <c r="AA208" s="155">
        <v>0</v>
      </c>
      <c r="AB208" s="155">
        <v>0</v>
      </c>
      <c r="AC208" s="138" t="e">
        <f t="shared" ref="AC208:AH210" si="9">V208/$AB208</f>
        <v>#DIV/0!</v>
      </c>
      <c r="AD208" s="138" t="e">
        <f t="shared" si="9"/>
        <v>#DIV/0!</v>
      </c>
      <c r="AE208" s="138" t="e">
        <f t="shared" si="9"/>
        <v>#DIV/0!</v>
      </c>
      <c r="AF208" s="138" t="e">
        <f t="shared" si="9"/>
        <v>#DIV/0!</v>
      </c>
      <c r="AG208" s="138" t="e">
        <f t="shared" si="9"/>
        <v>#DIV/0!</v>
      </c>
      <c r="AH208" s="138" t="e">
        <f t="shared" si="9"/>
        <v>#DIV/0!</v>
      </c>
      <c r="AI208" s="159" t="s">
        <v>145</v>
      </c>
      <c r="AJ208" s="159" t="s">
        <v>145</v>
      </c>
      <c r="AK208" s="159" t="s">
        <v>145</v>
      </c>
      <c r="AL208" s="159" t="s">
        <v>145</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55">
        <v>0</v>
      </c>
      <c r="W209" s="155">
        <v>0</v>
      </c>
      <c r="X209" s="155">
        <v>0</v>
      </c>
      <c r="Y209" s="155">
        <v>0</v>
      </c>
      <c r="Z209" s="155">
        <v>0</v>
      </c>
      <c r="AA209" s="155">
        <v>0</v>
      </c>
      <c r="AB209" s="155">
        <v>0</v>
      </c>
      <c r="AC209" s="138" t="e">
        <f t="shared" si="9"/>
        <v>#DIV/0!</v>
      </c>
      <c r="AD209" s="138" t="e">
        <f t="shared" si="9"/>
        <v>#DIV/0!</v>
      </c>
      <c r="AE209" s="138" t="e">
        <f t="shared" si="9"/>
        <v>#DIV/0!</v>
      </c>
      <c r="AF209" s="138" t="e">
        <f t="shared" si="9"/>
        <v>#DIV/0!</v>
      </c>
      <c r="AG209" s="138" t="e">
        <f t="shared" si="9"/>
        <v>#DIV/0!</v>
      </c>
      <c r="AH209" s="138" t="e">
        <f t="shared" si="9"/>
        <v>#DIV/0!</v>
      </c>
      <c r="AI209" s="159" t="s">
        <v>145</v>
      </c>
      <c r="AJ209" s="159" t="s">
        <v>145</v>
      </c>
      <c r="AK209" s="159" t="s">
        <v>145</v>
      </c>
      <c r="AL209" s="159" t="s">
        <v>145</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55">
        <v>0</v>
      </c>
      <c r="W210" s="155">
        <v>0</v>
      </c>
      <c r="X210" s="155">
        <v>0</v>
      </c>
      <c r="Y210" s="155">
        <v>0</v>
      </c>
      <c r="Z210" s="155">
        <v>0</v>
      </c>
      <c r="AA210" s="155">
        <v>0</v>
      </c>
      <c r="AB210" s="155">
        <v>0</v>
      </c>
      <c r="AC210" s="138" t="e">
        <f t="shared" si="9"/>
        <v>#DIV/0!</v>
      </c>
      <c r="AD210" s="138" t="e">
        <f t="shared" si="9"/>
        <v>#DIV/0!</v>
      </c>
      <c r="AE210" s="138" t="e">
        <f t="shared" si="9"/>
        <v>#DIV/0!</v>
      </c>
      <c r="AF210" s="138" t="e">
        <f t="shared" si="9"/>
        <v>#DIV/0!</v>
      </c>
      <c r="AG210" s="138" t="e">
        <f t="shared" si="9"/>
        <v>#DIV/0!</v>
      </c>
      <c r="AH210" s="138" t="e">
        <f t="shared" si="9"/>
        <v>#DIV/0!</v>
      </c>
      <c r="AI210" s="159" t="s">
        <v>145</v>
      </c>
      <c r="AJ210" s="159" t="s">
        <v>145</v>
      </c>
      <c r="AK210" s="159" t="s">
        <v>145</v>
      </c>
      <c r="AL210" s="159" t="s">
        <v>145</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36"/>
      <c r="W217" s="36"/>
      <c r="X217" s="36"/>
      <c r="Y217" s="36"/>
      <c r="Z217" s="36"/>
      <c r="AA217" s="36"/>
      <c r="AB217" s="36"/>
      <c r="AC217" s="36"/>
      <c r="AD217" s="36"/>
      <c r="AE217" s="36"/>
      <c r="AF217" s="36"/>
      <c r="AG217" s="36"/>
      <c r="AH217" s="36"/>
      <c r="AI217" s="36"/>
      <c r="AJ217" s="145"/>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5"/>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5"/>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5"/>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5"/>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5"/>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5"/>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5"/>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5"/>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5"/>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5"/>
      <c r="AK232" s="36"/>
      <c r="AL232" s="36"/>
    </row>
    <row r="233" spans="1:38">
      <c r="V233" s="36"/>
      <c r="W233" s="36"/>
      <c r="X233" s="36"/>
      <c r="Y233" s="36"/>
      <c r="Z233" s="36"/>
      <c r="AA233" s="36"/>
      <c r="AB233" s="36"/>
      <c r="AC233" s="36"/>
      <c r="AD233" s="36"/>
      <c r="AE233" s="36"/>
      <c r="AF233" s="36"/>
      <c r="AG233" s="36"/>
      <c r="AH233" s="36"/>
      <c r="AI233" s="36"/>
      <c r="AJ233" s="145"/>
      <c r="AK233" s="36"/>
      <c r="AL233" s="36"/>
    </row>
    <row r="234" spans="1:38">
      <c r="V234" s="36"/>
      <c r="W234" s="36"/>
      <c r="X234" s="36"/>
      <c r="Y234" s="36"/>
      <c r="Z234" s="36"/>
      <c r="AA234" s="36"/>
      <c r="AB234" s="36"/>
      <c r="AC234" s="36"/>
      <c r="AD234" s="36"/>
      <c r="AE234" s="36"/>
      <c r="AF234" s="36"/>
      <c r="AG234" s="36"/>
      <c r="AH234" s="36"/>
      <c r="AI234" s="36"/>
      <c r="AJ234" s="145"/>
      <c r="AK234" s="36"/>
      <c r="AL234" s="36"/>
    </row>
    <row r="235" spans="1:38">
      <c r="V235" s="36"/>
      <c r="W235" s="36"/>
      <c r="X235" s="36"/>
      <c r="Y235" s="36"/>
      <c r="Z235" s="36"/>
      <c r="AA235" s="36"/>
      <c r="AB235" s="36"/>
      <c r="AC235" s="36"/>
      <c r="AD235" s="36"/>
      <c r="AE235" s="36"/>
      <c r="AF235" s="36"/>
      <c r="AG235" s="36"/>
      <c r="AH235" s="36"/>
      <c r="AI235" s="36"/>
      <c r="AJ235" s="145"/>
      <c r="AK235" s="36"/>
      <c r="AL235" s="36"/>
    </row>
    <row r="236" spans="1:38">
      <c r="V236" s="36"/>
      <c r="W236" s="36"/>
      <c r="X236" s="36"/>
      <c r="Y236" s="36"/>
      <c r="Z236" s="36"/>
      <c r="AA236" s="36"/>
      <c r="AB236" s="36"/>
      <c r="AC236" s="36"/>
      <c r="AD236" s="36"/>
      <c r="AE236" s="36"/>
      <c r="AF236" s="36"/>
      <c r="AG236" s="36"/>
      <c r="AH236" s="36"/>
      <c r="AI236" s="36"/>
      <c r="AJ236" s="145"/>
      <c r="AK236" s="36"/>
      <c r="AL236" s="36"/>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55">
        <v>0</v>
      </c>
      <c r="W265" s="155">
        <v>0</v>
      </c>
      <c r="X265" s="155">
        <v>0</v>
      </c>
      <c r="Y265" s="155">
        <v>0</v>
      </c>
      <c r="Z265" s="155">
        <v>0</v>
      </c>
      <c r="AA265" s="155">
        <v>0</v>
      </c>
      <c r="AB265" s="155">
        <v>0</v>
      </c>
      <c r="AC265" s="146" t="e">
        <f t="shared" ref="AC265:AH266" si="10">V265/$AB265</f>
        <v>#DIV/0!</v>
      </c>
      <c r="AD265" s="146" t="e">
        <f t="shared" si="10"/>
        <v>#DIV/0!</v>
      </c>
      <c r="AE265" s="146" t="e">
        <f t="shared" si="10"/>
        <v>#DIV/0!</v>
      </c>
      <c r="AF265" s="146" t="e">
        <f t="shared" si="10"/>
        <v>#DIV/0!</v>
      </c>
      <c r="AG265" s="146" t="e">
        <f t="shared" si="10"/>
        <v>#DIV/0!</v>
      </c>
      <c r="AH265" s="146" t="e">
        <f t="shared" si="10"/>
        <v>#DIV/0!</v>
      </c>
      <c r="AI265" s="159" t="s">
        <v>145</v>
      </c>
      <c r="AJ265" s="159" t="s">
        <v>145</v>
      </c>
      <c r="AK265" s="159" t="s">
        <v>145</v>
      </c>
      <c r="AL265" s="159" t="s">
        <v>145</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55">
        <v>0</v>
      </c>
      <c r="W266" s="155">
        <v>0</v>
      </c>
      <c r="X266" s="155">
        <v>0</v>
      </c>
      <c r="Y266" s="155">
        <v>0</v>
      </c>
      <c r="Z266" s="155">
        <v>0</v>
      </c>
      <c r="AA266" s="155">
        <v>0</v>
      </c>
      <c r="AB266" s="155">
        <v>0</v>
      </c>
      <c r="AC266" s="146" t="e">
        <f t="shared" si="10"/>
        <v>#DIV/0!</v>
      </c>
      <c r="AD266" s="146" t="e">
        <f t="shared" si="10"/>
        <v>#DIV/0!</v>
      </c>
      <c r="AE266" s="146" t="e">
        <f t="shared" si="10"/>
        <v>#DIV/0!</v>
      </c>
      <c r="AF266" s="146" t="e">
        <f t="shared" si="10"/>
        <v>#DIV/0!</v>
      </c>
      <c r="AG266" s="146" t="e">
        <f t="shared" si="10"/>
        <v>#DIV/0!</v>
      </c>
      <c r="AH266" s="146" t="e">
        <f t="shared" si="10"/>
        <v>#DIV/0!</v>
      </c>
      <c r="AI266" s="157" t="s">
        <v>145</v>
      </c>
      <c r="AJ266" s="159" t="s">
        <v>145</v>
      </c>
      <c r="AK266" s="156" t="s">
        <v>145</v>
      </c>
      <c r="AL266" s="156" t="s">
        <v>145</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5"/>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5"/>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5"/>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5"/>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5"/>
      <c r="AI293" s="36"/>
      <c r="AJ293" s="36"/>
      <c r="AK293" s="36"/>
      <c r="AL293" s="36"/>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36"/>
      <c r="W294" s="36"/>
      <c r="X294" s="36"/>
      <c r="Y294" s="36"/>
      <c r="Z294" s="36"/>
      <c r="AA294" s="36"/>
      <c r="AB294" s="36"/>
      <c r="AC294" s="36"/>
      <c r="AD294" s="36"/>
      <c r="AE294" s="36"/>
      <c r="AF294" s="36"/>
      <c r="AG294" s="36"/>
      <c r="AH294" s="145"/>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5"/>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5"/>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5"/>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5"/>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5"/>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5"/>
      <c r="AI316" s="36"/>
      <c r="AJ316" s="36"/>
      <c r="AK316" s="36"/>
      <c r="AL316" s="36"/>
    </row>
    <row r="317" spans="1:38" ht="18.75">
      <c r="A317" s="36"/>
      <c r="B317" s="36"/>
      <c r="C317" s="36"/>
      <c r="J317" s="36"/>
      <c r="K317" s="36"/>
      <c r="L317" s="36"/>
      <c r="M317" s="36"/>
      <c r="N317" s="36"/>
      <c r="O317" s="36"/>
      <c r="P317" s="36"/>
      <c r="Q317" s="36"/>
      <c r="R317" s="36"/>
      <c r="S317" s="36"/>
      <c r="T317" s="36"/>
      <c r="U317" s="36"/>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36"/>
      <c r="B318" s="36"/>
      <c r="C318" s="36"/>
      <c r="J318" s="36"/>
      <c r="K318" s="36"/>
      <c r="L318" s="36"/>
      <c r="M318" s="36"/>
      <c r="N318" s="36"/>
      <c r="O318" s="36"/>
      <c r="P318" s="36"/>
      <c r="Q318" s="36"/>
      <c r="R318" s="36"/>
      <c r="S318" s="36"/>
      <c r="T318" s="36"/>
      <c r="U318" s="36"/>
      <c r="V318" s="324"/>
      <c r="W318" s="325"/>
      <c r="X318" s="325"/>
      <c r="Y318" s="325"/>
      <c r="Z318" s="325"/>
      <c r="AA318" s="326"/>
      <c r="AB318" s="25"/>
      <c r="AC318" s="324"/>
      <c r="AD318" s="325"/>
      <c r="AE318" s="325"/>
      <c r="AF318" s="325"/>
      <c r="AG318" s="325"/>
      <c r="AH318" s="326"/>
      <c r="AI318" s="302"/>
      <c r="AJ318" s="303"/>
      <c r="AK318" s="303"/>
      <c r="AL318" s="304"/>
    </row>
    <row r="319" spans="1:38" ht="18.75">
      <c r="A319" s="36"/>
      <c r="B319" s="36"/>
      <c r="C319" s="36"/>
      <c r="J319" s="36"/>
      <c r="K319" s="36"/>
      <c r="L319" s="36"/>
      <c r="M319" s="36"/>
      <c r="N319" s="36"/>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305" t="s">
        <v>138</v>
      </c>
      <c r="P320" s="306"/>
      <c r="Q320" s="306"/>
      <c r="R320" s="306"/>
      <c r="S320" s="306"/>
      <c r="T320" s="306"/>
      <c r="U320" s="307"/>
      <c r="V320" s="155">
        <v>2</v>
      </c>
      <c r="W320" s="155">
        <v>0</v>
      </c>
      <c r="X320" s="155">
        <v>0</v>
      </c>
      <c r="Y320" s="155">
        <v>0</v>
      </c>
      <c r="Z320" s="155">
        <v>1</v>
      </c>
      <c r="AA320" s="155">
        <v>1</v>
      </c>
      <c r="AB320" s="155">
        <v>4</v>
      </c>
      <c r="AC320" s="146">
        <f t="shared" ref="AC320:AH320" si="11">V320/$AB320</f>
        <v>0.5</v>
      </c>
      <c r="AD320" s="146">
        <f t="shared" si="11"/>
        <v>0</v>
      </c>
      <c r="AE320" s="146">
        <f t="shared" si="11"/>
        <v>0</v>
      </c>
      <c r="AF320" s="146">
        <f t="shared" si="11"/>
        <v>0</v>
      </c>
      <c r="AG320" s="146">
        <f t="shared" si="11"/>
        <v>0.25</v>
      </c>
      <c r="AH320" s="146">
        <f t="shared" si="11"/>
        <v>0.25</v>
      </c>
      <c r="AI320" s="157">
        <v>2.33</v>
      </c>
      <c r="AJ320" s="158">
        <v>2.31</v>
      </c>
      <c r="AK320" s="156">
        <v>1</v>
      </c>
      <c r="AL320" s="156">
        <v>1</v>
      </c>
    </row>
    <row r="321" spans="1:38" ht="18.75">
      <c r="J321" s="36"/>
      <c r="K321" s="36"/>
      <c r="O321" s="185"/>
      <c r="P321" s="185"/>
      <c r="Q321" s="185"/>
      <c r="R321" s="185"/>
      <c r="S321" s="185"/>
      <c r="T321" s="185"/>
      <c r="U321" s="185"/>
      <c r="V321" s="194"/>
      <c r="W321" s="194"/>
      <c r="X321" s="194"/>
      <c r="Y321" s="194"/>
      <c r="Z321" s="194"/>
      <c r="AA321" s="194"/>
      <c r="AB321" s="194"/>
      <c r="AC321" s="187"/>
      <c r="AD321" s="187"/>
      <c r="AE321" s="187"/>
      <c r="AF321" s="187"/>
      <c r="AG321" s="187"/>
      <c r="AH321" s="187"/>
      <c r="AI321" s="195"/>
      <c r="AJ321" s="196"/>
      <c r="AK321" s="197"/>
      <c r="AL321" s="197"/>
    </row>
    <row r="322" spans="1:38" ht="18.75">
      <c r="J322" s="36"/>
      <c r="K322" s="36"/>
      <c r="O322" s="185"/>
      <c r="P322" s="185"/>
      <c r="Q322" s="185"/>
      <c r="R322" s="185"/>
      <c r="S322" s="185"/>
      <c r="T322" s="185"/>
      <c r="U322" s="185"/>
      <c r="V322" s="194"/>
      <c r="W322" s="194"/>
      <c r="X322" s="194"/>
      <c r="Y322" s="194"/>
      <c r="Z322" s="194"/>
      <c r="AA322" s="194"/>
      <c r="AB322" s="194"/>
      <c r="AC322" s="187"/>
      <c r="AD322" s="187"/>
      <c r="AE322" s="187"/>
      <c r="AF322" s="187"/>
      <c r="AG322" s="187"/>
      <c r="AH322" s="187"/>
      <c r="AI322" s="195"/>
      <c r="AJ322" s="196"/>
      <c r="AK322" s="197"/>
      <c r="AL322" s="197"/>
    </row>
    <row r="323" spans="1:38" ht="18.75">
      <c r="J323" s="36"/>
      <c r="K323" s="36"/>
      <c r="O323" s="185"/>
      <c r="P323" s="185"/>
      <c r="Q323" s="185"/>
      <c r="R323" s="185"/>
      <c r="S323" s="185"/>
      <c r="T323" s="185"/>
      <c r="U323" s="185"/>
      <c r="V323" s="194"/>
      <c r="W323" s="194"/>
      <c r="X323" s="194"/>
      <c r="Y323" s="194"/>
      <c r="Z323" s="194"/>
      <c r="AA323" s="194"/>
      <c r="AB323" s="194"/>
      <c r="AC323" s="187"/>
      <c r="AD323" s="187"/>
      <c r="AE323" s="187"/>
      <c r="AF323" s="187"/>
      <c r="AG323" s="187"/>
      <c r="AH323" s="187"/>
      <c r="AI323" s="195"/>
      <c r="AJ323" s="196"/>
      <c r="AK323" s="197"/>
      <c r="AL323" s="197"/>
    </row>
    <row r="324" spans="1:38" ht="18.75">
      <c r="J324" s="36"/>
      <c r="K324" s="36"/>
      <c r="O324" s="185"/>
      <c r="P324" s="185"/>
      <c r="Q324" s="185"/>
      <c r="R324" s="185"/>
      <c r="S324" s="185"/>
      <c r="T324" s="185"/>
      <c r="U324" s="185"/>
      <c r="V324" s="194"/>
      <c r="W324" s="194"/>
      <c r="X324" s="194"/>
      <c r="Y324" s="194"/>
      <c r="Z324" s="194"/>
      <c r="AA324" s="194"/>
      <c r="AB324" s="194"/>
      <c r="AC324" s="187"/>
      <c r="AD324" s="187"/>
      <c r="AE324" s="187"/>
      <c r="AF324" s="187"/>
      <c r="AG324" s="187"/>
      <c r="AH324" s="187"/>
      <c r="AI324" s="195"/>
      <c r="AJ324" s="196"/>
      <c r="AK324" s="197"/>
      <c r="AL324" s="197"/>
    </row>
    <row r="325" spans="1:38" ht="18.75">
      <c r="J325" s="36"/>
      <c r="K325" s="36"/>
      <c r="O325" s="185"/>
      <c r="P325" s="185"/>
      <c r="Q325" s="185"/>
      <c r="R325" s="185"/>
      <c r="S325" s="185"/>
      <c r="T325" s="185"/>
      <c r="U325" s="185"/>
      <c r="V325" s="194"/>
      <c r="W325" s="194"/>
      <c r="X325" s="194"/>
      <c r="Y325" s="194"/>
      <c r="Z325" s="194"/>
      <c r="AA325" s="194"/>
      <c r="AB325" s="194"/>
      <c r="AC325" s="187"/>
      <c r="AD325" s="187"/>
      <c r="AE325" s="187"/>
      <c r="AF325" s="187"/>
      <c r="AG325" s="187"/>
      <c r="AH325" s="187"/>
      <c r="AI325" s="195"/>
      <c r="AJ325" s="196"/>
      <c r="AK325" s="197"/>
      <c r="AL325" s="197"/>
    </row>
    <row r="326" spans="1:38" ht="21">
      <c r="A326" s="256" t="s">
        <v>158</v>
      </c>
      <c r="B326" s="256"/>
      <c r="C326" s="256"/>
      <c r="D326" s="256"/>
      <c r="E326" s="256"/>
      <c r="F326" s="256"/>
      <c r="G326" s="256"/>
      <c r="H326" s="256"/>
      <c r="I326" s="256"/>
      <c r="J326" s="256"/>
      <c r="K326" s="256"/>
      <c r="L326" s="256"/>
      <c r="M326" s="256"/>
      <c r="N326" s="256"/>
      <c r="O326" s="256"/>
      <c r="P326" s="256"/>
      <c r="Q326" s="256"/>
      <c r="R326" s="256"/>
      <c r="S326" s="256"/>
      <c r="T326" s="256"/>
      <c r="U326" s="256"/>
      <c r="V326" s="194"/>
      <c r="W326" s="194"/>
      <c r="X326" s="194"/>
      <c r="Y326" s="194"/>
      <c r="Z326" s="194"/>
      <c r="AA326" s="194"/>
      <c r="AB326" s="194"/>
      <c r="AC326" s="187"/>
      <c r="AD326" s="187"/>
      <c r="AE326" s="187"/>
      <c r="AF326" s="187"/>
      <c r="AG326" s="187"/>
      <c r="AH326" s="187"/>
      <c r="AI326" s="195"/>
      <c r="AJ326" s="196"/>
      <c r="AK326" s="197"/>
      <c r="AL326" s="197"/>
    </row>
    <row r="327" spans="1:38" ht="18.75">
      <c r="J327" s="36"/>
      <c r="K327" s="36"/>
      <c r="O327" s="185"/>
      <c r="P327" s="185"/>
      <c r="Q327" s="185"/>
      <c r="R327" s="185"/>
      <c r="S327" s="185"/>
      <c r="T327" s="185"/>
      <c r="U327" s="185"/>
      <c r="V327" s="194"/>
      <c r="W327" s="194"/>
      <c r="X327" s="194"/>
      <c r="Y327" s="194"/>
      <c r="Z327" s="194"/>
      <c r="AA327" s="194"/>
      <c r="AB327" s="194"/>
      <c r="AC327" s="187"/>
      <c r="AD327" s="187"/>
      <c r="AE327" s="187"/>
      <c r="AF327" s="187"/>
      <c r="AG327" s="187"/>
      <c r="AH327" s="187"/>
      <c r="AI327" s="195"/>
      <c r="AJ327" s="196"/>
      <c r="AK327" s="197"/>
      <c r="AL327" s="197"/>
    </row>
    <row r="328" spans="1:38" ht="18.75">
      <c r="J328" s="36"/>
      <c r="K328" s="36"/>
      <c r="O328" s="185"/>
      <c r="P328" s="185"/>
      <c r="Q328" s="185"/>
      <c r="R328" s="185"/>
      <c r="S328" s="185"/>
      <c r="T328" s="185"/>
      <c r="U328" s="185"/>
      <c r="V328" s="194"/>
      <c r="W328" s="194"/>
      <c r="X328" s="194"/>
      <c r="Y328" s="194"/>
      <c r="Z328" s="194"/>
      <c r="AA328" s="194"/>
      <c r="AB328" s="194"/>
      <c r="AC328" s="187"/>
      <c r="AD328" s="187"/>
      <c r="AE328" s="187"/>
      <c r="AF328" s="187"/>
      <c r="AG328" s="187"/>
      <c r="AH328" s="187"/>
      <c r="AI328" s="195"/>
      <c r="AJ328" s="196"/>
      <c r="AK328" s="197"/>
      <c r="AL328" s="197"/>
    </row>
    <row r="329" spans="1:38" ht="18.75">
      <c r="J329" s="36"/>
      <c r="K329" s="36"/>
      <c r="O329" s="185"/>
      <c r="P329" s="185"/>
      <c r="Q329" s="185"/>
      <c r="R329" s="185"/>
      <c r="S329" s="185"/>
      <c r="T329" s="185"/>
      <c r="U329" s="185"/>
      <c r="V329" s="194"/>
      <c r="W329" s="194"/>
      <c r="X329" s="194"/>
      <c r="Y329" s="194"/>
      <c r="Z329" s="194"/>
      <c r="AA329" s="194"/>
      <c r="AB329" s="194"/>
      <c r="AC329" s="187"/>
      <c r="AD329" s="187"/>
      <c r="AE329" s="187"/>
      <c r="AF329" s="187"/>
      <c r="AG329" s="187"/>
      <c r="AH329" s="187"/>
      <c r="AI329" s="195"/>
      <c r="AJ329" s="196"/>
      <c r="AK329" s="197"/>
      <c r="AL329" s="197"/>
    </row>
    <row r="330" spans="1:38" ht="18.75">
      <c r="J330" s="36"/>
      <c r="K330" s="36"/>
      <c r="O330" s="185"/>
      <c r="P330" s="185"/>
      <c r="Q330" s="185"/>
      <c r="R330" s="185"/>
      <c r="S330" s="185"/>
      <c r="T330" s="185"/>
      <c r="U330" s="185"/>
      <c r="V330" s="194"/>
      <c r="W330" s="194"/>
      <c r="X330" s="194"/>
      <c r="Y330" s="194"/>
      <c r="Z330" s="194"/>
      <c r="AA330" s="194"/>
      <c r="AB330" s="194"/>
      <c r="AC330" s="187"/>
      <c r="AD330" s="187"/>
      <c r="AE330" s="187"/>
      <c r="AF330" s="187"/>
      <c r="AG330" s="187"/>
      <c r="AH330" s="187"/>
      <c r="AI330" s="195"/>
      <c r="AJ330" s="196"/>
      <c r="AK330" s="197"/>
      <c r="AL330" s="197"/>
    </row>
    <row r="331" spans="1:38" ht="18.75">
      <c r="J331" s="36"/>
      <c r="K331" s="36"/>
      <c r="O331" s="185"/>
      <c r="P331" s="185"/>
      <c r="Q331" s="185"/>
      <c r="R331" s="185"/>
      <c r="S331" s="185"/>
      <c r="T331" s="185"/>
      <c r="U331" s="185"/>
      <c r="V331" s="194"/>
      <c r="W331" s="194"/>
      <c r="X331" s="194"/>
      <c r="Y331" s="194"/>
      <c r="Z331" s="194"/>
      <c r="AA331" s="194"/>
      <c r="AB331" s="194"/>
      <c r="AC331" s="187"/>
      <c r="AD331" s="187"/>
      <c r="AE331" s="187"/>
      <c r="AF331" s="187"/>
      <c r="AG331" s="187"/>
      <c r="AH331" s="187"/>
      <c r="AI331" s="195"/>
      <c r="AJ331" s="196"/>
      <c r="AK331" s="197"/>
      <c r="AL331" s="197"/>
    </row>
    <row r="332" spans="1:38" ht="18.75">
      <c r="J332" s="36"/>
      <c r="K332" s="36"/>
      <c r="O332" s="185"/>
      <c r="P332" s="185"/>
      <c r="Q332" s="185"/>
      <c r="R332" s="185"/>
      <c r="S332" s="185"/>
      <c r="T332" s="185"/>
      <c r="U332" s="185"/>
      <c r="V332" s="194"/>
      <c r="W332" s="194"/>
      <c r="X332" s="194"/>
      <c r="Y332" s="194"/>
      <c r="Z332" s="194"/>
      <c r="AA332" s="194"/>
      <c r="AB332" s="194"/>
      <c r="AC332" s="187"/>
      <c r="AD332" s="187"/>
      <c r="AE332" s="187"/>
      <c r="AF332" s="187"/>
      <c r="AG332" s="187"/>
      <c r="AH332" s="187"/>
      <c r="AI332" s="195"/>
      <c r="AJ332" s="196"/>
      <c r="AK332" s="197"/>
      <c r="AL332" s="197"/>
    </row>
    <row r="333" spans="1:38" ht="18.75">
      <c r="J333" s="36"/>
      <c r="K333" s="36"/>
      <c r="O333" s="185"/>
      <c r="P333" s="185"/>
      <c r="Q333" s="185"/>
      <c r="R333" s="185"/>
      <c r="S333" s="185"/>
      <c r="T333" s="185"/>
      <c r="U333" s="185"/>
      <c r="V333" s="194"/>
      <c r="W333" s="194"/>
      <c r="X333" s="194"/>
      <c r="Y333" s="194"/>
      <c r="Z333" s="194"/>
      <c r="AA333" s="194"/>
      <c r="AB333" s="194"/>
      <c r="AC333" s="187"/>
      <c r="AD333" s="187"/>
      <c r="AE333" s="187"/>
      <c r="AF333" s="187"/>
      <c r="AG333" s="187"/>
      <c r="AH333" s="187"/>
      <c r="AI333" s="195"/>
      <c r="AJ333" s="196"/>
      <c r="AK333" s="197"/>
      <c r="AL333" s="197"/>
    </row>
    <row r="334" spans="1:38" ht="18.75">
      <c r="J334" s="36"/>
      <c r="K334" s="36"/>
      <c r="O334" s="185"/>
      <c r="P334" s="185"/>
      <c r="Q334" s="185"/>
      <c r="R334" s="185"/>
      <c r="S334" s="185"/>
      <c r="T334" s="185"/>
      <c r="U334" s="185"/>
      <c r="V334" s="194"/>
      <c r="W334" s="194"/>
      <c r="X334" s="194"/>
      <c r="Y334" s="194"/>
      <c r="Z334" s="194"/>
      <c r="AA334" s="194"/>
      <c r="AB334" s="194"/>
      <c r="AC334" s="187"/>
      <c r="AD334" s="187"/>
      <c r="AE334" s="187"/>
      <c r="AF334" s="187"/>
      <c r="AG334" s="187"/>
      <c r="AH334" s="187"/>
      <c r="AI334" s="195"/>
      <c r="AJ334" s="196"/>
      <c r="AK334" s="197"/>
      <c r="AL334" s="197"/>
    </row>
    <row r="335" spans="1:38" ht="18.75">
      <c r="J335" s="36"/>
      <c r="K335" s="36"/>
      <c r="O335" s="185"/>
      <c r="P335" s="185"/>
      <c r="Q335" s="185"/>
      <c r="R335" s="185"/>
      <c r="S335" s="185"/>
      <c r="T335" s="185"/>
      <c r="U335" s="185"/>
      <c r="V335" s="194"/>
      <c r="W335" s="194"/>
      <c r="X335" s="194"/>
      <c r="Y335" s="194"/>
      <c r="Z335" s="194"/>
      <c r="AA335" s="194"/>
      <c r="AB335" s="194"/>
      <c r="AC335" s="187"/>
      <c r="AD335" s="187"/>
      <c r="AE335" s="187"/>
      <c r="AF335" s="187"/>
      <c r="AG335" s="187"/>
      <c r="AH335" s="187"/>
      <c r="AI335" s="195"/>
      <c r="AJ335" s="196"/>
      <c r="AK335" s="197"/>
      <c r="AL335" s="197"/>
    </row>
    <row r="336" spans="1:38" ht="18.75">
      <c r="J336" s="36"/>
      <c r="K336" s="36"/>
      <c r="O336" s="185"/>
      <c r="P336" s="185"/>
      <c r="Q336" s="185"/>
      <c r="R336" s="185"/>
      <c r="S336" s="185"/>
      <c r="T336" s="185"/>
      <c r="U336" s="185"/>
      <c r="V336" s="194"/>
      <c r="W336" s="194"/>
      <c r="X336" s="194"/>
      <c r="Y336" s="194"/>
      <c r="Z336" s="194"/>
      <c r="AA336" s="194"/>
      <c r="AB336" s="194"/>
      <c r="AC336" s="187"/>
      <c r="AD336" s="187"/>
      <c r="AE336" s="187"/>
      <c r="AF336" s="187"/>
      <c r="AG336" s="187"/>
      <c r="AH336" s="187"/>
      <c r="AI336" s="195"/>
      <c r="AJ336" s="196"/>
      <c r="AK336" s="197"/>
      <c r="AL336" s="197"/>
    </row>
    <row r="337" spans="10:38" ht="18.75">
      <c r="J337" s="36"/>
      <c r="K337" s="36"/>
      <c r="O337" s="185"/>
      <c r="P337" s="185"/>
      <c r="Q337" s="185"/>
      <c r="R337" s="185"/>
      <c r="S337" s="185"/>
      <c r="T337" s="185"/>
      <c r="U337" s="185"/>
      <c r="V337" s="194"/>
      <c r="W337" s="194"/>
      <c r="X337" s="194"/>
      <c r="Y337" s="194"/>
      <c r="Z337" s="194"/>
      <c r="AA337" s="194"/>
      <c r="AB337" s="194"/>
      <c r="AC337" s="187"/>
      <c r="AD337" s="187"/>
      <c r="AE337" s="187"/>
      <c r="AF337" s="187"/>
      <c r="AG337" s="187"/>
      <c r="AH337" s="187"/>
      <c r="AI337" s="195"/>
      <c r="AJ337" s="196"/>
      <c r="AK337" s="197"/>
      <c r="AL337" s="197"/>
    </row>
    <row r="338" spans="10:38" ht="18.75">
      <c r="J338" s="36"/>
      <c r="K338" s="36"/>
      <c r="O338" s="185"/>
      <c r="P338" s="185"/>
      <c r="Q338" s="185"/>
      <c r="R338" s="185"/>
      <c r="S338" s="185"/>
      <c r="T338" s="185"/>
      <c r="U338" s="185"/>
      <c r="V338" s="194"/>
      <c r="W338" s="194"/>
      <c r="X338" s="194"/>
      <c r="Y338" s="194"/>
      <c r="Z338" s="194"/>
      <c r="AA338" s="194"/>
      <c r="AB338" s="194"/>
      <c r="AC338" s="187"/>
      <c r="AD338" s="187"/>
      <c r="AE338" s="187"/>
      <c r="AF338" s="187"/>
      <c r="AG338" s="187"/>
      <c r="AH338" s="187"/>
      <c r="AI338" s="195"/>
      <c r="AJ338" s="196"/>
      <c r="AK338" s="197"/>
      <c r="AL338" s="197"/>
    </row>
    <row r="353" spans="1:2">
      <c r="A353" t="s">
        <v>35</v>
      </c>
      <c r="B353" t="s">
        <v>36</v>
      </c>
    </row>
    <row r="354" spans="1:2">
      <c r="A354" s="36">
        <v>3</v>
      </c>
      <c r="B354" s="36">
        <v>6</v>
      </c>
    </row>
    <row r="355" spans="1:2">
      <c r="A355" s="36">
        <v>9</v>
      </c>
      <c r="B355" s="36">
        <v>0</v>
      </c>
    </row>
    <row r="356" spans="1:2">
      <c r="A356" s="36">
        <v>9</v>
      </c>
      <c r="B356" s="36">
        <v>0</v>
      </c>
    </row>
    <row r="357" spans="1:2">
      <c r="A357" s="36">
        <v>9</v>
      </c>
      <c r="B357" s="36">
        <v>0</v>
      </c>
    </row>
    <row r="358" spans="1:2">
      <c r="A358" s="36">
        <v>0</v>
      </c>
      <c r="B358" s="36">
        <v>9</v>
      </c>
    </row>
    <row r="359" spans="1:2">
      <c r="A359" s="36">
        <v>0</v>
      </c>
      <c r="B359" s="36">
        <v>9</v>
      </c>
    </row>
    <row r="360" spans="1:2">
      <c r="A360" s="36">
        <v>0</v>
      </c>
      <c r="B360" s="36">
        <v>9</v>
      </c>
    </row>
    <row r="361" spans="1:2">
      <c r="A361" s="36">
        <v>4</v>
      </c>
      <c r="B361" s="36">
        <v>5</v>
      </c>
    </row>
    <row r="362" spans="1:2">
      <c r="A362">
        <v>3</v>
      </c>
      <c r="B362">
        <v>0</v>
      </c>
    </row>
  </sheetData>
  <sheetProtection sheet="1" objects="1" scenarios="1"/>
  <mergeCells count="106">
    <mergeCell ref="B266:U266"/>
    <mergeCell ref="A294:U294"/>
    <mergeCell ref="V317:AA318"/>
    <mergeCell ref="A192:U192"/>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V134:AA135"/>
    <mergeCell ref="AC134:AH135"/>
    <mergeCell ref="O137:U137"/>
    <mergeCell ref="A146:U146"/>
    <mergeCell ref="X146:AL146"/>
    <mergeCell ref="AI134:AL135"/>
    <mergeCell ref="AC177:AH178"/>
    <mergeCell ref="AI177:AL178"/>
    <mergeCell ref="V163:AA164"/>
    <mergeCell ref="AC163:AH164"/>
    <mergeCell ref="AI163:AL164"/>
    <mergeCell ref="A174:E174"/>
    <mergeCell ref="A175:E175"/>
    <mergeCell ref="A176:E176"/>
    <mergeCell ref="V177:AA178"/>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G74:AJ75"/>
    <mergeCell ref="A76:U76"/>
    <mergeCell ref="B77:U77"/>
    <mergeCell ref="B78:U78"/>
    <mergeCell ref="B79:U79"/>
    <mergeCell ref="B96:J96"/>
    <mergeCell ref="B97:J97"/>
    <mergeCell ref="G88:K88"/>
    <mergeCell ref="V74:Z75"/>
    <mergeCell ref="AB74:AF75"/>
    <mergeCell ref="B80:U80"/>
    <mergeCell ref="B81:U81"/>
    <mergeCell ref="A84:U84"/>
    <mergeCell ref="G87:K87"/>
    <mergeCell ref="G89:K89"/>
    <mergeCell ref="G90:K90"/>
    <mergeCell ref="G91:K91"/>
    <mergeCell ref="B93:U93"/>
    <mergeCell ref="B95:J95"/>
    <mergeCell ref="C29:E29"/>
    <mergeCell ref="A1:AE1"/>
    <mergeCell ref="A6:AL6"/>
    <mergeCell ref="A7:AL7"/>
    <mergeCell ref="A8:AL8"/>
    <mergeCell ref="A9:AL9"/>
    <mergeCell ref="A19:G19"/>
    <mergeCell ref="A21:U21"/>
    <mergeCell ref="C25:E25"/>
    <mergeCell ref="C26:E26"/>
    <mergeCell ref="C27:E27"/>
    <mergeCell ref="C28:E28"/>
    <mergeCell ref="M55:O55"/>
    <mergeCell ref="M49:O49"/>
    <mergeCell ref="M50:O50"/>
    <mergeCell ref="A326:U326"/>
    <mergeCell ref="B46:C46"/>
    <mergeCell ref="B47:C47"/>
    <mergeCell ref="B48:C48"/>
    <mergeCell ref="B49:C49"/>
    <mergeCell ref="O166:U166"/>
    <mergeCell ref="O167:U167"/>
    <mergeCell ref="A173:E173"/>
    <mergeCell ref="B184:U184"/>
    <mergeCell ref="B179:U179"/>
    <mergeCell ref="B180:U180"/>
    <mergeCell ref="B181:U181"/>
    <mergeCell ref="B182:U182"/>
    <mergeCell ref="B183:U183"/>
    <mergeCell ref="B210:U210"/>
    <mergeCell ref="B185:U185"/>
    <mergeCell ref="B186:U186"/>
    <mergeCell ref="B187:U187"/>
    <mergeCell ref="B188:U188"/>
    <mergeCell ref="O320:U320"/>
    <mergeCell ref="B265:U265"/>
  </mergeCells>
  <printOptions horizontalCentered="1" verticalCentered="1"/>
  <pageMargins left="0" right="0" top="0" bottom="0" header="0.31496062992125984" footer="0.31496062992125984"/>
  <pageSetup paperSize="9"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C39"/>
  <sheetViews>
    <sheetView view="pageBreakPreview" zoomScaleNormal="100" zoomScaleSheetLayoutView="100" workbookViewId="0">
      <selection sqref="A1:U1"/>
    </sheetView>
  </sheetViews>
  <sheetFormatPr baseColWidth="10" defaultRowHeight="15"/>
  <sheetData>
    <row r="1" spans="1:29">
      <c r="A1" s="262"/>
      <c r="B1" s="262"/>
      <c r="C1" s="262"/>
      <c r="D1" s="262"/>
      <c r="E1" s="262"/>
      <c r="F1" s="262"/>
      <c r="G1" s="262"/>
      <c r="H1" s="262"/>
      <c r="I1" s="262"/>
      <c r="J1" s="262"/>
      <c r="K1" s="262"/>
      <c r="L1" s="262"/>
      <c r="M1" s="262"/>
      <c r="N1" s="262"/>
      <c r="O1" s="262"/>
      <c r="P1" s="262"/>
      <c r="Q1" s="262"/>
      <c r="R1" s="262"/>
      <c r="S1" s="262"/>
      <c r="T1" s="262"/>
      <c r="U1" s="262"/>
      <c r="V1" s="206"/>
      <c r="W1" s="206"/>
      <c r="X1" s="206"/>
      <c r="Y1" s="206"/>
      <c r="Z1" s="206"/>
      <c r="AA1" s="206"/>
      <c r="AB1" s="206"/>
      <c r="AC1" s="206"/>
    </row>
    <row r="2" spans="1:29">
      <c r="A2" s="207"/>
      <c r="B2" s="207"/>
      <c r="C2" s="207"/>
      <c r="D2" s="207"/>
      <c r="E2" s="207"/>
      <c r="F2" s="207"/>
      <c r="G2" s="207"/>
      <c r="H2" s="207"/>
      <c r="I2" s="207"/>
      <c r="J2" s="207"/>
      <c r="K2" s="207"/>
      <c r="L2" s="207"/>
      <c r="M2" s="207"/>
      <c r="N2" s="207"/>
      <c r="O2" s="207"/>
      <c r="P2" s="207"/>
      <c r="Q2" s="207"/>
      <c r="R2" s="207"/>
      <c r="S2" s="207"/>
      <c r="T2" s="207"/>
      <c r="U2" s="207"/>
      <c r="V2" s="206"/>
      <c r="W2" s="206"/>
      <c r="X2" s="206"/>
      <c r="Y2" s="206"/>
      <c r="Z2" s="206"/>
      <c r="AA2" s="206"/>
      <c r="AB2" s="206"/>
      <c r="AC2" s="206"/>
    </row>
    <row r="3" spans="1:29">
      <c r="A3" s="207"/>
      <c r="B3" s="207"/>
      <c r="C3" s="207"/>
      <c r="D3" s="207"/>
      <c r="E3" s="207"/>
      <c r="F3" s="207"/>
      <c r="G3" s="207"/>
      <c r="H3" s="207"/>
      <c r="I3" s="207"/>
      <c r="J3" s="207"/>
      <c r="K3" s="207"/>
      <c r="L3" s="207"/>
      <c r="M3" s="207"/>
      <c r="N3" s="207"/>
      <c r="O3" s="207"/>
      <c r="P3" s="207"/>
      <c r="Q3" s="207"/>
      <c r="R3" s="207"/>
      <c r="S3" s="207"/>
      <c r="T3" s="207"/>
      <c r="U3" s="207"/>
      <c r="V3" s="206"/>
      <c r="W3" s="206"/>
      <c r="X3" s="206"/>
      <c r="Y3" s="206"/>
      <c r="Z3" s="206"/>
      <c r="AA3" s="206"/>
      <c r="AB3" s="206"/>
      <c r="AC3" s="206"/>
    </row>
    <row r="4" spans="1:29">
      <c r="A4" s="207"/>
      <c r="B4" s="207"/>
      <c r="C4" s="207"/>
      <c r="D4" s="207"/>
      <c r="E4" s="207"/>
      <c r="F4" s="207"/>
      <c r="G4" s="207"/>
      <c r="H4" s="207"/>
      <c r="I4" s="207"/>
      <c r="J4" s="207"/>
      <c r="K4" s="207"/>
      <c r="L4" s="207"/>
      <c r="M4" s="207"/>
      <c r="N4" s="207"/>
      <c r="O4" s="207"/>
      <c r="P4" s="207"/>
      <c r="Q4" s="207"/>
      <c r="R4" s="207"/>
      <c r="S4" s="207"/>
      <c r="T4" s="207"/>
      <c r="U4" s="207"/>
      <c r="V4" s="206"/>
      <c r="W4" s="206"/>
      <c r="X4" s="206"/>
      <c r="Y4" s="206"/>
      <c r="Z4" s="206"/>
      <c r="AA4" s="206"/>
      <c r="AB4" s="206"/>
      <c r="AC4" s="206"/>
    </row>
    <row r="5" spans="1:29">
      <c r="A5" s="207"/>
      <c r="B5" s="207"/>
      <c r="C5" s="207"/>
      <c r="D5" s="207"/>
      <c r="E5" s="207"/>
      <c r="F5" s="207"/>
      <c r="G5" s="207"/>
      <c r="H5" s="207"/>
      <c r="I5" s="207"/>
      <c r="J5" s="207"/>
      <c r="K5" s="207"/>
      <c r="L5" s="207"/>
      <c r="M5" s="207"/>
      <c r="N5" s="207"/>
      <c r="O5" s="207"/>
      <c r="P5" s="207"/>
      <c r="Q5" s="207"/>
      <c r="R5" s="207"/>
      <c r="S5" s="207"/>
      <c r="T5" s="207"/>
      <c r="U5" s="207"/>
      <c r="V5" s="206"/>
      <c r="W5" s="206"/>
      <c r="X5" s="206"/>
      <c r="Y5" s="206"/>
      <c r="Z5" s="206"/>
      <c r="AA5" s="206"/>
      <c r="AB5" s="206"/>
      <c r="AC5" s="206"/>
    </row>
    <row r="6" spans="1:29">
      <c r="A6" s="207"/>
      <c r="B6" s="207"/>
      <c r="C6" s="207"/>
      <c r="D6" s="207"/>
      <c r="E6" s="207"/>
      <c r="F6" s="207"/>
      <c r="G6" s="207"/>
      <c r="H6" s="207"/>
      <c r="I6" s="207"/>
      <c r="J6" s="207"/>
      <c r="K6" s="207"/>
      <c r="L6" s="207"/>
      <c r="M6" s="207"/>
      <c r="N6" s="207"/>
      <c r="O6" s="207"/>
      <c r="P6" s="207"/>
      <c r="Q6" s="207"/>
      <c r="R6" s="207"/>
      <c r="S6" s="207"/>
      <c r="T6" s="207"/>
      <c r="U6" s="207"/>
      <c r="V6" s="206"/>
      <c r="W6" s="206"/>
      <c r="X6" s="206"/>
      <c r="Y6" s="206"/>
      <c r="Z6" s="206"/>
      <c r="AA6" s="206"/>
      <c r="AB6" s="206"/>
      <c r="AC6" s="206"/>
    </row>
    <row r="7" spans="1:29">
      <c r="A7" s="207"/>
      <c r="B7" s="207"/>
      <c r="C7" s="207"/>
      <c r="D7" s="207"/>
      <c r="E7" s="207"/>
      <c r="F7" s="207"/>
      <c r="G7" s="207"/>
      <c r="H7" s="207"/>
      <c r="I7" s="207"/>
      <c r="J7" s="207"/>
      <c r="K7" s="207"/>
      <c r="L7" s="207"/>
      <c r="M7" s="207"/>
      <c r="N7" s="207"/>
      <c r="O7" s="207"/>
      <c r="P7" s="207"/>
      <c r="Q7" s="207"/>
      <c r="R7" s="207"/>
      <c r="S7" s="207"/>
      <c r="T7" s="207"/>
      <c r="U7" s="207"/>
      <c r="V7" s="206"/>
      <c r="W7" s="206"/>
      <c r="X7" s="206"/>
      <c r="Y7" s="206"/>
      <c r="Z7" s="206"/>
      <c r="AA7" s="206"/>
      <c r="AB7" s="206"/>
      <c r="AC7" s="206"/>
    </row>
    <row r="8" spans="1:29" ht="15.75">
      <c r="A8" s="263" t="s">
        <v>0</v>
      </c>
      <c r="B8" s="263"/>
      <c r="C8" s="263"/>
      <c r="D8" s="263"/>
      <c r="E8" s="263"/>
      <c r="F8" s="263"/>
      <c r="G8" s="263"/>
      <c r="H8" s="263"/>
      <c r="I8" s="263"/>
      <c r="J8" s="263"/>
      <c r="K8" s="263"/>
      <c r="L8" s="263"/>
      <c r="M8" s="263"/>
      <c r="N8" s="263"/>
      <c r="O8" s="263"/>
      <c r="P8" s="263"/>
      <c r="Q8" s="263"/>
      <c r="R8" s="263"/>
      <c r="S8" s="263"/>
      <c r="T8" s="263"/>
      <c r="U8" s="263"/>
      <c r="V8" s="216"/>
      <c r="W8" s="216"/>
      <c r="X8" s="216"/>
      <c r="Y8" s="216"/>
      <c r="Z8" s="216"/>
      <c r="AA8" s="216"/>
      <c r="AB8" s="216"/>
      <c r="AC8" s="216"/>
    </row>
    <row r="9" spans="1:29" ht="15" customHeight="1">
      <c r="A9" s="266" t="s">
        <v>2</v>
      </c>
      <c r="B9" s="266"/>
      <c r="C9" s="266"/>
      <c r="D9" s="266"/>
      <c r="E9" s="266"/>
      <c r="F9" s="266"/>
      <c r="G9" s="266"/>
      <c r="H9" s="266"/>
      <c r="I9" s="266"/>
      <c r="J9" s="266"/>
      <c r="K9" s="266"/>
      <c r="L9" s="266"/>
      <c r="M9" s="266"/>
      <c r="N9" s="266"/>
      <c r="O9" s="266"/>
      <c r="P9" s="266"/>
      <c r="Q9" s="266"/>
      <c r="R9" s="266"/>
      <c r="S9" s="266"/>
      <c r="T9" s="266"/>
      <c r="U9" s="266"/>
      <c r="V9" s="217"/>
      <c r="W9" s="217"/>
      <c r="X9" s="217"/>
      <c r="Y9" s="217"/>
      <c r="Z9" s="217"/>
      <c r="AA9" s="217"/>
      <c r="AB9" s="217"/>
      <c r="AC9" s="217"/>
    </row>
    <row r="10" spans="1:29" ht="15.75" customHeight="1">
      <c r="A10" s="343" t="s">
        <v>183</v>
      </c>
      <c r="B10" s="343"/>
      <c r="C10" s="343"/>
      <c r="D10" s="343"/>
      <c r="E10" s="343"/>
      <c r="F10" s="343"/>
      <c r="G10" s="343"/>
      <c r="H10" s="343"/>
      <c r="I10" s="343"/>
      <c r="J10" s="343"/>
      <c r="K10" s="343"/>
      <c r="L10" s="343"/>
      <c r="M10" s="343"/>
      <c r="N10" s="343"/>
      <c r="O10" s="343"/>
      <c r="P10" s="343"/>
      <c r="Q10" s="343"/>
      <c r="R10" s="343"/>
      <c r="S10" s="343"/>
      <c r="T10" s="343"/>
      <c r="U10" s="343"/>
      <c r="V10" s="218"/>
      <c r="W10" s="206"/>
      <c r="X10" s="206"/>
      <c r="Y10" s="206"/>
      <c r="Z10" s="218"/>
      <c r="AA10" s="218"/>
      <c r="AB10" s="218"/>
      <c r="AC10" s="218"/>
    </row>
    <row r="11" spans="1:29">
      <c r="V11" s="219"/>
      <c r="W11" s="206"/>
      <c r="X11" s="206"/>
      <c r="Y11" s="206"/>
      <c r="Z11" s="219"/>
      <c r="AA11" s="219"/>
      <c r="AB11" s="219"/>
      <c r="AC11" s="219"/>
    </row>
    <row r="12" spans="1:29">
      <c r="V12" s="219"/>
      <c r="W12" s="206"/>
      <c r="X12" s="206"/>
      <c r="Y12" s="206"/>
      <c r="Z12" s="219"/>
      <c r="AA12" s="219"/>
      <c r="AB12" s="219"/>
      <c r="AC12" s="219"/>
    </row>
    <row r="13" spans="1:29" ht="26.25">
      <c r="A13" s="333" t="s">
        <v>161</v>
      </c>
      <c r="B13" s="333"/>
      <c r="C13" s="333"/>
      <c r="D13" s="333"/>
      <c r="E13" s="333"/>
      <c r="F13" s="333"/>
      <c r="G13" s="333"/>
      <c r="H13" s="333"/>
      <c r="I13" s="333"/>
      <c r="J13" s="333"/>
      <c r="K13" s="333"/>
      <c r="L13" s="333"/>
      <c r="M13" s="333"/>
      <c r="N13" s="333"/>
      <c r="O13" s="333"/>
      <c r="P13" s="333"/>
      <c r="Q13" s="333"/>
      <c r="R13" s="333"/>
      <c r="S13" s="333"/>
      <c r="T13" s="333"/>
      <c r="U13" s="333"/>
      <c r="V13" s="220"/>
      <c r="W13" s="206"/>
      <c r="X13" s="206"/>
      <c r="Y13" s="206"/>
      <c r="Z13" s="220"/>
      <c r="AA13" s="220"/>
      <c r="AB13" s="220"/>
      <c r="AC13" s="220"/>
    </row>
    <row r="14" spans="1:29" ht="26.25">
      <c r="A14" s="221"/>
      <c r="B14" s="221"/>
      <c r="C14" s="221"/>
      <c r="D14" s="221"/>
      <c r="E14" s="221"/>
      <c r="F14" s="221"/>
      <c r="G14" s="221"/>
      <c r="H14" s="221"/>
      <c r="I14" s="221"/>
      <c r="J14" s="221"/>
      <c r="K14" s="221"/>
      <c r="L14" s="221"/>
      <c r="M14" s="221"/>
      <c r="N14" s="221"/>
      <c r="O14" s="221"/>
      <c r="P14" s="221"/>
      <c r="Q14" s="221"/>
      <c r="R14" s="221"/>
      <c r="S14" s="221"/>
      <c r="T14" s="221"/>
      <c r="U14" s="221"/>
      <c r="V14" s="220"/>
      <c r="W14" s="206"/>
      <c r="X14" s="206"/>
      <c r="Y14" s="206"/>
      <c r="Z14" s="220"/>
      <c r="AA14" s="220"/>
      <c r="AB14" s="220"/>
      <c r="AC14" s="220"/>
    </row>
    <row r="15" spans="1:29" ht="21">
      <c r="A15" s="206"/>
      <c r="B15" s="206"/>
      <c r="C15" s="206"/>
      <c r="D15" s="206"/>
      <c r="E15" s="334" t="s">
        <v>162</v>
      </c>
      <c r="F15" s="335"/>
      <c r="G15" s="335"/>
      <c r="H15" s="335"/>
      <c r="I15" s="335"/>
      <c r="J15" s="335"/>
      <c r="K15" s="335"/>
      <c r="L15" s="335"/>
      <c r="M15" s="335"/>
      <c r="N15" s="335"/>
      <c r="O15" s="335"/>
      <c r="P15" s="335"/>
      <c r="Q15" s="335"/>
      <c r="R15" s="336"/>
      <c r="S15" s="214"/>
      <c r="T15" s="206"/>
      <c r="U15" s="206"/>
      <c r="V15" s="206"/>
      <c r="W15" s="206"/>
      <c r="X15" s="222"/>
      <c r="Y15" s="206"/>
      <c r="Z15" s="206"/>
      <c r="AA15" s="206"/>
      <c r="AB15" s="206"/>
      <c r="AC15" s="206"/>
    </row>
    <row r="16" spans="1:29" ht="21">
      <c r="A16" s="206"/>
      <c r="B16" s="206"/>
      <c r="C16" s="206"/>
      <c r="D16" s="206"/>
      <c r="E16" s="231" t="s">
        <v>163</v>
      </c>
      <c r="F16" s="232"/>
      <c r="G16" s="232"/>
      <c r="H16" s="232"/>
      <c r="I16" s="232"/>
      <c r="J16" s="232"/>
      <c r="K16" s="223" t="s">
        <v>173</v>
      </c>
      <c r="L16" s="232"/>
      <c r="M16" s="232"/>
      <c r="N16" s="232"/>
      <c r="O16" s="232"/>
      <c r="P16" s="232"/>
      <c r="Q16" s="232"/>
      <c r="R16" s="224"/>
      <c r="S16" s="214"/>
      <c r="T16" s="206"/>
      <c r="U16" s="206"/>
      <c r="V16" s="206"/>
      <c r="W16" s="206"/>
      <c r="X16" s="206"/>
      <c r="Y16" s="206"/>
      <c r="Z16" s="206"/>
      <c r="AA16" s="206"/>
      <c r="AB16" s="206"/>
      <c r="AC16" s="206"/>
    </row>
    <row r="17" spans="1:29" ht="21">
      <c r="A17" s="204"/>
      <c r="B17" s="204"/>
      <c r="C17" s="204"/>
      <c r="D17" s="204"/>
      <c r="E17" s="337" t="s">
        <v>164</v>
      </c>
      <c r="F17" s="338"/>
      <c r="G17" s="338"/>
      <c r="H17" s="225">
        <v>25</v>
      </c>
      <c r="I17" s="234" t="s">
        <v>165</v>
      </c>
      <c r="J17" s="234"/>
      <c r="K17" s="234"/>
      <c r="L17" s="226"/>
      <c r="M17" s="234"/>
      <c r="N17" s="234"/>
      <c r="O17" s="234"/>
      <c r="P17" s="234"/>
      <c r="Q17" s="234"/>
      <c r="R17" s="235"/>
      <c r="S17" s="214"/>
      <c r="T17" s="206"/>
      <c r="U17" s="206"/>
      <c r="V17" s="206"/>
      <c r="W17" s="206"/>
      <c r="X17" s="206"/>
      <c r="Y17" s="204"/>
      <c r="Z17" s="204"/>
      <c r="AA17" s="204"/>
      <c r="AB17" s="204"/>
      <c r="AC17" s="204"/>
    </row>
    <row r="18" spans="1:29" ht="21">
      <c r="A18" s="204"/>
      <c r="B18" s="204"/>
      <c r="C18" s="204"/>
      <c r="D18" s="204"/>
      <c r="E18" s="337" t="s">
        <v>166</v>
      </c>
      <c r="F18" s="338"/>
      <c r="G18" s="338"/>
      <c r="H18" s="338"/>
      <c r="I18" s="338"/>
      <c r="J18" s="338"/>
      <c r="K18" s="338"/>
      <c r="L18" s="338"/>
      <c r="M18" s="338"/>
      <c r="N18" s="338"/>
      <c r="O18" s="338"/>
      <c r="P18" s="338"/>
      <c r="Q18" s="338"/>
      <c r="R18" s="339"/>
      <c r="S18" s="206"/>
      <c r="T18" s="206"/>
      <c r="U18" s="206"/>
      <c r="V18" s="206"/>
      <c r="W18" s="206"/>
      <c r="X18" s="206"/>
      <c r="Y18" s="204"/>
      <c r="Z18" s="204"/>
      <c r="AA18" s="204"/>
      <c r="AB18" s="204"/>
      <c r="AC18" s="204"/>
    </row>
    <row r="19" spans="1:29" ht="21">
      <c r="A19" s="204"/>
      <c r="B19" s="204"/>
      <c r="C19" s="204"/>
      <c r="D19" s="204"/>
      <c r="E19" s="337" t="s">
        <v>180</v>
      </c>
      <c r="F19" s="338"/>
      <c r="G19" s="338"/>
      <c r="H19" s="338"/>
      <c r="I19" s="338"/>
      <c r="J19" s="338"/>
      <c r="K19" s="338"/>
      <c r="L19" s="338"/>
      <c r="M19" s="338"/>
      <c r="N19" s="338"/>
      <c r="O19" s="338"/>
      <c r="P19" s="338"/>
      <c r="Q19" s="338"/>
      <c r="R19" s="339"/>
      <c r="S19" s="206"/>
      <c r="T19" s="206"/>
      <c r="U19" s="206"/>
      <c r="V19" s="206"/>
      <c r="W19" s="206"/>
      <c r="X19" s="206"/>
      <c r="Y19" s="204"/>
      <c r="Z19" s="204"/>
      <c r="AA19" s="204"/>
      <c r="AB19" s="204"/>
      <c r="AC19" s="204"/>
    </row>
    <row r="20" spans="1:29" ht="21">
      <c r="A20" s="204"/>
      <c r="B20" s="204"/>
      <c r="C20" s="204"/>
      <c r="D20" s="204"/>
      <c r="E20" s="340" t="s">
        <v>167</v>
      </c>
      <c r="F20" s="341"/>
      <c r="G20" s="341"/>
      <c r="H20" s="341"/>
      <c r="I20" s="341"/>
      <c r="J20" s="341"/>
      <c r="K20" s="341"/>
      <c r="L20" s="341"/>
      <c r="M20" s="341"/>
      <c r="N20" s="341"/>
      <c r="O20" s="341"/>
      <c r="P20" s="341"/>
      <c r="Q20" s="341"/>
      <c r="R20" s="342"/>
      <c r="S20" s="206"/>
      <c r="T20" s="206"/>
      <c r="U20" s="206"/>
      <c r="V20" s="206"/>
      <c r="W20" s="206"/>
      <c r="X20" s="206"/>
      <c r="Y20" s="204"/>
      <c r="Z20" s="204"/>
      <c r="AA20" s="204"/>
      <c r="AB20" s="204"/>
      <c r="AC20" s="204"/>
    </row>
    <row r="21" spans="1:29" ht="21">
      <c r="A21" s="204"/>
      <c r="B21" s="204"/>
      <c r="C21" s="204"/>
      <c r="D21" s="204"/>
      <c r="E21" s="344" t="s">
        <v>168</v>
      </c>
      <c r="F21" s="345"/>
      <c r="G21" s="345"/>
      <c r="H21" s="345"/>
      <c r="I21" s="232">
        <v>0</v>
      </c>
      <c r="J21" s="345" t="s">
        <v>169</v>
      </c>
      <c r="K21" s="345"/>
      <c r="L21" s="345"/>
      <c r="M21" s="345"/>
      <c r="N21" s="225">
        <v>25</v>
      </c>
      <c r="O21" s="232"/>
      <c r="P21" s="232"/>
      <c r="Q21" s="232"/>
      <c r="R21" s="224"/>
      <c r="S21" s="206"/>
      <c r="T21" s="206"/>
      <c r="U21" s="206"/>
      <c r="V21" s="206"/>
      <c r="W21" s="206"/>
      <c r="X21" s="206"/>
      <c r="Y21" s="204"/>
      <c r="Z21" s="204"/>
      <c r="AA21" s="204"/>
      <c r="AB21" s="204"/>
      <c r="AC21" s="204"/>
    </row>
    <row r="22" spans="1:29" ht="21">
      <c r="A22" s="204"/>
      <c r="B22" s="204"/>
      <c r="C22" s="204"/>
      <c r="D22" s="204"/>
      <c r="E22" s="331" t="s">
        <v>170</v>
      </c>
      <c r="F22" s="332"/>
      <c r="G22" s="332"/>
      <c r="H22" s="332"/>
      <c r="I22" s="332"/>
      <c r="J22" s="332"/>
      <c r="K22" s="332"/>
      <c r="L22" s="332"/>
      <c r="M22" s="332"/>
      <c r="N22" s="227">
        <v>0</v>
      </c>
      <c r="O22" s="233" t="s">
        <v>171</v>
      </c>
      <c r="P22" s="233">
        <v>34</v>
      </c>
      <c r="Q22" s="228" t="s">
        <v>172</v>
      </c>
      <c r="R22" s="229">
        <v>0</v>
      </c>
      <c r="S22" s="206"/>
      <c r="T22" s="206"/>
      <c r="U22" s="206"/>
      <c r="V22" s="206"/>
      <c r="W22" s="206"/>
      <c r="X22" s="206"/>
      <c r="Y22" s="204"/>
      <c r="Z22" s="204"/>
      <c r="AA22" s="204"/>
      <c r="AB22" s="204"/>
      <c r="AC22" s="204"/>
    </row>
    <row r="23" spans="1:29" ht="21">
      <c r="A23" s="204"/>
      <c r="B23" s="204"/>
      <c r="C23" s="204"/>
      <c r="D23" s="204"/>
      <c r="E23" s="206"/>
      <c r="F23" s="206"/>
      <c r="G23" s="206"/>
      <c r="H23" s="206"/>
      <c r="I23" s="206"/>
      <c r="J23" s="206"/>
      <c r="K23" s="206"/>
      <c r="L23" s="206"/>
      <c r="M23" s="206"/>
      <c r="N23" s="206"/>
      <c r="O23" s="206"/>
      <c r="P23" s="206"/>
      <c r="Q23" s="206"/>
      <c r="R23" s="206"/>
      <c r="S23" s="214"/>
      <c r="T23" s="206"/>
      <c r="U23" s="206"/>
      <c r="V23" s="206"/>
      <c r="W23" s="206"/>
      <c r="X23" s="222"/>
      <c r="Y23" s="204"/>
      <c r="Z23" s="204"/>
      <c r="AA23" s="204"/>
      <c r="AB23" s="204"/>
      <c r="AC23" s="204"/>
    </row>
    <row r="24" spans="1:29" ht="21">
      <c r="A24" s="204"/>
      <c r="B24" s="204"/>
      <c r="C24" s="204"/>
      <c r="D24" s="204"/>
      <c r="E24" s="206"/>
      <c r="F24" s="206"/>
      <c r="G24" s="206"/>
      <c r="H24" s="206"/>
      <c r="I24" s="206"/>
      <c r="J24" s="206"/>
      <c r="K24" s="206"/>
      <c r="L24" s="206"/>
      <c r="M24" s="206"/>
      <c r="N24" s="206"/>
      <c r="O24" s="206"/>
      <c r="P24" s="206"/>
      <c r="Q24" s="206"/>
      <c r="R24" s="206"/>
      <c r="S24" s="214"/>
      <c r="T24" s="206"/>
      <c r="U24" s="206"/>
      <c r="V24" s="206"/>
      <c r="W24" s="206"/>
      <c r="X24" s="206"/>
      <c r="Y24" s="204"/>
      <c r="Z24" s="204"/>
      <c r="AA24" s="204"/>
      <c r="AB24" s="204"/>
      <c r="AC24" s="204"/>
    </row>
    <row r="25" spans="1:29" ht="21">
      <c r="A25" s="204"/>
      <c r="B25" s="204"/>
      <c r="C25" s="204"/>
      <c r="D25" s="204"/>
      <c r="E25" s="206"/>
      <c r="F25" s="206"/>
      <c r="G25" s="206"/>
      <c r="H25" s="206"/>
      <c r="I25" s="206"/>
      <c r="J25" s="206"/>
      <c r="K25" s="206"/>
      <c r="L25" s="206"/>
      <c r="M25" s="206"/>
      <c r="N25" s="206"/>
      <c r="O25" s="206"/>
      <c r="P25" s="206"/>
      <c r="Q25" s="206"/>
      <c r="R25" s="206"/>
      <c r="S25" s="214"/>
      <c r="T25" s="206"/>
      <c r="U25" s="206"/>
      <c r="V25" s="206"/>
      <c r="W25" s="206"/>
      <c r="X25" s="206"/>
      <c r="Y25" s="204"/>
      <c r="Z25" s="204"/>
      <c r="AA25" s="204"/>
      <c r="AB25" s="204"/>
      <c r="AC25" s="204"/>
    </row>
    <row r="26" spans="1:29">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row>
    <row r="27" spans="1:29">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row>
    <row r="28" spans="1:29">
      <c r="A28" s="204"/>
      <c r="B28" s="204"/>
      <c r="C28" s="204"/>
      <c r="D28" s="204"/>
      <c r="E28" s="206"/>
      <c r="F28" s="206"/>
      <c r="G28" s="206"/>
      <c r="H28" s="206"/>
      <c r="I28" s="206"/>
      <c r="J28" s="206"/>
      <c r="K28" s="206"/>
      <c r="L28" s="206"/>
      <c r="M28" s="206"/>
      <c r="N28" s="206"/>
      <c r="O28" s="206"/>
      <c r="P28" s="206"/>
      <c r="Q28" s="206"/>
      <c r="R28" s="206"/>
      <c r="S28" s="206"/>
      <c r="T28" s="206"/>
      <c r="U28" s="206"/>
      <c r="V28" s="206"/>
      <c r="W28" s="206"/>
      <c r="X28" s="206"/>
      <c r="Y28" s="204"/>
      <c r="Z28" s="204"/>
      <c r="AA28" s="204"/>
      <c r="AB28" s="204"/>
      <c r="AC28" s="204"/>
    </row>
    <row r="29" spans="1:29">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row>
    <row r="30" spans="1:29">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row>
    <row r="31" spans="1:29" ht="21">
      <c r="A31" s="204"/>
      <c r="B31" s="204"/>
      <c r="C31" s="204"/>
      <c r="D31" s="204"/>
      <c r="E31" s="206"/>
      <c r="F31" s="206"/>
      <c r="G31" s="206"/>
      <c r="H31" s="206"/>
      <c r="I31" s="206"/>
      <c r="J31" s="206"/>
      <c r="K31" s="206"/>
      <c r="L31" s="206"/>
      <c r="M31" s="206"/>
      <c r="N31" s="206"/>
      <c r="O31" s="206"/>
      <c r="P31" s="206"/>
      <c r="Q31" s="206"/>
      <c r="R31" s="206"/>
      <c r="S31" s="214"/>
      <c r="T31" s="206"/>
      <c r="U31" s="206"/>
      <c r="V31" s="206"/>
      <c r="W31" s="206"/>
      <c r="X31" s="222"/>
      <c r="Y31" s="204"/>
      <c r="Z31" s="204"/>
      <c r="AA31" s="204"/>
      <c r="AB31" s="204"/>
      <c r="AC31" s="204"/>
    </row>
    <row r="32" spans="1:29" ht="21">
      <c r="A32" s="204"/>
      <c r="B32" s="204"/>
      <c r="C32" s="204"/>
      <c r="D32" s="204"/>
      <c r="E32" s="206"/>
      <c r="F32" s="206"/>
      <c r="G32" s="206"/>
      <c r="H32" s="206"/>
      <c r="I32" s="206"/>
      <c r="J32" s="206"/>
      <c r="K32" s="206"/>
      <c r="L32" s="206"/>
      <c r="M32" s="206"/>
      <c r="N32" s="206"/>
      <c r="O32" s="206"/>
      <c r="P32" s="206"/>
      <c r="Q32" s="206"/>
      <c r="R32" s="206"/>
      <c r="S32" s="214"/>
      <c r="T32" s="206"/>
      <c r="U32" s="206"/>
      <c r="V32" s="206"/>
      <c r="W32" s="206"/>
      <c r="X32" s="206"/>
      <c r="Y32" s="204"/>
      <c r="Z32" s="204"/>
      <c r="AA32" s="204"/>
      <c r="AB32" s="204"/>
      <c r="AC32" s="204"/>
    </row>
    <row r="33" spans="1:29" ht="21">
      <c r="A33" s="204"/>
      <c r="B33" s="204"/>
      <c r="C33" s="204"/>
      <c r="D33" s="204"/>
      <c r="E33" s="206"/>
      <c r="F33" s="206"/>
      <c r="G33" s="206"/>
      <c r="H33" s="206"/>
      <c r="I33" s="206"/>
      <c r="J33" s="206"/>
      <c r="K33" s="206"/>
      <c r="L33" s="206"/>
      <c r="M33" s="206"/>
      <c r="N33" s="206"/>
      <c r="O33" s="206"/>
      <c r="P33" s="206"/>
      <c r="Q33" s="206"/>
      <c r="R33" s="206"/>
      <c r="S33" s="214"/>
      <c r="T33" s="204"/>
      <c r="U33" s="204"/>
      <c r="V33" s="204"/>
      <c r="W33" s="204"/>
      <c r="X33" s="204"/>
      <c r="Y33" s="204"/>
      <c r="Z33" s="204"/>
      <c r="AA33" s="204"/>
      <c r="AB33" s="204"/>
      <c r="AC33" s="204"/>
    </row>
    <row r="34" spans="1:29">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row>
    <row r="35" spans="1:29">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row>
    <row r="36" spans="1:29">
      <c r="A36" s="204"/>
      <c r="B36" s="204"/>
      <c r="C36" s="204"/>
      <c r="D36" s="204"/>
      <c r="E36" s="206"/>
      <c r="F36" s="206"/>
      <c r="G36" s="206"/>
      <c r="H36" s="206"/>
      <c r="I36" s="206"/>
      <c r="J36" s="206"/>
      <c r="K36" s="206"/>
      <c r="L36" s="206"/>
      <c r="M36" s="206"/>
      <c r="N36" s="206"/>
      <c r="O36" s="206"/>
      <c r="P36" s="206"/>
      <c r="Q36" s="206"/>
      <c r="R36" s="206"/>
      <c r="S36" s="206"/>
      <c r="T36" s="204"/>
      <c r="U36" s="204"/>
      <c r="V36" s="204"/>
      <c r="W36" s="204"/>
      <c r="X36" s="204"/>
      <c r="Y36" s="204"/>
      <c r="Z36" s="204"/>
      <c r="AA36" s="204"/>
      <c r="AB36" s="204"/>
      <c r="AC36" s="204"/>
    </row>
    <row r="37" spans="1:29">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row>
    <row r="38" spans="1:29">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row>
    <row r="39" spans="1:29" ht="21">
      <c r="A39" s="204"/>
      <c r="B39" s="204"/>
      <c r="C39" s="204"/>
      <c r="D39" s="204"/>
      <c r="E39" s="230"/>
      <c r="F39" s="230"/>
      <c r="G39" s="230"/>
      <c r="H39" s="230"/>
      <c r="I39" s="230"/>
      <c r="J39" s="230"/>
      <c r="K39" s="230"/>
      <c r="L39" s="230"/>
      <c r="M39" s="230"/>
      <c r="N39" s="230"/>
      <c r="O39" s="230"/>
      <c r="P39" s="230"/>
      <c r="Q39" s="230"/>
      <c r="R39" s="230"/>
      <c r="S39" s="206"/>
      <c r="T39" s="204"/>
      <c r="U39" s="204"/>
      <c r="V39" s="204"/>
      <c r="W39" s="204"/>
      <c r="X39" s="204"/>
      <c r="Y39" s="204"/>
      <c r="Z39" s="204"/>
      <c r="AA39" s="204"/>
      <c r="AB39" s="204"/>
      <c r="AC39" s="204"/>
    </row>
  </sheetData>
  <sheetProtection sheet="1" objects="1" scenarios="1"/>
  <mergeCells count="13">
    <mergeCell ref="A10:U10"/>
    <mergeCell ref="A1:U1"/>
    <mergeCell ref="A8:U8"/>
    <mergeCell ref="A9:U9"/>
    <mergeCell ref="E21:H21"/>
    <mergeCell ref="J21:M21"/>
    <mergeCell ref="E22:M22"/>
    <mergeCell ref="A13:U13"/>
    <mergeCell ref="E15:R15"/>
    <mergeCell ref="E17:G17"/>
    <mergeCell ref="E18:R18"/>
    <mergeCell ref="E19:R19"/>
    <mergeCell ref="E20:R20"/>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AX352"/>
  <sheetViews>
    <sheetView view="pageBreakPreview" zoomScale="55" zoomScaleNormal="100" zoomScaleSheetLayoutView="55" workbookViewId="0">
      <selection sqref="A1:AE1"/>
    </sheetView>
  </sheetViews>
  <sheetFormatPr baseColWidth="10" defaultRowHeight="15"/>
  <cols>
    <col min="1" max="1" width="8.28515625" customWidth="1"/>
    <col min="2" max="2" width="8" customWidth="1"/>
    <col min="3" max="3" width="24.7109375" customWidth="1"/>
    <col min="4" max="7" width="13" customWidth="1"/>
    <col min="8" max="8" width="65.140625" customWidth="1"/>
    <col min="10" max="10" width="10.140625" customWidth="1"/>
    <col min="11" max="11" width="9.28515625" customWidth="1"/>
    <col min="12" max="12" width="9" customWidth="1"/>
    <col min="13" max="13" width="11.140625" bestFit="1" customWidth="1"/>
    <col min="14" max="14" width="13.7109375" customWidth="1"/>
    <col min="15" max="15" width="46.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178</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5.75" customHeight="1">
      <c r="A11" s="153"/>
      <c r="B11" s="153"/>
      <c r="C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row>
    <row r="12" spans="1:38" ht="15.75" customHeight="1">
      <c r="A12" s="153"/>
      <c r="B12" s="153"/>
      <c r="C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row>
    <row r="13" spans="1:38" ht="15.75" customHeight="1">
      <c r="A13" s="153"/>
      <c r="B13" s="153"/>
      <c r="C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row>
    <row r="14" spans="1:38" ht="15.75" customHeight="1">
      <c r="A14" s="153"/>
      <c r="B14" s="153"/>
      <c r="C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row>
    <row r="15" spans="1:38" ht="15.75" customHeight="1">
      <c r="A15" s="153"/>
      <c r="B15" s="153"/>
      <c r="C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row>
    <row r="16" spans="1:38" ht="15.75" customHeight="1">
      <c r="A16" s="153"/>
      <c r="B16" s="153"/>
      <c r="C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1:50" ht="15.75" customHeight="1">
      <c r="A17" s="153"/>
      <c r="B17" s="153"/>
      <c r="C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1:50" ht="15.75" customHeight="1">
      <c r="A18" s="153"/>
      <c r="B18" s="153"/>
      <c r="C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row>
    <row r="19" spans="1:50" ht="33.75">
      <c r="A19" s="257"/>
      <c r="B19" s="257"/>
      <c r="C19" s="257"/>
      <c r="D19" s="257"/>
      <c r="E19" s="257"/>
      <c r="F19" s="257"/>
      <c r="G19" s="257"/>
      <c r="Y19" s="3"/>
      <c r="Z19" s="4"/>
      <c r="AA19" s="4"/>
      <c r="AB19" s="4"/>
      <c r="AC19" s="4"/>
      <c r="AD19" s="4"/>
      <c r="AE19" s="5"/>
      <c r="AJ19" s="3"/>
      <c r="AK19" s="4"/>
      <c r="AL19" s="4"/>
    </row>
    <row r="20" spans="1:50">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50" s="16" customFormat="1" ht="21">
      <c r="A22" s="150"/>
      <c r="B22" s="150"/>
      <c r="C22" s="150"/>
      <c r="D22" s="150"/>
      <c r="E22" s="150"/>
      <c r="F22" s="150"/>
      <c r="G22" s="150"/>
      <c r="H22" s="150"/>
      <c r="I22" s="150"/>
      <c r="J22" s="150"/>
      <c r="K22" s="150"/>
      <c r="L22" s="150"/>
      <c r="M22" s="150"/>
      <c r="N22" s="150"/>
      <c r="O22" s="150"/>
      <c r="P22" s="150"/>
      <c r="Q22" s="150"/>
      <c r="R22" s="150"/>
      <c r="S22" s="150"/>
      <c r="T22" s="150"/>
      <c r="U22" s="150"/>
      <c r="V22" s="14"/>
      <c r="W22" s="14"/>
      <c r="X22" s="14"/>
      <c r="Y22" s="9"/>
      <c r="Z22" s="10"/>
      <c r="AA22" s="11"/>
      <c r="AB22" s="12"/>
      <c r="AC22" s="12"/>
      <c r="AD22" s="12"/>
      <c r="AE22" s="15"/>
      <c r="AF22" s="14"/>
      <c r="AG22" s="14"/>
      <c r="AH22" s="14"/>
      <c r="AI22" s="14"/>
      <c r="AJ22" s="4"/>
      <c r="AK22" s="10"/>
      <c r="AL22" s="11"/>
      <c r="AM22"/>
      <c r="AN22"/>
      <c r="AO22"/>
      <c r="AP22"/>
      <c r="AQ22"/>
      <c r="AR22"/>
      <c r="AS22"/>
      <c r="AT22"/>
      <c r="AU22"/>
      <c r="AV22"/>
      <c r="AW22"/>
      <c r="AX22"/>
    </row>
    <row r="23" spans="1:50" ht="21">
      <c r="A23" s="12"/>
      <c r="B23" s="17" t="s">
        <v>5</v>
      </c>
      <c r="C23" s="12"/>
      <c r="D23" s="5"/>
      <c r="E23" s="6"/>
      <c r="F23" s="6"/>
      <c r="G23" s="6"/>
      <c r="H23" s="6"/>
      <c r="I23" s="4"/>
      <c r="J23" s="10"/>
      <c r="K23" s="11"/>
      <c r="L23" s="12"/>
      <c r="M23" s="12"/>
      <c r="N23" s="12"/>
      <c r="O23" s="5"/>
    </row>
    <row r="24" spans="1:50">
      <c r="A24" s="12"/>
      <c r="B24" s="12"/>
      <c r="C24" s="12"/>
      <c r="D24" s="5"/>
      <c r="E24" s="6"/>
      <c r="F24" s="6"/>
      <c r="G24" s="6"/>
      <c r="H24" s="6"/>
      <c r="I24" s="4"/>
      <c r="J24" s="10"/>
      <c r="K24" s="11"/>
      <c r="L24" s="12"/>
      <c r="M24" s="12"/>
      <c r="N24" s="18"/>
      <c r="O24" s="5"/>
    </row>
    <row r="25" spans="1:50" ht="18.75">
      <c r="A25" s="12"/>
      <c r="B25" s="12"/>
      <c r="C25" s="319" t="s">
        <v>76</v>
      </c>
      <c r="D25" s="320"/>
      <c r="E25" s="329"/>
      <c r="F25" s="22">
        <v>6</v>
      </c>
      <c r="G25" s="23">
        <f>F25/$F$29</f>
        <v>0.19354838709677419</v>
      </c>
      <c r="H25" s="6"/>
      <c r="I25" s="6"/>
      <c r="J25" s="6"/>
      <c r="K25" s="10"/>
      <c r="L25" s="10"/>
      <c r="M25" s="11"/>
      <c r="N25" s="12"/>
      <c r="O25" s="18"/>
      <c r="P25" s="18"/>
      <c r="Q25" s="5"/>
    </row>
    <row r="26" spans="1:50" ht="18.75">
      <c r="A26" s="12"/>
      <c r="B26" s="12"/>
      <c r="C26" s="319" t="s">
        <v>77</v>
      </c>
      <c r="D26" s="320"/>
      <c r="E26" s="329"/>
      <c r="F26" s="22">
        <v>13</v>
      </c>
      <c r="G26" s="23">
        <f>F26/$F$29</f>
        <v>0.41935483870967744</v>
      </c>
      <c r="H26" s="6"/>
      <c r="I26" s="6"/>
      <c r="J26" s="6"/>
      <c r="K26" s="9"/>
      <c r="L26" s="4"/>
      <c r="M26" s="11"/>
      <c r="N26" s="12"/>
      <c r="O26" s="18"/>
      <c r="P26" s="18"/>
      <c r="Q26" s="5"/>
    </row>
    <row r="27" spans="1:50" ht="18.75">
      <c r="A27" s="12"/>
      <c r="B27" s="12"/>
      <c r="C27" s="319" t="s">
        <v>78</v>
      </c>
      <c r="D27" s="320"/>
      <c r="E27" s="329"/>
      <c r="F27" s="22">
        <v>3</v>
      </c>
      <c r="G27" s="23">
        <f>F27/$F$29</f>
        <v>9.6774193548387094E-2</v>
      </c>
      <c r="H27" s="6"/>
      <c r="I27" s="6"/>
      <c r="J27" s="6"/>
      <c r="K27" s="6"/>
      <c r="L27" s="6"/>
      <c r="M27" s="6"/>
      <c r="N27" s="6"/>
      <c r="O27" s="6"/>
    </row>
    <row r="28" spans="1:50" ht="18.75">
      <c r="A28" s="12"/>
      <c r="B28" s="12"/>
      <c r="C28" s="319" t="s">
        <v>79</v>
      </c>
      <c r="D28" s="320"/>
      <c r="E28" s="329"/>
      <c r="F28" s="22">
        <v>9</v>
      </c>
      <c r="G28" s="23">
        <f>F28/$F$29</f>
        <v>0.29032258064516131</v>
      </c>
      <c r="H28" s="6"/>
      <c r="I28" s="6"/>
      <c r="J28" s="6"/>
      <c r="K28" s="6"/>
      <c r="L28" s="6"/>
      <c r="M28" s="6"/>
      <c r="N28" s="6"/>
      <c r="O28" s="6"/>
    </row>
    <row r="29" spans="1:50" ht="18.75">
      <c r="A29" s="12"/>
      <c r="B29" s="12"/>
      <c r="C29" s="319" t="s">
        <v>11</v>
      </c>
      <c r="D29" s="320"/>
      <c r="E29" s="329"/>
      <c r="F29" s="22">
        <f>SUM(F25:F28)</f>
        <v>31</v>
      </c>
      <c r="G29" s="24"/>
      <c r="H29" s="6"/>
      <c r="I29" s="6"/>
      <c r="J29" s="6"/>
      <c r="K29" s="6"/>
      <c r="L29" s="6"/>
      <c r="M29" s="6"/>
      <c r="N29" s="6"/>
      <c r="O29" s="6"/>
    </row>
    <row r="30" spans="1:50">
      <c r="A30" s="6"/>
      <c r="B30" s="6"/>
      <c r="F30" s="6"/>
      <c r="G30" s="6"/>
      <c r="H30" s="6"/>
      <c r="I30" s="6"/>
      <c r="J30" s="6"/>
      <c r="K30" s="6"/>
      <c r="L30" s="6"/>
      <c r="M30" s="6"/>
    </row>
    <row r="31" spans="1:50">
      <c r="A31" s="6"/>
      <c r="B31" s="6"/>
      <c r="F31" s="6"/>
      <c r="G31" s="6"/>
      <c r="H31" s="6"/>
      <c r="I31" s="6"/>
      <c r="J31" s="6"/>
      <c r="K31" s="6"/>
      <c r="L31" s="6"/>
      <c r="M31" s="6"/>
    </row>
    <row r="32" spans="1:50">
      <c r="A32" s="6"/>
      <c r="B32" s="6"/>
      <c r="F32" s="6"/>
      <c r="G32" s="90"/>
      <c r="H32" s="6"/>
      <c r="I32" s="6"/>
      <c r="J32" s="6"/>
      <c r="K32" s="6"/>
      <c r="L32" s="6"/>
      <c r="M32" s="6"/>
    </row>
    <row r="33" spans="1:25">
      <c r="A33" s="6"/>
      <c r="B33" s="6"/>
      <c r="C33" s="6"/>
      <c r="D33" s="6"/>
      <c r="E33" s="6"/>
      <c r="F33" s="6"/>
      <c r="G33" s="6"/>
      <c r="H33" s="6"/>
      <c r="I33" s="6"/>
      <c r="J33" s="6"/>
      <c r="K33" s="6"/>
      <c r="L33" s="6"/>
      <c r="M33" s="6"/>
    </row>
    <row r="34" spans="1:25">
      <c r="A34" s="6"/>
      <c r="B34" s="6"/>
      <c r="C34" s="6"/>
      <c r="D34" s="6"/>
      <c r="E34" s="6"/>
      <c r="F34" s="6"/>
      <c r="G34" s="6"/>
      <c r="H34" s="6"/>
      <c r="I34" s="6"/>
      <c r="J34" s="6"/>
      <c r="K34" s="6"/>
      <c r="L34" s="6"/>
      <c r="M34" s="6"/>
      <c r="T34" s="206"/>
      <c r="U34" s="206"/>
      <c r="V34" s="206"/>
      <c r="W34" s="206"/>
      <c r="X34" s="206"/>
      <c r="Y34" s="206"/>
    </row>
    <row r="35" spans="1:25" s="206" customFormat="1" ht="20.25" customHeight="1">
      <c r="B35" s="192" t="s">
        <v>146</v>
      </c>
      <c r="C35" s="208"/>
      <c r="D35" s="208"/>
      <c r="E35" s="208"/>
      <c r="I35" s="208"/>
      <c r="J35" s="208"/>
      <c r="K35" s="208"/>
      <c r="L35" s="208"/>
      <c r="M35" s="192" t="s">
        <v>151</v>
      </c>
    </row>
    <row r="36" spans="1:25" s="206" customFormat="1" ht="20.25" customHeight="1">
      <c r="B36" s="208"/>
      <c r="C36" s="208"/>
      <c r="D36" s="208"/>
      <c r="E36" s="208"/>
      <c r="I36" s="208"/>
      <c r="J36" s="208"/>
      <c r="K36" s="208"/>
      <c r="L36" s="208"/>
      <c r="M36" s="208"/>
    </row>
    <row r="37" spans="1:25" s="206" customFormat="1" ht="20.25" customHeight="1">
      <c r="B37" s="330" t="s">
        <v>147</v>
      </c>
      <c r="C37" s="330"/>
      <c r="D37" s="215">
        <v>2</v>
      </c>
      <c r="E37" s="208"/>
      <c r="I37" s="208"/>
      <c r="J37" s="208"/>
      <c r="K37" s="208"/>
      <c r="L37" s="208"/>
      <c r="M37" s="203" t="s">
        <v>152</v>
      </c>
      <c r="N37" s="203"/>
      <c r="O37" s="203"/>
      <c r="P37" s="215">
        <v>4</v>
      </c>
    </row>
    <row r="38" spans="1:25" s="206" customFormat="1" ht="20.25" customHeight="1">
      <c r="B38" s="330" t="s">
        <v>148</v>
      </c>
      <c r="C38" s="330"/>
      <c r="D38" s="215">
        <v>2</v>
      </c>
      <c r="E38" s="208"/>
      <c r="I38" s="208"/>
      <c r="J38" s="208"/>
      <c r="K38" s="208"/>
      <c r="L38" s="208"/>
      <c r="M38" s="203" t="s">
        <v>153</v>
      </c>
      <c r="N38" s="203"/>
      <c r="O38" s="203"/>
      <c r="P38" s="215">
        <v>2</v>
      </c>
    </row>
    <row r="39" spans="1:25" s="206" customFormat="1" ht="20.25" customHeight="1">
      <c r="B39" s="330" t="s">
        <v>149</v>
      </c>
      <c r="C39" s="330"/>
      <c r="D39" s="215">
        <v>1</v>
      </c>
      <c r="E39" s="208"/>
      <c r="I39" s="208"/>
      <c r="J39" s="208"/>
      <c r="K39" s="208"/>
      <c r="L39" s="208"/>
      <c r="M39" s="272" t="s">
        <v>154</v>
      </c>
      <c r="N39" s="273"/>
      <c r="O39" s="274"/>
      <c r="P39" s="215"/>
    </row>
    <row r="40" spans="1:25" s="206" customFormat="1" ht="20.25" customHeight="1">
      <c r="B40" s="330" t="s">
        <v>150</v>
      </c>
      <c r="C40" s="330"/>
      <c r="D40" s="215">
        <v>1</v>
      </c>
      <c r="E40" s="208"/>
      <c r="I40" s="208"/>
      <c r="J40" s="208"/>
      <c r="K40" s="208"/>
      <c r="L40" s="208"/>
      <c r="M40" s="330" t="s">
        <v>155</v>
      </c>
      <c r="N40" s="330"/>
      <c r="O40" s="330"/>
      <c r="P40" s="215"/>
    </row>
    <row r="41" spans="1:25" s="206" customFormat="1" ht="20.25" customHeight="1">
      <c r="A41" s="208"/>
      <c r="B41" s="208"/>
      <c r="C41" s="208"/>
      <c r="D41" s="208"/>
      <c r="E41" s="208"/>
      <c r="F41" s="208"/>
      <c r="G41" s="208"/>
      <c r="H41" s="208"/>
      <c r="I41" s="208"/>
      <c r="J41" s="208"/>
      <c r="K41" s="208"/>
      <c r="L41" s="208"/>
      <c r="M41" s="330" t="s">
        <v>156</v>
      </c>
      <c r="N41" s="330"/>
      <c r="O41" s="330"/>
      <c r="P41" s="215">
        <v>1</v>
      </c>
    </row>
    <row r="42" spans="1:25" s="206" customFormat="1" ht="20.25" customHeight="1">
      <c r="A42" s="208"/>
      <c r="B42" s="208"/>
      <c r="C42" s="208"/>
      <c r="D42" s="208"/>
      <c r="E42" s="208"/>
      <c r="F42" s="208"/>
      <c r="G42" s="208"/>
      <c r="H42" s="208"/>
      <c r="I42" s="208"/>
      <c r="J42" s="208"/>
      <c r="K42" s="208"/>
      <c r="L42" s="208"/>
    </row>
    <row r="43" spans="1:25" s="206" customFormat="1" ht="20.25" customHeight="1">
      <c r="A43" s="208"/>
      <c r="B43" s="208"/>
      <c r="C43" s="208"/>
      <c r="D43" s="208"/>
      <c r="E43" s="208"/>
      <c r="F43" s="208"/>
      <c r="G43" s="208"/>
      <c r="H43" s="208"/>
      <c r="I43" s="208"/>
      <c r="J43" s="208"/>
      <c r="K43" s="208"/>
      <c r="L43" s="208"/>
    </row>
    <row r="44" spans="1:25" s="206" customFormat="1" ht="20.25" customHeight="1">
      <c r="A44" s="208"/>
      <c r="B44" s="208"/>
      <c r="C44" s="208"/>
      <c r="D44" s="208"/>
      <c r="E44" s="208"/>
      <c r="F44" s="208"/>
      <c r="G44" s="208"/>
      <c r="H44" s="208"/>
      <c r="I44" s="208"/>
      <c r="J44" s="208"/>
      <c r="K44" s="208"/>
      <c r="L44" s="208"/>
      <c r="M44" s="208"/>
    </row>
    <row r="45" spans="1:25" s="206" customFormat="1" ht="20.25" customHeight="1">
      <c r="A45" s="208"/>
      <c r="B45" s="208"/>
      <c r="C45" s="208"/>
      <c r="D45" s="208"/>
      <c r="E45" s="208"/>
      <c r="F45" s="208"/>
      <c r="G45" s="208"/>
      <c r="H45" s="208"/>
      <c r="I45" s="208"/>
      <c r="J45" s="208"/>
      <c r="K45" s="208"/>
      <c r="L45" s="208"/>
      <c r="M45" s="192" t="s">
        <v>160</v>
      </c>
    </row>
    <row r="46" spans="1:25" s="206" customFormat="1" ht="20.25" customHeight="1">
      <c r="A46" s="208"/>
      <c r="B46" s="208"/>
      <c r="C46" s="208"/>
      <c r="D46" s="208"/>
      <c r="E46" s="208"/>
      <c r="F46" s="208"/>
      <c r="G46" s="208"/>
      <c r="H46" s="208"/>
      <c r="I46" s="208"/>
      <c r="J46" s="208"/>
      <c r="K46" s="208"/>
      <c r="L46" s="208"/>
      <c r="M46" s="237" t="s">
        <v>185</v>
      </c>
      <c r="N46" s="238"/>
      <c r="O46" s="239"/>
    </row>
    <row r="47" spans="1:25" s="206" customFormat="1" ht="20.25" customHeight="1">
      <c r="A47" s="208"/>
      <c r="B47" s="208"/>
      <c r="C47" s="208"/>
      <c r="D47" s="208"/>
      <c r="E47" s="208"/>
      <c r="F47" s="208"/>
      <c r="G47" s="208"/>
      <c r="H47" s="208"/>
      <c r="I47" s="208"/>
      <c r="J47" s="208"/>
      <c r="K47" s="208"/>
      <c r="L47" s="208"/>
      <c r="M47" s="237" t="s">
        <v>186</v>
      </c>
      <c r="N47" s="238"/>
      <c r="O47" s="239"/>
    </row>
    <row r="48" spans="1:25" s="206" customFormat="1" ht="20.25" customHeight="1">
      <c r="A48" s="208"/>
      <c r="B48" s="208"/>
      <c r="C48" s="208"/>
      <c r="D48" s="208"/>
      <c r="E48" s="208"/>
      <c r="F48" s="208"/>
      <c r="G48" s="208"/>
      <c r="H48" s="208"/>
      <c r="I48" s="208"/>
      <c r="J48" s="208"/>
      <c r="K48" s="208"/>
      <c r="L48" s="208"/>
      <c r="M48" s="237"/>
      <c r="N48" s="238"/>
      <c r="O48" s="239"/>
    </row>
    <row r="49" spans="1:36" s="206" customFormat="1" ht="20.25" customHeight="1">
      <c r="A49" s="208"/>
      <c r="B49" s="208"/>
      <c r="C49" s="208"/>
      <c r="D49" s="208"/>
      <c r="E49" s="208"/>
      <c r="F49" s="208"/>
      <c r="G49" s="208"/>
      <c r="H49" s="208"/>
      <c r="I49" s="208"/>
      <c r="J49" s="208"/>
      <c r="K49" s="208"/>
      <c r="L49" s="208"/>
      <c r="M49" s="237"/>
      <c r="N49" s="238"/>
      <c r="O49" s="239"/>
    </row>
    <row r="50" spans="1:36" s="206" customFormat="1" ht="20.25" customHeight="1">
      <c r="A50" s="208"/>
      <c r="B50" s="208"/>
      <c r="C50" s="208"/>
      <c r="D50" s="208"/>
      <c r="E50" s="208"/>
      <c r="F50" s="208"/>
      <c r="G50" s="208"/>
      <c r="H50" s="208"/>
      <c r="I50" s="208"/>
      <c r="J50" s="208"/>
      <c r="K50" s="208"/>
      <c r="L50" s="208"/>
      <c r="M50" s="237"/>
      <c r="N50" s="238"/>
      <c r="O50" s="239"/>
    </row>
    <row r="51" spans="1:36" s="206" customFormat="1" ht="20.25" customHeight="1">
      <c r="A51" s="208"/>
      <c r="B51" s="208"/>
      <c r="C51" s="208"/>
      <c r="D51" s="208"/>
      <c r="E51" s="208"/>
      <c r="F51" s="208"/>
      <c r="G51" s="208"/>
      <c r="H51" s="208"/>
      <c r="I51" s="208"/>
      <c r="J51" s="208"/>
      <c r="K51" s="208"/>
      <c r="L51" s="208"/>
      <c r="M51" s="240"/>
      <c r="N51" s="240"/>
      <c r="O51" s="240"/>
    </row>
    <row r="52" spans="1:36" s="206" customFormat="1" ht="20.25" customHeight="1">
      <c r="A52" s="208"/>
      <c r="B52" s="208"/>
      <c r="C52" s="208"/>
      <c r="D52" s="208"/>
      <c r="E52" s="208"/>
      <c r="F52" s="208"/>
      <c r="G52" s="208"/>
      <c r="H52" s="208"/>
      <c r="I52" s="208"/>
      <c r="J52" s="208"/>
      <c r="K52" s="208"/>
      <c r="L52" s="208"/>
      <c r="M52" s="208"/>
    </row>
    <row r="53" spans="1:36" s="206" customFormat="1" ht="20.25" customHeight="1">
      <c r="A53" s="27"/>
      <c r="B53" s="32"/>
      <c r="C53" s="33"/>
      <c r="D53" s="34"/>
      <c r="E53" s="34"/>
      <c r="F53" s="34"/>
      <c r="G53" s="2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row>
    <row r="54" spans="1:36" s="206" customFormat="1" ht="20.25" customHeight="1">
      <c r="A54" s="27"/>
      <c r="B54" s="32"/>
      <c r="C54" s="33"/>
      <c r="D54" s="34"/>
      <c r="E54" s="34"/>
      <c r="F54" s="34"/>
      <c r="G54" s="2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row>
    <row r="55" spans="1:36" s="206" customFormat="1" ht="20.25" customHeight="1">
      <c r="A55" s="27"/>
      <c r="B55" s="32"/>
      <c r="C55" s="33"/>
      <c r="D55" s="34"/>
      <c r="E55" s="34"/>
      <c r="F55" s="34"/>
      <c r="G55" s="2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row>
    <row r="56" spans="1:36" s="206" customFormat="1" ht="20.25" customHeight="1">
      <c r="A56" s="27"/>
      <c r="B56" s="32"/>
      <c r="C56" s="33"/>
      <c r="D56" s="34"/>
      <c r="E56" s="34"/>
      <c r="F56" s="34"/>
      <c r="G56" s="2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row>
    <row r="57" spans="1:36" s="206" customFormat="1" ht="20.25" customHeight="1">
      <c r="A57" s="27"/>
      <c r="B57" s="32"/>
      <c r="C57" s="33"/>
      <c r="D57" s="34"/>
      <c r="E57" s="34"/>
      <c r="F57" s="34"/>
      <c r="G57" s="2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row>
    <row r="58" spans="1:36" s="206" customFormat="1" ht="20.25" customHeight="1">
      <c r="A58" s="27"/>
      <c r="B58" s="32"/>
      <c r="C58" s="33"/>
      <c r="D58" s="34"/>
      <c r="E58" s="34"/>
      <c r="F58" s="34"/>
      <c r="G58" s="2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s="206" customFormat="1" ht="20.25" customHeight="1">
      <c r="A59" s="27"/>
      <c r="B59" s="32"/>
      <c r="C59" s="33"/>
      <c r="D59" s="34"/>
      <c r="E59" s="34"/>
      <c r="F59" s="34"/>
      <c r="G59" s="2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row>
    <row r="60" spans="1:36" s="206" customFormat="1" ht="20.25" customHeight="1">
      <c r="A60" s="27"/>
      <c r="B60" s="32"/>
      <c r="C60" s="33"/>
      <c r="D60" s="34"/>
      <c r="E60" s="34"/>
      <c r="F60" s="34"/>
      <c r="G60" s="2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row>
    <row r="61" spans="1:36" s="206" customFormat="1" ht="20.25" customHeight="1">
      <c r="A61" s="27"/>
      <c r="B61" s="32"/>
      <c r="C61" s="33"/>
      <c r="D61" s="34"/>
      <c r="E61" s="34"/>
      <c r="F61" s="34"/>
      <c r="G61" s="2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row>
    <row r="62" spans="1:36" s="206" customFormat="1" ht="20.25" customHeight="1">
      <c r="A62" s="27"/>
      <c r="B62" s="32"/>
      <c r="C62" s="33"/>
      <c r="D62" s="34"/>
      <c r="E62" s="34"/>
      <c r="F62" s="34"/>
      <c r="G62" s="2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row>
    <row r="63" spans="1:36" s="206" customFormat="1" ht="20.25" customHeight="1">
      <c r="A63" s="27"/>
      <c r="B63" s="32"/>
      <c r="C63" s="33"/>
      <c r="D63" s="34"/>
      <c r="E63" s="34"/>
      <c r="F63" s="34"/>
      <c r="G63" s="2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row>
    <row r="64" spans="1:36" s="206" customFormat="1" ht="20.25" customHeight="1">
      <c r="A64" s="27"/>
      <c r="B64" s="32"/>
      <c r="C64" s="33"/>
      <c r="D64" s="34"/>
      <c r="E64" s="34"/>
      <c r="F64" s="34"/>
      <c r="G64" s="2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row>
    <row r="65" spans="1:50" s="206" customFormat="1" ht="20.25" customHeight="1">
      <c r="A65" s="27"/>
      <c r="B65" s="32"/>
      <c r="C65" s="33"/>
      <c r="D65" s="34"/>
      <c r="E65" s="34"/>
      <c r="F65" s="34"/>
      <c r="G65" s="2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1:50" s="206" customFormat="1" ht="20.25" customHeight="1">
      <c r="A66" s="27"/>
      <c r="B66" s="32"/>
      <c r="C66" s="33"/>
      <c r="D66" s="34"/>
      <c r="E66" s="34"/>
      <c r="F66" s="34"/>
      <c r="G66" s="2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1:50" s="206" customFormat="1" ht="20.25" customHeight="1">
      <c r="A67" s="27"/>
      <c r="B67" s="32"/>
      <c r="C67" s="33"/>
      <c r="D67" s="34"/>
      <c r="E67" s="34"/>
      <c r="F67" s="34"/>
      <c r="G67" s="2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1:50" s="206" customFormat="1" ht="20.25" customHeight="1">
      <c r="A68" s="27"/>
      <c r="B68" s="32"/>
      <c r="C68" s="33"/>
      <c r="D68" s="34"/>
      <c r="E68" s="34"/>
      <c r="F68" s="34"/>
      <c r="G68" s="2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1:50" s="206" customFormat="1" ht="20.25" customHeight="1">
      <c r="A69" s="27"/>
      <c r="B69" s="32"/>
      <c r="C69" s="33"/>
      <c r="D69" s="34"/>
      <c r="E69" s="34"/>
      <c r="F69" s="34"/>
      <c r="G69" s="2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1:50" s="206" customFormat="1" ht="20.25" customHeight="1">
      <c r="A70" s="27"/>
      <c r="B70" s="32"/>
      <c r="C70" s="33"/>
      <c r="D70" s="34"/>
      <c r="E70" s="34"/>
      <c r="F70" s="34"/>
      <c r="G70" s="2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1:50">
      <c r="A71" s="27"/>
      <c r="B71" s="32"/>
      <c r="C71" s="33"/>
      <c r="D71" s="34"/>
      <c r="E71" s="34"/>
      <c r="F71" s="34"/>
      <c r="G71" s="28"/>
      <c r="H71" s="6"/>
      <c r="I71" s="6"/>
      <c r="J71" s="208"/>
      <c r="K71" s="208"/>
      <c r="L71" s="208"/>
      <c r="M71" s="208"/>
      <c r="N71" s="208"/>
      <c r="O71" s="208"/>
      <c r="P71" s="6"/>
      <c r="Q71" s="6"/>
      <c r="R71" s="6"/>
      <c r="S71" s="6"/>
      <c r="T71" s="6"/>
      <c r="U71" s="6"/>
      <c r="V71" s="6"/>
      <c r="W71" s="6"/>
      <c r="X71" s="6"/>
      <c r="Y71" s="6"/>
      <c r="Z71" s="6"/>
      <c r="AA71" s="6"/>
      <c r="AB71" s="6"/>
      <c r="AC71" s="6"/>
      <c r="AD71" s="6"/>
      <c r="AE71" s="6"/>
      <c r="AF71" s="6"/>
      <c r="AG71" s="6"/>
      <c r="AH71" s="6"/>
      <c r="AI71" s="6"/>
      <c r="AJ71" s="6"/>
      <c r="AK71" s="6"/>
      <c r="AL71" s="6"/>
    </row>
    <row r="72" spans="1:50">
      <c r="A72" s="27"/>
      <c r="B72" s="32"/>
      <c r="C72" s="33"/>
      <c r="D72" s="34"/>
      <c r="E72" s="34"/>
      <c r="F72" s="34"/>
      <c r="G72" s="28"/>
      <c r="H72" s="6"/>
      <c r="I72" s="6"/>
      <c r="J72" s="208"/>
      <c r="K72" s="208"/>
      <c r="L72" s="208"/>
      <c r="M72" s="208"/>
      <c r="N72" s="208"/>
      <c r="O72" s="208"/>
      <c r="P72" s="6"/>
      <c r="Q72" s="6"/>
      <c r="R72" s="6"/>
      <c r="S72" s="6"/>
      <c r="T72" s="6"/>
      <c r="U72" s="6"/>
      <c r="V72" s="6"/>
      <c r="W72" s="6"/>
      <c r="X72" s="6"/>
      <c r="Y72" s="6"/>
      <c r="Z72" s="6"/>
      <c r="AA72" s="6"/>
      <c r="AB72" s="6"/>
      <c r="AC72" s="6"/>
      <c r="AD72" s="6"/>
      <c r="AE72" s="6"/>
      <c r="AF72" s="6"/>
      <c r="AG72" s="6"/>
      <c r="AH72" s="6"/>
      <c r="AI72" s="6"/>
      <c r="AJ72" s="6"/>
      <c r="AK72" s="6"/>
      <c r="AL72" s="6"/>
    </row>
    <row r="73" spans="1:50">
      <c r="A73" s="27"/>
      <c r="B73" s="32"/>
      <c r="C73" s="33"/>
      <c r="D73" s="34"/>
      <c r="E73" s="34"/>
      <c r="F73" s="35"/>
      <c r="G73" s="28"/>
      <c r="H73" s="6"/>
      <c r="I73" s="6"/>
      <c r="J73" s="208"/>
      <c r="K73" s="208"/>
      <c r="L73" s="208"/>
      <c r="M73" s="208"/>
      <c r="N73" s="208"/>
      <c r="O73" s="208"/>
      <c r="P73" s="6"/>
      <c r="Q73" s="6"/>
      <c r="R73" s="6"/>
      <c r="S73" s="6"/>
      <c r="T73" s="6"/>
      <c r="U73" s="6"/>
      <c r="V73" s="6"/>
      <c r="W73" s="6"/>
      <c r="X73" s="6"/>
      <c r="Y73" s="6"/>
      <c r="Z73" s="6"/>
      <c r="AA73" s="6"/>
      <c r="AB73" s="6"/>
      <c r="AC73" s="6"/>
      <c r="AD73" s="6"/>
      <c r="AE73" s="6"/>
      <c r="AF73" s="6"/>
      <c r="AG73" s="6"/>
      <c r="AH73" s="6"/>
      <c r="AI73" s="6"/>
      <c r="AJ73" s="6"/>
      <c r="AK73" s="6"/>
      <c r="AL73" s="6"/>
    </row>
    <row r="74" spans="1:50" ht="15" customHeight="1">
      <c r="A74" s="6"/>
      <c r="B74" s="6"/>
      <c r="C74" s="6"/>
      <c r="D74" s="6"/>
      <c r="E74" s="6"/>
      <c r="F74" s="6"/>
      <c r="G74" s="6"/>
      <c r="H74" s="6"/>
      <c r="I74" s="6"/>
      <c r="J74" s="208"/>
      <c r="K74" s="208"/>
      <c r="L74" s="208"/>
      <c r="M74" s="208"/>
      <c r="N74" s="208"/>
      <c r="O74" s="208"/>
      <c r="P74" s="6"/>
      <c r="Q74" s="6"/>
      <c r="R74" s="6"/>
      <c r="S74" s="6"/>
      <c r="T74" s="6"/>
      <c r="U74" s="6"/>
      <c r="V74" s="275" t="s">
        <v>15</v>
      </c>
      <c r="W74" s="275"/>
      <c r="X74" s="275"/>
      <c r="Y74" s="275"/>
      <c r="Z74" s="275"/>
      <c r="AA74" s="36"/>
      <c r="AB74" s="275" t="s">
        <v>16</v>
      </c>
      <c r="AC74" s="275"/>
      <c r="AD74" s="275"/>
      <c r="AE74" s="275"/>
      <c r="AF74" s="275"/>
      <c r="AG74" s="258" t="s">
        <v>17</v>
      </c>
      <c r="AH74" s="259"/>
      <c r="AI74" s="259"/>
      <c r="AJ74" s="259"/>
      <c r="AK74" s="88"/>
      <c r="AL74" s="88"/>
    </row>
    <row r="75" spans="1:50" ht="15.75" thickBot="1">
      <c r="A75" s="6"/>
      <c r="B75" s="6"/>
      <c r="C75" s="6"/>
      <c r="D75" s="6"/>
      <c r="E75" s="6"/>
      <c r="F75" s="6"/>
      <c r="G75" s="6"/>
      <c r="H75" s="6"/>
      <c r="I75" s="6"/>
      <c r="J75" s="6"/>
      <c r="K75" s="6"/>
      <c r="L75" s="6"/>
      <c r="M75" s="6"/>
      <c r="N75" s="6"/>
      <c r="O75" s="6"/>
      <c r="P75" s="6"/>
      <c r="Q75" s="6"/>
      <c r="R75" s="6"/>
      <c r="S75" s="6"/>
      <c r="T75" s="6"/>
      <c r="U75" s="6"/>
      <c r="V75" s="275"/>
      <c r="W75" s="275"/>
      <c r="X75" s="275"/>
      <c r="Y75" s="275"/>
      <c r="Z75" s="275"/>
      <c r="AA75" s="36"/>
      <c r="AB75" s="275"/>
      <c r="AC75" s="275"/>
      <c r="AD75" s="275"/>
      <c r="AE75" s="275"/>
      <c r="AF75" s="275"/>
      <c r="AG75" s="260"/>
      <c r="AH75" s="261"/>
      <c r="AI75" s="261"/>
      <c r="AJ75" s="261"/>
      <c r="AK75" s="88"/>
      <c r="AL75" s="88"/>
    </row>
    <row r="76" spans="1:50" s="43"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c r="AN76"/>
      <c r="AO76"/>
      <c r="AP76"/>
      <c r="AQ76"/>
      <c r="AR76"/>
      <c r="AS76"/>
      <c r="AT76"/>
      <c r="AU76"/>
      <c r="AV76"/>
      <c r="AW76"/>
      <c r="AX76"/>
    </row>
    <row r="77" spans="1:50" s="46" customFormat="1" ht="18.75">
      <c r="A77" s="44" t="s">
        <v>24</v>
      </c>
      <c r="B77" s="279" t="s">
        <v>25</v>
      </c>
      <c r="C77" s="280"/>
      <c r="D77" s="280"/>
      <c r="E77" s="280"/>
      <c r="F77" s="280"/>
      <c r="G77" s="280"/>
      <c r="H77" s="280"/>
      <c r="I77" s="280"/>
      <c r="J77" s="280"/>
      <c r="K77" s="280"/>
      <c r="L77" s="280"/>
      <c r="M77" s="280"/>
      <c r="N77" s="280"/>
      <c r="O77" s="280"/>
      <c r="P77" s="280"/>
      <c r="Q77" s="280"/>
      <c r="R77" s="280"/>
      <c r="S77" s="280"/>
      <c r="T77" s="280"/>
      <c r="U77" s="280"/>
      <c r="V77" s="160">
        <v>0</v>
      </c>
      <c r="W77" s="160">
        <v>0</v>
      </c>
      <c r="X77" s="160">
        <v>0</v>
      </c>
      <c r="Y77" s="160">
        <v>2</v>
      </c>
      <c r="Z77" s="160">
        <v>4</v>
      </c>
      <c r="AA77" s="160">
        <v>6</v>
      </c>
      <c r="AB77" s="45">
        <f t="shared" ref="AB77:AF81" si="0">V77/$AA77</f>
        <v>0</v>
      </c>
      <c r="AC77" s="45">
        <f t="shared" si="0"/>
        <v>0</v>
      </c>
      <c r="AD77" s="45">
        <f t="shared" si="0"/>
        <v>0</v>
      </c>
      <c r="AE77" s="45">
        <f t="shared" si="0"/>
        <v>0.33333333333333331</v>
      </c>
      <c r="AF77" s="45">
        <f t="shared" si="0"/>
        <v>0.66666666666666663</v>
      </c>
      <c r="AG77" s="161">
        <v>4.67</v>
      </c>
      <c r="AH77" s="161">
        <v>0.52</v>
      </c>
      <c r="AI77" s="160">
        <v>5</v>
      </c>
      <c r="AJ77" s="160">
        <v>5</v>
      </c>
      <c r="AK77" s="42"/>
      <c r="AM77"/>
      <c r="AN77"/>
      <c r="AO77"/>
      <c r="AP77"/>
      <c r="AQ77"/>
      <c r="AR77"/>
      <c r="AS77"/>
      <c r="AT77"/>
      <c r="AU77"/>
      <c r="AV77"/>
      <c r="AW77"/>
      <c r="AX77"/>
    </row>
    <row r="78" spans="1:50" s="46" customFormat="1" ht="18.75">
      <c r="A78" s="44" t="s">
        <v>26</v>
      </c>
      <c r="B78" s="279" t="s">
        <v>27</v>
      </c>
      <c r="C78" s="280"/>
      <c r="D78" s="280"/>
      <c r="E78" s="280"/>
      <c r="F78" s="280"/>
      <c r="G78" s="280"/>
      <c r="H78" s="280"/>
      <c r="I78" s="280"/>
      <c r="J78" s="280"/>
      <c r="K78" s="280"/>
      <c r="L78" s="280"/>
      <c r="M78" s="280"/>
      <c r="N78" s="280"/>
      <c r="O78" s="280"/>
      <c r="P78" s="280"/>
      <c r="Q78" s="280"/>
      <c r="R78" s="280"/>
      <c r="S78" s="280"/>
      <c r="T78" s="280"/>
      <c r="U78" s="280"/>
      <c r="V78" s="160">
        <v>0</v>
      </c>
      <c r="W78" s="160">
        <v>0</v>
      </c>
      <c r="X78" s="160">
        <v>0</v>
      </c>
      <c r="Y78" s="160">
        <v>2</v>
      </c>
      <c r="Z78" s="160">
        <v>4</v>
      </c>
      <c r="AA78" s="160">
        <v>6</v>
      </c>
      <c r="AB78" s="45">
        <f t="shared" si="0"/>
        <v>0</v>
      </c>
      <c r="AC78" s="45">
        <f t="shared" si="0"/>
        <v>0</v>
      </c>
      <c r="AD78" s="45">
        <f t="shared" si="0"/>
        <v>0</v>
      </c>
      <c r="AE78" s="45">
        <f t="shared" si="0"/>
        <v>0.33333333333333331</v>
      </c>
      <c r="AF78" s="45">
        <f t="shared" si="0"/>
        <v>0.66666666666666663</v>
      </c>
      <c r="AG78" s="161">
        <v>4.67</v>
      </c>
      <c r="AH78" s="161">
        <v>0.52</v>
      </c>
      <c r="AI78" s="160">
        <v>5</v>
      </c>
      <c r="AJ78" s="160">
        <v>5</v>
      </c>
      <c r="AK78" s="42"/>
      <c r="AM78"/>
      <c r="AN78"/>
      <c r="AO78"/>
      <c r="AP78"/>
      <c r="AQ78"/>
      <c r="AR78"/>
      <c r="AS78"/>
      <c r="AT78"/>
      <c r="AU78"/>
      <c r="AV78"/>
      <c r="AW78"/>
    </row>
    <row r="79" spans="1:50" s="46" customFormat="1" ht="18.75">
      <c r="A79" s="44" t="s">
        <v>28</v>
      </c>
      <c r="B79" s="279" t="s">
        <v>29</v>
      </c>
      <c r="C79" s="280"/>
      <c r="D79" s="280"/>
      <c r="E79" s="280"/>
      <c r="F79" s="280"/>
      <c r="G79" s="280"/>
      <c r="H79" s="280"/>
      <c r="I79" s="280"/>
      <c r="J79" s="280"/>
      <c r="K79" s="280"/>
      <c r="L79" s="280"/>
      <c r="M79" s="280"/>
      <c r="N79" s="280"/>
      <c r="O79" s="280"/>
      <c r="P79" s="280"/>
      <c r="Q79" s="280"/>
      <c r="R79" s="280"/>
      <c r="S79" s="280"/>
      <c r="T79" s="280"/>
      <c r="U79" s="280"/>
      <c r="V79" s="160">
        <v>5</v>
      </c>
      <c r="W79" s="160">
        <v>0</v>
      </c>
      <c r="X79" s="160">
        <v>0</v>
      </c>
      <c r="Y79" s="160">
        <v>1</v>
      </c>
      <c r="Z79" s="160">
        <v>0</v>
      </c>
      <c r="AA79" s="160">
        <v>6</v>
      </c>
      <c r="AB79" s="45">
        <f t="shared" si="0"/>
        <v>0.83333333333333337</v>
      </c>
      <c r="AC79" s="45">
        <f t="shared" si="0"/>
        <v>0</v>
      </c>
      <c r="AD79" s="45">
        <f t="shared" si="0"/>
        <v>0</v>
      </c>
      <c r="AE79" s="45">
        <f t="shared" si="0"/>
        <v>0.16666666666666666</v>
      </c>
      <c r="AF79" s="45">
        <f t="shared" si="0"/>
        <v>0</v>
      </c>
      <c r="AG79" s="161">
        <v>1.5</v>
      </c>
      <c r="AH79" s="161">
        <v>1.22</v>
      </c>
      <c r="AI79" s="160">
        <v>1</v>
      </c>
      <c r="AJ79" s="160">
        <v>1</v>
      </c>
      <c r="AK79" s="42"/>
      <c r="AM79"/>
      <c r="AN79"/>
      <c r="AO79"/>
      <c r="AP79"/>
      <c r="AQ79"/>
      <c r="AR79"/>
      <c r="AS79"/>
      <c r="AT79"/>
      <c r="AU79"/>
      <c r="AV79"/>
      <c r="AW79"/>
    </row>
    <row r="80" spans="1:50" s="46" customFormat="1" ht="18.75">
      <c r="A80" s="44" t="s">
        <v>30</v>
      </c>
      <c r="B80" s="279" t="s">
        <v>31</v>
      </c>
      <c r="C80" s="280"/>
      <c r="D80" s="280"/>
      <c r="E80" s="280"/>
      <c r="F80" s="280"/>
      <c r="G80" s="280"/>
      <c r="H80" s="280"/>
      <c r="I80" s="280"/>
      <c r="J80" s="280"/>
      <c r="K80" s="280"/>
      <c r="L80" s="280"/>
      <c r="M80" s="280"/>
      <c r="N80" s="280"/>
      <c r="O80" s="280"/>
      <c r="P80" s="280"/>
      <c r="Q80" s="280"/>
      <c r="R80" s="280"/>
      <c r="S80" s="280"/>
      <c r="T80" s="280"/>
      <c r="U80" s="280"/>
      <c r="V80" s="160">
        <v>1</v>
      </c>
      <c r="W80" s="160">
        <v>1</v>
      </c>
      <c r="X80" s="160">
        <v>1</v>
      </c>
      <c r="Y80" s="160">
        <v>3</v>
      </c>
      <c r="Z80" s="160">
        <v>0</v>
      </c>
      <c r="AA80" s="160">
        <v>6</v>
      </c>
      <c r="AB80" s="45">
        <f t="shared" si="0"/>
        <v>0.16666666666666666</v>
      </c>
      <c r="AC80" s="45">
        <f t="shared" si="0"/>
        <v>0.16666666666666666</v>
      </c>
      <c r="AD80" s="45">
        <f t="shared" si="0"/>
        <v>0.16666666666666666</v>
      </c>
      <c r="AE80" s="45">
        <f t="shared" si="0"/>
        <v>0.5</v>
      </c>
      <c r="AF80" s="45">
        <f t="shared" si="0"/>
        <v>0</v>
      </c>
      <c r="AG80" s="161">
        <v>3</v>
      </c>
      <c r="AH80" s="161">
        <v>1.26</v>
      </c>
      <c r="AI80" s="160">
        <v>4</v>
      </c>
      <c r="AJ80" s="160">
        <v>4</v>
      </c>
      <c r="AK80" s="42"/>
      <c r="AM80"/>
      <c r="AN80"/>
      <c r="AO80"/>
      <c r="AP80"/>
      <c r="AQ80"/>
      <c r="AR80"/>
      <c r="AS80"/>
      <c r="AT80"/>
      <c r="AU80"/>
      <c r="AV80"/>
      <c r="AW80"/>
    </row>
    <row r="81" spans="1:49" s="46" customFormat="1" ht="18.75">
      <c r="A81" s="44" t="s">
        <v>32</v>
      </c>
      <c r="B81" s="279" t="s">
        <v>33</v>
      </c>
      <c r="C81" s="280"/>
      <c r="D81" s="280"/>
      <c r="E81" s="280"/>
      <c r="F81" s="280"/>
      <c r="G81" s="280"/>
      <c r="H81" s="280"/>
      <c r="I81" s="280"/>
      <c r="J81" s="280"/>
      <c r="K81" s="280"/>
      <c r="L81" s="280"/>
      <c r="M81" s="280"/>
      <c r="N81" s="280"/>
      <c r="O81" s="280"/>
      <c r="P81" s="280"/>
      <c r="Q81" s="280"/>
      <c r="R81" s="280"/>
      <c r="S81" s="280"/>
      <c r="T81" s="280"/>
      <c r="U81" s="280"/>
      <c r="V81" s="160">
        <v>0</v>
      </c>
      <c r="W81" s="160">
        <v>0</v>
      </c>
      <c r="X81" s="160">
        <v>0</v>
      </c>
      <c r="Y81" s="160">
        <v>4</v>
      </c>
      <c r="Z81" s="160">
        <v>2</v>
      </c>
      <c r="AA81" s="160">
        <v>6</v>
      </c>
      <c r="AB81" s="45">
        <f t="shared" si="0"/>
        <v>0</v>
      </c>
      <c r="AC81" s="45">
        <f t="shared" si="0"/>
        <v>0</v>
      </c>
      <c r="AD81" s="45">
        <f t="shared" si="0"/>
        <v>0</v>
      </c>
      <c r="AE81" s="45">
        <f t="shared" si="0"/>
        <v>0.66666666666666663</v>
      </c>
      <c r="AF81" s="45">
        <f t="shared" si="0"/>
        <v>0.33333333333333331</v>
      </c>
      <c r="AG81" s="161">
        <v>4.33</v>
      </c>
      <c r="AH81" s="162">
        <v>0.52</v>
      </c>
      <c r="AI81" s="160">
        <v>4</v>
      </c>
      <c r="AJ81" s="160">
        <v>4</v>
      </c>
      <c r="AK81" s="42"/>
      <c r="AM81"/>
      <c r="AN81"/>
      <c r="AO81"/>
      <c r="AP81"/>
      <c r="AQ81"/>
      <c r="AR81"/>
      <c r="AS81"/>
      <c r="AT81"/>
      <c r="AU81"/>
      <c r="AV81"/>
      <c r="AW81"/>
    </row>
    <row r="82" spans="1:49"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c r="AN82"/>
      <c r="AO82"/>
      <c r="AP82"/>
      <c r="AQ82"/>
      <c r="AR82"/>
      <c r="AS82"/>
      <c r="AT82"/>
      <c r="AU82"/>
      <c r="AV82"/>
      <c r="AW82"/>
    </row>
    <row r="83" spans="1:49"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c r="AN83"/>
      <c r="AO83"/>
      <c r="AP83"/>
      <c r="AQ83"/>
      <c r="AR83"/>
      <c r="AS83"/>
      <c r="AT83"/>
      <c r="AU83"/>
      <c r="AV83"/>
      <c r="AW83"/>
    </row>
    <row r="84" spans="1:49" s="43"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c r="AN84"/>
      <c r="AO84"/>
      <c r="AP84"/>
      <c r="AQ84"/>
      <c r="AR84"/>
      <c r="AS84"/>
      <c r="AT84"/>
      <c r="AU84"/>
      <c r="AV84"/>
      <c r="AW84"/>
    </row>
    <row r="85" spans="1:49"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c r="AN85"/>
      <c r="AO85"/>
      <c r="AP85"/>
      <c r="AQ85"/>
      <c r="AR85"/>
      <c r="AS85"/>
      <c r="AT85"/>
      <c r="AU85"/>
      <c r="AV85"/>
      <c r="AW85"/>
    </row>
    <row r="86" spans="1:49" s="43" customFormat="1" ht="21">
      <c r="A86" s="48"/>
      <c r="B86" s="255"/>
      <c r="C86" s="255"/>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c r="AS86"/>
      <c r="AT86"/>
      <c r="AU86"/>
      <c r="AV86"/>
      <c r="AW86"/>
    </row>
    <row r="87" spans="1:49" s="43" customFormat="1" ht="21">
      <c r="A87" s="48"/>
      <c r="B87" s="255"/>
      <c r="C87" s="255"/>
      <c r="D87" s="48"/>
      <c r="E87" s="48"/>
      <c r="F87" s="52"/>
      <c r="G87" s="276" t="s">
        <v>37</v>
      </c>
      <c r="H87" s="276"/>
      <c r="I87" s="276"/>
      <c r="J87" s="276"/>
      <c r="K87" s="276"/>
      <c r="L87" s="55">
        <v>1</v>
      </c>
      <c r="M87" s="55">
        <v>5</v>
      </c>
      <c r="N87" s="205"/>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c r="AS87"/>
      <c r="AT87"/>
      <c r="AU87"/>
      <c r="AV87"/>
      <c r="AW87"/>
    </row>
    <row r="88" spans="1:49" s="43" customFormat="1" ht="21">
      <c r="A88" s="48"/>
      <c r="B88" s="255"/>
      <c r="C88" s="255"/>
      <c r="D88" s="48"/>
      <c r="E88" s="48"/>
      <c r="F88" s="52"/>
      <c r="G88" s="276" t="s">
        <v>38</v>
      </c>
      <c r="H88" s="276"/>
      <c r="I88" s="276"/>
      <c r="J88" s="276"/>
      <c r="K88" s="276"/>
      <c r="L88" s="55"/>
      <c r="M88" s="55">
        <v>6</v>
      </c>
      <c r="N88" s="205"/>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c r="AN88"/>
      <c r="AO88"/>
      <c r="AP88"/>
      <c r="AQ88"/>
      <c r="AR88"/>
      <c r="AS88"/>
      <c r="AT88"/>
      <c r="AU88"/>
      <c r="AV88"/>
      <c r="AW88"/>
    </row>
    <row r="89" spans="1:49" s="43" customFormat="1" ht="21">
      <c r="A89" s="48"/>
      <c r="B89" s="48"/>
      <c r="C89" s="48"/>
      <c r="D89" s="48"/>
      <c r="E89" s="48"/>
      <c r="F89" s="52"/>
      <c r="G89" s="276" t="s">
        <v>39</v>
      </c>
      <c r="H89" s="276"/>
      <c r="I89" s="276"/>
      <c r="J89" s="276"/>
      <c r="K89" s="276"/>
      <c r="L89" s="55"/>
      <c r="M89" s="55">
        <v>5</v>
      </c>
      <c r="N89" s="205"/>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c r="AN89"/>
      <c r="AO89"/>
      <c r="AP89"/>
      <c r="AQ89"/>
      <c r="AR89"/>
      <c r="AS89"/>
      <c r="AT89"/>
      <c r="AU89"/>
      <c r="AV89"/>
      <c r="AW89"/>
    </row>
    <row r="90" spans="1:49" s="43" customFormat="1" ht="21">
      <c r="A90" s="48"/>
      <c r="B90" s="48"/>
      <c r="C90" s="48"/>
      <c r="D90" s="48"/>
      <c r="E90" s="48"/>
      <c r="F90" s="52"/>
      <c r="G90" s="276" t="s">
        <v>40</v>
      </c>
      <c r="H90" s="276"/>
      <c r="I90" s="276"/>
      <c r="J90" s="276"/>
      <c r="K90" s="276"/>
      <c r="L90" s="55"/>
      <c r="M90" s="55">
        <v>5</v>
      </c>
      <c r="N90" s="205"/>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c r="AN90"/>
      <c r="AO90"/>
      <c r="AP90"/>
      <c r="AQ90"/>
      <c r="AR90"/>
      <c r="AS90"/>
      <c r="AT90"/>
      <c r="AU90"/>
      <c r="AV90"/>
      <c r="AW90"/>
    </row>
    <row r="91" spans="1:49" s="43" customFormat="1" ht="21">
      <c r="A91" s="48"/>
      <c r="B91" s="48"/>
      <c r="C91" s="48"/>
      <c r="D91" s="48"/>
      <c r="E91" s="48"/>
      <c r="F91" s="52"/>
      <c r="G91" s="276" t="s">
        <v>41</v>
      </c>
      <c r="H91" s="276"/>
      <c r="I91" s="276"/>
      <c r="J91" s="276"/>
      <c r="K91" s="276"/>
      <c r="L91" s="55">
        <v>5</v>
      </c>
      <c r="M91" s="55"/>
      <c r="N91" s="205"/>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c r="AN91"/>
      <c r="AO91"/>
      <c r="AP91"/>
      <c r="AQ91"/>
      <c r="AR91"/>
      <c r="AS91"/>
      <c r="AT91"/>
      <c r="AU91"/>
      <c r="AV91"/>
      <c r="AW91"/>
    </row>
    <row r="92" spans="1:49"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c r="AN92"/>
      <c r="AO92"/>
      <c r="AP92"/>
      <c r="AQ92"/>
      <c r="AR92"/>
      <c r="AS92"/>
      <c r="AT92"/>
      <c r="AU92"/>
      <c r="AV92"/>
      <c r="AW92"/>
    </row>
    <row r="93" spans="1:49" s="43"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c r="AN93"/>
      <c r="AO93"/>
      <c r="AP93"/>
      <c r="AQ93"/>
      <c r="AR93"/>
      <c r="AS93"/>
      <c r="AT93"/>
      <c r="AU93"/>
      <c r="AV93"/>
      <c r="AW93"/>
    </row>
    <row r="94" spans="1:49" s="43" customFormat="1" ht="21">
      <c r="A94" s="48"/>
      <c r="B94" s="149"/>
      <c r="C94" s="149"/>
      <c r="D94" s="149"/>
      <c r="E94" s="149"/>
      <c r="F94" s="149"/>
      <c r="G94" s="149"/>
      <c r="H94" s="149"/>
      <c r="I94" s="149"/>
      <c r="J94" s="149"/>
      <c r="K94" s="149"/>
      <c r="L94" s="149"/>
      <c r="M94" s="149"/>
      <c r="N94" s="149"/>
      <c r="O94" s="149"/>
      <c r="P94" s="149"/>
      <c r="Q94" s="149"/>
      <c r="R94" s="149"/>
      <c r="S94" s="149"/>
      <c r="T94" s="149"/>
      <c r="U94" s="149"/>
      <c r="V94" s="52"/>
      <c r="W94" s="52"/>
      <c r="X94" s="52"/>
      <c r="Y94" s="50"/>
      <c r="Z94" s="50"/>
      <c r="AA94" s="50"/>
      <c r="AB94" s="50"/>
      <c r="AC94" s="50"/>
      <c r="AD94" s="50"/>
      <c r="AE94" s="50"/>
      <c r="AF94" s="50"/>
      <c r="AG94" s="50"/>
      <c r="AH94" s="50"/>
      <c r="AI94" s="50"/>
      <c r="AJ94" s="50"/>
      <c r="AK94" s="50"/>
      <c r="AL94" s="50"/>
      <c r="AM94"/>
      <c r="AN94"/>
      <c r="AO94"/>
      <c r="AP94"/>
      <c r="AQ94"/>
      <c r="AR94"/>
      <c r="AS94"/>
      <c r="AT94"/>
      <c r="AU94"/>
      <c r="AV94"/>
      <c r="AW94"/>
    </row>
    <row r="95" spans="1:49" s="43"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c r="AN95"/>
      <c r="AO95"/>
      <c r="AP95"/>
      <c r="AQ95"/>
      <c r="AR95"/>
      <c r="AS95"/>
      <c r="AT95"/>
      <c r="AU95"/>
      <c r="AV95"/>
      <c r="AW95"/>
    </row>
    <row r="96" spans="1:49" s="43"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c r="AN96"/>
      <c r="AO96"/>
      <c r="AP96"/>
      <c r="AQ96"/>
      <c r="AR96"/>
      <c r="AS96"/>
      <c r="AT96"/>
      <c r="AU96"/>
      <c r="AV96"/>
      <c r="AW96"/>
    </row>
    <row r="97" spans="1:49" s="43"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c r="AN97"/>
      <c r="AO97"/>
      <c r="AP97"/>
      <c r="AQ97"/>
      <c r="AR97"/>
      <c r="AS97"/>
      <c r="AT97"/>
      <c r="AU97"/>
      <c r="AV97"/>
      <c r="AW97"/>
    </row>
    <row r="98" spans="1:49" s="43" customFormat="1" ht="21">
      <c r="A98" s="52"/>
      <c r="B98" s="151"/>
      <c r="C98" s="151"/>
      <c r="D98" s="151"/>
      <c r="E98" s="151"/>
      <c r="F98" s="151"/>
      <c r="G98" s="151"/>
      <c r="H98" s="151"/>
      <c r="I98" s="151"/>
      <c r="J98" s="151"/>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c r="AN98"/>
      <c r="AO98"/>
      <c r="AP98"/>
      <c r="AQ98"/>
      <c r="AR98"/>
      <c r="AS98"/>
      <c r="AT98"/>
      <c r="AU98"/>
      <c r="AV98"/>
      <c r="AW98"/>
    </row>
    <row r="99" spans="1:49"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c r="AN99"/>
      <c r="AO99"/>
      <c r="AP99"/>
      <c r="AQ99"/>
      <c r="AR99"/>
      <c r="AS99"/>
      <c r="AT99"/>
      <c r="AU99"/>
      <c r="AV99"/>
      <c r="AW99"/>
    </row>
    <row r="100" spans="1:49"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36"/>
      <c r="AC100" s="282" t="s">
        <v>16</v>
      </c>
      <c r="AD100" s="283"/>
      <c r="AE100" s="283"/>
      <c r="AF100" s="283"/>
      <c r="AG100" s="283"/>
      <c r="AH100" s="284"/>
      <c r="AI100" s="259" t="s">
        <v>17</v>
      </c>
      <c r="AJ100" s="259"/>
      <c r="AK100" s="259"/>
      <c r="AL100" s="259"/>
      <c r="AM100"/>
      <c r="AN100"/>
      <c r="AO100"/>
      <c r="AP100"/>
      <c r="AQ100"/>
      <c r="AR100"/>
      <c r="AS100"/>
      <c r="AT100"/>
      <c r="AU100"/>
      <c r="AV100"/>
      <c r="AW100"/>
    </row>
    <row r="101" spans="1:49" s="43"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36"/>
      <c r="AC101" s="285"/>
      <c r="AD101" s="275"/>
      <c r="AE101" s="275"/>
      <c r="AF101" s="275"/>
      <c r="AG101" s="275"/>
      <c r="AH101" s="286"/>
      <c r="AI101" s="259"/>
      <c r="AJ101" s="259"/>
      <c r="AK101" s="259"/>
      <c r="AL101" s="259"/>
      <c r="AM101"/>
      <c r="AN101"/>
      <c r="AO101"/>
      <c r="AP101"/>
      <c r="AQ101"/>
      <c r="AR101"/>
      <c r="AS101"/>
      <c r="AT101"/>
      <c r="AU101"/>
      <c r="AV101"/>
      <c r="AW101"/>
    </row>
    <row r="102" spans="1:49" s="43"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c r="AN102"/>
      <c r="AO102"/>
      <c r="AP102"/>
      <c r="AQ102"/>
      <c r="AR102"/>
      <c r="AS102"/>
      <c r="AT102"/>
      <c r="AU102"/>
      <c r="AV102"/>
      <c r="AW102"/>
    </row>
    <row r="103" spans="1:49" s="46" customFormat="1" ht="19.5" customHeight="1">
      <c r="A103" s="44" t="s">
        <v>44</v>
      </c>
      <c r="B103" s="279" t="s">
        <v>45</v>
      </c>
      <c r="C103" s="280"/>
      <c r="D103" s="280"/>
      <c r="E103" s="280"/>
      <c r="F103" s="280"/>
      <c r="G103" s="280"/>
      <c r="H103" s="280"/>
      <c r="I103" s="280"/>
      <c r="J103" s="280"/>
      <c r="K103" s="280"/>
      <c r="L103" s="280"/>
      <c r="M103" s="280"/>
      <c r="N103" s="280"/>
      <c r="O103" s="280"/>
      <c r="P103" s="280"/>
      <c r="Q103" s="280"/>
      <c r="R103" s="280"/>
      <c r="S103" s="280"/>
      <c r="T103" s="280"/>
      <c r="U103" s="280"/>
      <c r="V103" s="160">
        <v>2</v>
      </c>
      <c r="W103" s="160">
        <v>3</v>
      </c>
      <c r="X103" s="160">
        <v>7</v>
      </c>
      <c r="Y103" s="160">
        <v>12</v>
      </c>
      <c r="Z103" s="160">
        <v>7</v>
      </c>
      <c r="AA103" s="160">
        <v>0</v>
      </c>
      <c r="AB103" s="160">
        <v>31</v>
      </c>
      <c r="AC103" s="45">
        <f>V103/$AB103</f>
        <v>6.4516129032258063E-2</v>
      </c>
      <c r="AD103" s="45">
        <f t="shared" ref="AD103:AH106" si="1">W103/$AB103</f>
        <v>9.6774193548387094E-2</v>
      </c>
      <c r="AE103" s="45">
        <f t="shared" si="1"/>
        <v>0.22580645161290322</v>
      </c>
      <c r="AF103" s="45">
        <f t="shared" si="1"/>
        <v>0.38709677419354838</v>
      </c>
      <c r="AG103" s="45">
        <f t="shared" si="1"/>
        <v>0.22580645161290322</v>
      </c>
      <c r="AH103" s="45">
        <f t="shared" si="1"/>
        <v>0</v>
      </c>
      <c r="AI103" s="161">
        <v>3.61</v>
      </c>
      <c r="AJ103" s="161">
        <v>1.1499999999999999</v>
      </c>
      <c r="AK103" s="160">
        <v>4</v>
      </c>
      <c r="AL103" s="160">
        <v>4</v>
      </c>
      <c r="AM103"/>
      <c r="AN103"/>
      <c r="AO103"/>
      <c r="AP103"/>
      <c r="AQ103"/>
      <c r="AR103"/>
      <c r="AS103"/>
      <c r="AT103"/>
      <c r="AU103"/>
      <c r="AV103"/>
      <c r="AW103"/>
    </row>
    <row r="104" spans="1:49" s="46" customFormat="1" ht="19.5" customHeight="1">
      <c r="A104" s="44"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60">
        <v>2</v>
      </c>
      <c r="W104" s="160">
        <v>3</v>
      </c>
      <c r="X104" s="160">
        <v>6</v>
      </c>
      <c r="Y104" s="160">
        <v>15</v>
      </c>
      <c r="Z104" s="160">
        <v>5</v>
      </c>
      <c r="AA104" s="160">
        <v>0</v>
      </c>
      <c r="AB104" s="160">
        <v>31</v>
      </c>
      <c r="AC104" s="45">
        <f t="shared" ref="AC104:AC106" si="2">V104/$AB104</f>
        <v>6.4516129032258063E-2</v>
      </c>
      <c r="AD104" s="45">
        <f t="shared" si="1"/>
        <v>9.6774193548387094E-2</v>
      </c>
      <c r="AE104" s="45">
        <f t="shared" si="1"/>
        <v>0.19354838709677419</v>
      </c>
      <c r="AF104" s="45">
        <f t="shared" si="1"/>
        <v>0.4838709677419355</v>
      </c>
      <c r="AG104" s="45">
        <f t="shared" si="1"/>
        <v>0.16129032258064516</v>
      </c>
      <c r="AH104" s="45">
        <f t="shared" si="1"/>
        <v>0</v>
      </c>
      <c r="AI104" s="161">
        <v>3.58</v>
      </c>
      <c r="AJ104" s="161">
        <v>1.0900000000000001</v>
      </c>
      <c r="AK104" s="160">
        <v>4</v>
      </c>
      <c r="AL104" s="160">
        <v>4</v>
      </c>
      <c r="AM104"/>
      <c r="AN104"/>
      <c r="AO104"/>
      <c r="AP104"/>
      <c r="AQ104"/>
      <c r="AR104"/>
      <c r="AS104"/>
      <c r="AT104"/>
      <c r="AU104"/>
      <c r="AV104"/>
      <c r="AW104"/>
    </row>
    <row r="105" spans="1:49" s="46" customFormat="1" ht="19.5" customHeight="1">
      <c r="A105" s="44"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60">
        <v>0</v>
      </c>
      <c r="W105" s="160">
        <v>0</v>
      </c>
      <c r="X105" s="160">
        <v>2</v>
      </c>
      <c r="Y105" s="160">
        <v>12</v>
      </c>
      <c r="Z105" s="160">
        <v>17</v>
      </c>
      <c r="AA105" s="160">
        <v>0</v>
      </c>
      <c r="AB105" s="160">
        <v>31</v>
      </c>
      <c r="AC105" s="45">
        <f t="shared" si="2"/>
        <v>0</v>
      </c>
      <c r="AD105" s="45">
        <f t="shared" si="1"/>
        <v>0</v>
      </c>
      <c r="AE105" s="45">
        <f t="shared" si="1"/>
        <v>6.4516129032258063E-2</v>
      </c>
      <c r="AF105" s="45">
        <f t="shared" si="1"/>
        <v>0.38709677419354838</v>
      </c>
      <c r="AG105" s="45">
        <f t="shared" si="1"/>
        <v>0.54838709677419351</v>
      </c>
      <c r="AH105" s="45">
        <f t="shared" si="1"/>
        <v>0</v>
      </c>
      <c r="AI105" s="161">
        <v>4.4800000000000004</v>
      </c>
      <c r="AJ105" s="162">
        <v>0.63</v>
      </c>
      <c r="AK105" s="160">
        <v>5</v>
      </c>
      <c r="AL105" s="160">
        <v>5</v>
      </c>
      <c r="AM105"/>
      <c r="AN105"/>
      <c r="AO105"/>
      <c r="AP105"/>
      <c r="AQ105"/>
      <c r="AR105"/>
      <c r="AS105"/>
      <c r="AT105"/>
      <c r="AU105"/>
      <c r="AV105"/>
      <c r="AW105"/>
    </row>
    <row r="106" spans="1:49" s="46" customFormat="1" ht="18.75">
      <c r="A106" s="44"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0</v>
      </c>
      <c r="W106" s="125">
        <v>1</v>
      </c>
      <c r="X106" s="125">
        <v>6</v>
      </c>
      <c r="Y106" s="125">
        <v>7</v>
      </c>
      <c r="Z106" s="125">
        <v>8</v>
      </c>
      <c r="AA106" s="125">
        <v>9</v>
      </c>
      <c r="AB106" s="125">
        <v>31</v>
      </c>
      <c r="AC106" s="45">
        <f t="shared" si="2"/>
        <v>0</v>
      </c>
      <c r="AD106" s="45">
        <f t="shared" si="1"/>
        <v>3.2258064516129031E-2</v>
      </c>
      <c r="AE106" s="45">
        <f t="shared" si="1"/>
        <v>0.19354838709677419</v>
      </c>
      <c r="AF106" s="45">
        <f t="shared" si="1"/>
        <v>0.22580645161290322</v>
      </c>
      <c r="AG106" s="45">
        <f t="shared" si="1"/>
        <v>0.25806451612903225</v>
      </c>
      <c r="AH106" s="45">
        <f t="shared" si="1"/>
        <v>0.29032258064516131</v>
      </c>
      <c r="AI106" s="148">
        <v>4</v>
      </c>
      <c r="AJ106" s="148">
        <v>0.93</v>
      </c>
      <c r="AK106" s="125">
        <v>4</v>
      </c>
      <c r="AL106" s="125">
        <v>5</v>
      </c>
    </row>
    <row r="107" spans="1:49"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c r="AN107"/>
      <c r="AO107"/>
      <c r="AP107"/>
      <c r="AQ107"/>
      <c r="AR107"/>
      <c r="AS107"/>
      <c r="AT107"/>
      <c r="AU107"/>
      <c r="AV107"/>
      <c r="AW107"/>
    </row>
    <row r="108" spans="1:49"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c r="AN108"/>
      <c r="AO108"/>
      <c r="AP108"/>
      <c r="AQ108"/>
      <c r="AR108"/>
      <c r="AS108"/>
      <c r="AT108"/>
      <c r="AU108"/>
      <c r="AV108"/>
      <c r="AW108"/>
    </row>
    <row r="109" spans="1:49" s="43"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c r="AN109"/>
      <c r="AO109"/>
      <c r="AP109"/>
      <c r="AQ109"/>
      <c r="AR109"/>
      <c r="AS109"/>
      <c r="AT109"/>
      <c r="AU109"/>
      <c r="AV109"/>
      <c r="AW109"/>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row>
    <row r="111" spans="1:49"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49"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36"/>
      <c r="AC116" s="282" t="s">
        <v>16</v>
      </c>
      <c r="AD116" s="283"/>
      <c r="AE116" s="283"/>
      <c r="AF116" s="283"/>
      <c r="AG116" s="283"/>
      <c r="AH116" s="293"/>
      <c r="AI116" s="295" t="s">
        <v>17</v>
      </c>
      <c r="AJ116" s="295"/>
      <c r="AK116" s="295"/>
      <c r="AL116" s="295"/>
    </row>
    <row r="117" spans="1:38"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36"/>
      <c r="AC117" s="290"/>
      <c r="AD117" s="291"/>
      <c r="AE117" s="291"/>
      <c r="AF117" s="291"/>
      <c r="AG117" s="291"/>
      <c r="AH117" s="294"/>
      <c r="AI117" s="295"/>
      <c r="AJ117" s="295"/>
      <c r="AK117" s="295"/>
      <c r="AL117" s="295"/>
    </row>
    <row r="118" spans="1:38"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43"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60">
        <v>0</v>
      </c>
      <c r="W119" s="160">
        <v>1</v>
      </c>
      <c r="X119" s="160">
        <v>5</v>
      </c>
      <c r="Y119" s="160">
        <v>4</v>
      </c>
      <c r="Z119" s="160">
        <v>7</v>
      </c>
      <c r="AA119" s="160">
        <v>1</v>
      </c>
      <c r="AB119" s="160">
        <v>18</v>
      </c>
      <c r="AC119" s="45">
        <f>V119/$AB119</f>
        <v>0</v>
      </c>
      <c r="AD119" s="45">
        <f t="shared" ref="AD119:AH119" si="3">W119/$AB119</f>
        <v>5.5555555555555552E-2</v>
      </c>
      <c r="AE119" s="45">
        <f t="shared" si="3"/>
        <v>0.27777777777777779</v>
      </c>
      <c r="AF119" s="45">
        <f t="shared" si="3"/>
        <v>0.22222222222222221</v>
      </c>
      <c r="AG119" s="45">
        <f t="shared" si="3"/>
        <v>0.3888888888888889</v>
      </c>
      <c r="AH119" s="45">
        <f t="shared" si="3"/>
        <v>5.5555555555555552E-2</v>
      </c>
      <c r="AI119" s="161">
        <v>4</v>
      </c>
      <c r="AJ119" s="161">
        <v>1</v>
      </c>
      <c r="AK119" s="160">
        <v>4</v>
      </c>
      <c r="AL119" s="160">
        <v>5</v>
      </c>
    </row>
    <row r="120" spans="1:38"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43"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46"/>
      <c r="O128" s="46"/>
      <c r="P128" s="46"/>
      <c r="Q128" s="46"/>
      <c r="R128" s="46"/>
      <c r="S128" s="46"/>
      <c r="T128" s="46"/>
      <c r="U128" s="46"/>
      <c r="AB128" s="46"/>
      <c r="AC128" s="46"/>
      <c r="AD128" s="46"/>
      <c r="AE128" s="46"/>
      <c r="AF128" s="46"/>
      <c r="AG128" s="46"/>
      <c r="AH128" s="46"/>
      <c r="AI128" s="46"/>
      <c r="AJ128" s="46"/>
      <c r="AK128" s="46"/>
      <c r="AL128" s="46"/>
    </row>
    <row r="129" spans="1:38" s="78" customFormat="1" ht="16.5" customHeight="1">
      <c r="A129" s="296"/>
      <c r="B129" s="296"/>
      <c r="C129" s="296"/>
      <c r="D129" s="296"/>
      <c r="E129" s="296"/>
      <c r="F129" s="296"/>
      <c r="K129" s="81"/>
      <c r="L129" s="81"/>
      <c r="M129" s="80"/>
      <c r="N129" s="46"/>
      <c r="O129" s="46"/>
      <c r="P129" s="46"/>
      <c r="Q129" s="46"/>
      <c r="R129" s="46"/>
      <c r="S129" s="46"/>
      <c r="T129" s="46"/>
      <c r="U129" s="46"/>
      <c r="AB129" s="46"/>
      <c r="AC129" s="46"/>
      <c r="AD129" s="46"/>
      <c r="AE129" s="46"/>
      <c r="AF129" s="46"/>
      <c r="AG129" s="46"/>
      <c r="AH129" s="46"/>
      <c r="AI129" s="46"/>
      <c r="AJ129" s="46"/>
      <c r="AK129" s="46"/>
      <c r="AL129" s="46"/>
    </row>
    <row r="130" spans="1:38" s="78" customFormat="1" ht="18.75" customHeight="1">
      <c r="A130" s="296"/>
      <c r="B130" s="296"/>
      <c r="C130" s="296"/>
      <c r="D130" s="296"/>
      <c r="E130" s="296"/>
      <c r="F130" s="296"/>
      <c r="K130" s="80"/>
      <c r="L130" s="80"/>
      <c r="M130" s="80"/>
      <c r="N130" s="80"/>
      <c r="O130" s="46"/>
      <c r="P130" s="46"/>
      <c r="Q130" s="46"/>
      <c r="R130" s="46"/>
      <c r="S130" s="46"/>
      <c r="T130" s="46"/>
      <c r="U130" s="46"/>
      <c r="AB130" s="46"/>
      <c r="AC130" s="46"/>
      <c r="AD130" s="46"/>
      <c r="AE130" s="46"/>
      <c r="AF130" s="46"/>
      <c r="AG130" s="46"/>
      <c r="AH130" s="46"/>
      <c r="AI130" s="46"/>
      <c r="AJ130" s="46"/>
      <c r="AK130" s="46"/>
      <c r="AL130" s="46"/>
    </row>
    <row r="131" spans="1:38"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36"/>
      <c r="AC134" s="282" t="s">
        <v>16</v>
      </c>
      <c r="AD134" s="283"/>
      <c r="AE134" s="283"/>
      <c r="AF134" s="283"/>
      <c r="AG134" s="283"/>
      <c r="AH134" s="284"/>
      <c r="AI134" s="289" t="s">
        <v>17</v>
      </c>
      <c r="AJ134" s="259"/>
      <c r="AK134" s="259"/>
      <c r="AL134" s="259"/>
    </row>
    <row r="135" spans="1:38"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36"/>
      <c r="AC135" s="290"/>
      <c r="AD135" s="291"/>
      <c r="AE135" s="291"/>
      <c r="AF135" s="291"/>
      <c r="AG135" s="291"/>
      <c r="AH135" s="292"/>
      <c r="AI135" s="289"/>
      <c r="AJ135" s="259"/>
      <c r="AK135" s="259"/>
      <c r="AL135" s="259"/>
    </row>
    <row r="136" spans="1:38"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43"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60">
        <v>1</v>
      </c>
      <c r="W137" s="160">
        <v>0</v>
      </c>
      <c r="X137" s="160">
        <v>4</v>
      </c>
      <c r="Y137" s="160">
        <v>12</v>
      </c>
      <c r="Z137" s="160">
        <v>11</v>
      </c>
      <c r="AA137" s="160">
        <v>0</v>
      </c>
      <c r="AB137" s="160">
        <v>28</v>
      </c>
      <c r="AC137" s="45">
        <f>V137/$AB137</f>
        <v>3.5714285714285712E-2</v>
      </c>
      <c r="AD137" s="45">
        <f t="shared" ref="AD137:AH137" si="4">W137/$AB137</f>
        <v>0</v>
      </c>
      <c r="AE137" s="45">
        <f t="shared" si="4"/>
        <v>0.14285714285714285</v>
      </c>
      <c r="AF137" s="45">
        <f t="shared" si="4"/>
        <v>0.42857142857142855</v>
      </c>
      <c r="AG137" s="45">
        <f t="shared" si="4"/>
        <v>0.39285714285714285</v>
      </c>
      <c r="AH137" s="45">
        <f t="shared" si="4"/>
        <v>0</v>
      </c>
      <c r="AI137" s="161">
        <v>4.1399999999999997</v>
      </c>
      <c r="AJ137" s="162">
        <v>0.93</v>
      </c>
      <c r="AK137" s="160">
        <v>4</v>
      </c>
      <c r="AL137" s="160">
        <v>4</v>
      </c>
    </row>
    <row r="138" spans="1:38"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43"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43" customFormat="1">
      <c r="A160" s="52"/>
      <c r="B160" s="68"/>
      <c r="C160" s="52"/>
      <c r="D160" s="52"/>
      <c r="E160" s="52"/>
      <c r="F160" s="52"/>
      <c r="G160" s="52"/>
      <c r="H160" s="52"/>
      <c r="I160" s="52"/>
      <c r="J160" s="52"/>
      <c r="K160" s="52"/>
      <c r="L160" s="52"/>
      <c r="M160" s="52"/>
      <c r="N160" s="48"/>
    </row>
    <row r="161" spans="1:38" s="43" customFormat="1">
      <c r="A161" s="52"/>
      <c r="B161" s="68"/>
      <c r="C161" s="52"/>
      <c r="D161" s="52"/>
      <c r="E161" s="52"/>
      <c r="F161" s="52"/>
      <c r="G161" s="52"/>
      <c r="H161" s="52"/>
      <c r="I161" s="52"/>
      <c r="J161" s="52"/>
      <c r="K161" s="52"/>
      <c r="L161" s="52"/>
      <c r="M161" s="52"/>
      <c r="N161" s="74"/>
    </row>
    <row r="162" spans="1:38" s="43" customFormat="1" ht="15.75" thickBot="1">
      <c r="A162" s="52"/>
      <c r="B162" s="68"/>
      <c r="C162" s="52"/>
      <c r="D162" s="52"/>
      <c r="E162" s="52"/>
      <c r="F162" s="52"/>
      <c r="G162" s="52"/>
      <c r="H162" s="52"/>
      <c r="I162" s="52"/>
      <c r="J162" s="52"/>
      <c r="K162" s="52"/>
      <c r="L162" s="52"/>
      <c r="M162" s="52"/>
      <c r="N162" s="52"/>
    </row>
    <row r="163" spans="1:38"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36"/>
      <c r="AC163" s="282" t="s">
        <v>16</v>
      </c>
      <c r="AD163" s="283"/>
      <c r="AE163" s="283"/>
      <c r="AF163" s="283"/>
      <c r="AG163" s="283"/>
      <c r="AH163" s="284"/>
      <c r="AI163" s="289" t="s">
        <v>17</v>
      </c>
      <c r="AJ163" s="259"/>
      <c r="AK163" s="259"/>
      <c r="AL163" s="259"/>
    </row>
    <row r="164" spans="1:38"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36"/>
      <c r="AC164" s="290"/>
      <c r="AD164" s="291"/>
      <c r="AE164" s="291"/>
      <c r="AF164" s="291"/>
      <c r="AG164" s="291"/>
      <c r="AH164" s="292"/>
      <c r="AI164" s="289"/>
      <c r="AJ164" s="259"/>
      <c r="AK164" s="259"/>
      <c r="AL164" s="259"/>
    </row>
    <row r="165" spans="1:38"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43"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60">
        <v>0</v>
      </c>
      <c r="W166" s="160">
        <v>0</v>
      </c>
      <c r="X166" s="160">
        <v>1</v>
      </c>
      <c r="Y166" s="160">
        <v>17</v>
      </c>
      <c r="Z166" s="160">
        <v>11</v>
      </c>
      <c r="AA166" s="160">
        <v>0</v>
      </c>
      <c r="AB166" s="160">
        <v>29</v>
      </c>
      <c r="AC166" s="45">
        <f t="shared" ref="AC166:AH167" si="5">V166/$AB166</f>
        <v>0</v>
      </c>
      <c r="AD166" s="45">
        <f t="shared" si="5"/>
        <v>0</v>
      </c>
      <c r="AE166" s="45">
        <f t="shared" si="5"/>
        <v>3.4482758620689655E-2</v>
      </c>
      <c r="AF166" s="45">
        <f t="shared" si="5"/>
        <v>0.58620689655172409</v>
      </c>
      <c r="AG166" s="45">
        <f t="shared" si="5"/>
        <v>0.37931034482758619</v>
      </c>
      <c r="AH166" s="45">
        <f t="shared" si="5"/>
        <v>0</v>
      </c>
      <c r="AI166" s="161">
        <v>4.34</v>
      </c>
      <c r="AJ166" s="162">
        <v>0.55000000000000004</v>
      </c>
      <c r="AK166" s="160">
        <v>4</v>
      </c>
      <c r="AL166" s="160">
        <v>4</v>
      </c>
    </row>
    <row r="167" spans="1:38" s="43"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60">
        <v>0</v>
      </c>
      <c r="W167" s="160">
        <v>1</v>
      </c>
      <c r="X167" s="160">
        <v>6</v>
      </c>
      <c r="Y167" s="160">
        <v>18</v>
      </c>
      <c r="Z167" s="160">
        <v>4</v>
      </c>
      <c r="AA167" s="160">
        <v>0</v>
      </c>
      <c r="AB167" s="160">
        <v>29</v>
      </c>
      <c r="AC167" s="45">
        <f t="shared" si="5"/>
        <v>0</v>
      </c>
      <c r="AD167" s="45">
        <f t="shared" si="5"/>
        <v>3.4482758620689655E-2</v>
      </c>
      <c r="AE167" s="45">
        <f t="shared" si="5"/>
        <v>0.20689655172413793</v>
      </c>
      <c r="AF167" s="45">
        <f t="shared" si="5"/>
        <v>0.62068965517241381</v>
      </c>
      <c r="AG167" s="45">
        <f t="shared" si="5"/>
        <v>0.13793103448275862</v>
      </c>
      <c r="AH167" s="45">
        <f t="shared" si="5"/>
        <v>0</v>
      </c>
      <c r="AI167" s="161">
        <v>3.86</v>
      </c>
      <c r="AJ167" s="161">
        <v>0.69</v>
      </c>
      <c r="AK167" s="160">
        <v>4</v>
      </c>
      <c r="AL167" s="160">
        <v>4</v>
      </c>
    </row>
    <row r="168" spans="1:38"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43"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43"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43"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43"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36"/>
      <c r="AC177" s="282" t="s">
        <v>16</v>
      </c>
      <c r="AD177" s="283"/>
      <c r="AE177" s="283"/>
      <c r="AF177" s="283"/>
      <c r="AG177" s="283"/>
      <c r="AH177" s="284"/>
      <c r="AI177" s="259" t="s">
        <v>17</v>
      </c>
      <c r="AJ177" s="259"/>
      <c r="AK177" s="259"/>
      <c r="AL177" s="259"/>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36"/>
      <c r="AC178" s="290"/>
      <c r="AD178" s="291"/>
      <c r="AE178" s="291"/>
      <c r="AF178" s="291"/>
      <c r="AG178" s="291"/>
      <c r="AH178" s="292"/>
      <c r="AI178" s="259"/>
      <c r="AJ178" s="259"/>
      <c r="AK178" s="259"/>
      <c r="AL178" s="259"/>
    </row>
    <row r="179" spans="1:39" s="43"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46"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60">
        <v>0</v>
      </c>
      <c r="W180" s="160">
        <v>5</v>
      </c>
      <c r="X180" s="160">
        <v>7</v>
      </c>
      <c r="Y180" s="160">
        <v>14</v>
      </c>
      <c r="Z180" s="160">
        <v>4</v>
      </c>
      <c r="AA180" s="160">
        <v>1</v>
      </c>
      <c r="AB180" s="160">
        <v>31</v>
      </c>
      <c r="AC180" s="45">
        <f>V180/$AB180</f>
        <v>0</v>
      </c>
      <c r="AD180" s="45">
        <f t="shared" ref="AD180:AH188" si="6">W180/$AB180</f>
        <v>0.16129032258064516</v>
      </c>
      <c r="AE180" s="45">
        <f t="shared" si="6"/>
        <v>0.22580645161290322</v>
      </c>
      <c r="AF180" s="45">
        <f t="shared" si="6"/>
        <v>0.45161290322580644</v>
      </c>
      <c r="AG180" s="45">
        <f t="shared" si="6"/>
        <v>0.12903225806451613</v>
      </c>
      <c r="AH180" s="45">
        <f t="shared" si="6"/>
        <v>3.2258064516129031E-2</v>
      </c>
      <c r="AI180" s="161">
        <v>3.57</v>
      </c>
      <c r="AJ180" s="161">
        <v>0.94</v>
      </c>
      <c r="AK180" s="160">
        <v>4</v>
      </c>
      <c r="AL180" s="160">
        <v>4</v>
      </c>
    </row>
    <row r="181" spans="1:39" s="46"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60">
        <v>0</v>
      </c>
      <c r="W181" s="160">
        <v>1</v>
      </c>
      <c r="X181" s="160">
        <v>8</v>
      </c>
      <c r="Y181" s="160">
        <v>14</v>
      </c>
      <c r="Z181" s="160">
        <v>8</v>
      </c>
      <c r="AA181" s="160">
        <v>0</v>
      </c>
      <c r="AB181" s="160">
        <v>31</v>
      </c>
      <c r="AC181" s="45">
        <f t="shared" ref="AC181:AC188" si="7">V181/$AB181</f>
        <v>0</v>
      </c>
      <c r="AD181" s="45">
        <f t="shared" si="6"/>
        <v>3.2258064516129031E-2</v>
      </c>
      <c r="AE181" s="45">
        <f t="shared" si="6"/>
        <v>0.25806451612903225</v>
      </c>
      <c r="AF181" s="45">
        <f t="shared" si="6"/>
        <v>0.45161290322580644</v>
      </c>
      <c r="AG181" s="45">
        <f t="shared" si="6"/>
        <v>0.25806451612903225</v>
      </c>
      <c r="AH181" s="45">
        <f t="shared" si="6"/>
        <v>0</v>
      </c>
      <c r="AI181" s="161">
        <v>3.94</v>
      </c>
      <c r="AJ181" s="161">
        <v>0.81</v>
      </c>
      <c r="AK181" s="160">
        <v>4</v>
      </c>
      <c r="AL181" s="160">
        <v>4</v>
      </c>
    </row>
    <row r="182" spans="1:39" s="46"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60">
        <v>1</v>
      </c>
      <c r="W182" s="160">
        <v>2</v>
      </c>
      <c r="X182" s="160">
        <v>6</v>
      </c>
      <c r="Y182" s="160">
        <v>16</v>
      </c>
      <c r="Z182" s="160">
        <v>6</v>
      </c>
      <c r="AA182" s="160">
        <v>0</v>
      </c>
      <c r="AB182" s="160">
        <v>31</v>
      </c>
      <c r="AC182" s="45">
        <f t="shared" si="7"/>
        <v>3.2258064516129031E-2</v>
      </c>
      <c r="AD182" s="45">
        <f t="shared" si="6"/>
        <v>6.4516129032258063E-2</v>
      </c>
      <c r="AE182" s="45">
        <f t="shared" si="6"/>
        <v>0.19354838709677419</v>
      </c>
      <c r="AF182" s="45">
        <f t="shared" si="6"/>
        <v>0.5161290322580645</v>
      </c>
      <c r="AG182" s="45">
        <f t="shared" si="6"/>
        <v>0.19354838709677419</v>
      </c>
      <c r="AH182" s="45">
        <f t="shared" si="6"/>
        <v>0</v>
      </c>
      <c r="AI182" s="161">
        <v>3.77</v>
      </c>
      <c r="AJ182" s="161">
        <v>0.96</v>
      </c>
      <c r="AK182" s="160">
        <v>4</v>
      </c>
      <c r="AL182" s="160">
        <v>4</v>
      </c>
    </row>
    <row r="183" spans="1:39" s="46"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60">
        <v>1</v>
      </c>
      <c r="W183" s="160">
        <v>5</v>
      </c>
      <c r="X183" s="160">
        <v>7</v>
      </c>
      <c r="Y183" s="160">
        <v>10</v>
      </c>
      <c r="Z183" s="160">
        <v>8</v>
      </c>
      <c r="AA183" s="160">
        <v>0</v>
      </c>
      <c r="AB183" s="160">
        <v>31</v>
      </c>
      <c r="AC183" s="45">
        <f t="shared" si="7"/>
        <v>3.2258064516129031E-2</v>
      </c>
      <c r="AD183" s="45">
        <f t="shared" si="6"/>
        <v>0.16129032258064516</v>
      </c>
      <c r="AE183" s="45">
        <f t="shared" si="6"/>
        <v>0.22580645161290322</v>
      </c>
      <c r="AF183" s="45">
        <f t="shared" si="6"/>
        <v>0.32258064516129031</v>
      </c>
      <c r="AG183" s="45">
        <f t="shared" si="6"/>
        <v>0.25806451612903225</v>
      </c>
      <c r="AH183" s="45">
        <f t="shared" si="6"/>
        <v>0</v>
      </c>
      <c r="AI183" s="161">
        <v>3.61</v>
      </c>
      <c r="AJ183" s="161">
        <v>1.1499999999999999</v>
      </c>
      <c r="AK183" s="160">
        <v>4</v>
      </c>
      <c r="AL183" s="160">
        <v>4</v>
      </c>
    </row>
    <row r="184" spans="1:39" s="46"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60">
        <v>0</v>
      </c>
      <c r="W184" s="160">
        <v>4</v>
      </c>
      <c r="X184" s="160">
        <v>6</v>
      </c>
      <c r="Y184" s="160">
        <v>10</v>
      </c>
      <c r="Z184" s="160">
        <v>10</v>
      </c>
      <c r="AA184" s="160">
        <v>1</v>
      </c>
      <c r="AB184" s="160">
        <v>31</v>
      </c>
      <c r="AC184" s="45">
        <f t="shared" si="7"/>
        <v>0</v>
      </c>
      <c r="AD184" s="45">
        <f t="shared" si="6"/>
        <v>0.12903225806451613</v>
      </c>
      <c r="AE184" s="45">
        <f t="shared" si="6"/>
        <v>0.19354838709677419</v>
      </c>
      <c r="AF184" s="45">
        <f t="shared" si="6"/>
        <v>0.32258064516129031</v>
      </c>
      <c r="AG184" s="45">
        <f t="shared" si="6"/>
        <v>0.32258064516129031</v>
      </c>
      <c r="AH184" s="45">
        <f t="shared" si="6"/>
        <v>3.2258064516129031E-2</v>
      </c>
      <c r="AI184" s="161">
        <v>3.87</v>
      </c>
      <c r="AJ184" s="162">
        <v>1.04</v>
      </c>
      <c r="AK184" s="160">
        <v>4</v>
      </c>
      <c r="AL184" s="160">
        <v>4</v>
      </c>
    </row>
    <row r="185" spans="1:39" s="46"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60">
        <v>0</v>
      </c>
      <c r="W185" s="160">
        <v>2</v>
      </c>
      <c r="X185" s="160">
        <v>3</v>
      </c>
      <c r="Y185" s="160">
        <v>9</v>
      </c>
      <c r="Z185" s="160">
        <v>17</v>
      </c>
      <c r="AA185" s="160">
        <v>0</v>
      </c>
      <c r="AB185" s="160">
        <v>31</v>
      </c>
      <c r="AC185" s="45">
        <f t="shared" si="7"/>
        <v>0</v>
      </c>
      <c r="AD185" s="45">
        <f t="shared" si="6"/>
        <v>6.4516129032258063E-2</v>
      </c>
      <c r="AE185" s="45">
        <f t="shared" si="6"/>
        <v>9.6774193548387094E-2</v>
      </c>
      <c r="AF185" s="45">
        <f t="shared" si="6"/>
        <v>0.29032258064516131</v>
      </c>
      <c r="AG185" s="45">
        <f t="shared" si="6"/>
        <v>0.54838709677419351</v>
      </c>
      <c r="AH185" s="45">
        <f t="shared" si="6"/>
        <v>0</v>
      </c>
      <c r="AI185" s="161">
        <v>4.32</v>
      </c>
      <c r="AJ185" s="161">
        <v>0.91</v>
      </c>
      <c r="AK185" s="160">
        <v>5</v>
      </c>
      <c r="AL185" s="160">
        <v>5</v>
      </c>
    </row>
    <row r="186" spans="1:39" s="46"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60">
        <v>0</v>
      </c>
      <c r="W186" s="160">
        <v>0</v>
      </c>
      <c r="X186" s="160">
        <v>6</v>
      </c>
      <c r="Y186" s="160">
        <v>9</v>
      </c>
      <c r="Z186" s="160">
        <v>16</v>
      </c>
      <c r="AA186" s="160">
        <v>0</v>
      </c>
      <c r="AB186" s="160">
        <v>31</v>
      </c>
      <c r="AC186" s="45">
        <f t="shared" si="7"/>
        <v>0</v>
      </c>
      <c r="AD186" s="45">
        <f t="shared" si="6"/>
        <v>0</v>
      </c>
      <c r="AE186" s="45">
        <f t="shared" si="6"/>
        <v>0.19354838709677419</v>
      </c>
      <c r="AF186" s="45">
        <f t="shared" si="6"/>
        <v>0.29032258064516131</v>
      </c>
      <c r="AG186" s="45">
        <f t="shared" si="6"/>
        <v>0.5161290322580645</v>
      </c>
      <c r="AH186" s="45">
        <f t="shared" si="6"/>
        <v>0</v>
      </c>
      <c r="AI186" s="161">
        <v>4.32</v>
      </c>
      <c r="AJ186" s="162">
        <v>0.79</v>
      </c>
      <c r="AK186" s="160">
        <v>5</v>
      </c>
      <c r="AL186" s="160">
        <v>5</v>
      </c>
    </row>
    <row r="187" spans="1:39" s="46"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60">
        <v>0</v>
      </c>
      <c r="W187" s="160">
        <v>0</v>
      </c>
      <c r="X187" s="160">
        <v>3</v>
      </c>
      <c r="Y187" s="160">
        <v>9</v>
      </c>
      <c r="Z187" s="160">
        <v>19</v>
      </c>
      <c r="AA187" s="160">
        <v>0</v>
      </c>
      <c r="AB187" s="160">
        <v>31</v>
      </c>
      <c r="AC187" s="45">
        <f t="shared" si="7"/>
        <v>0</v>
      </c>
      <c r="AD187" s="45">
        <f t="shared" si="6"/>
        <v>0</v>
      </c>
      <c r="AE187" s="45">
        <f t="shared" si="6"/>
        <v>9.6774193548387094E-2</v>
      </c>
      <c r="AF187" s="45">
        <f t="shared" si="6"/>
        <v>0.29032258064516131</v>
      </c>
      <c r="AG187" s="45">
        <f t="shared" si="6"/>
        <v>0.61290322580645162</v>
      </c>
      <c r="AH187" s="45">
        <f t="shared" si="6"/>
        <v>0</v>
      </c>
      <c r="AI187" s="161">
        <v>4.5199999999999996</v>
      </c>
      <c r="AJ187" s="161">
        <v>0.68</v>
      </c>
      <c r="AK187" s="160">
        <v>5</v>
      </c>
      <c r="AL187" s="160">
        <v>5</v>
      </c>
    </row>
    <row r="188" spans="1:39" s="46"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60">
        <v>1</v>
      </c>
      <c r="W188" s="160">
        <v>4</v>
      </c>
      <c r="X188" s="160">
        <v>3</v>
      </c>
      <c r="Y188" s="160">
        <v>9</v>
      </c>
      <c r="Z188" s="160">
        <v>10</v>
      </c>
      <c r="AA188" s="160">
        <v>4</v>
      </c>
      <c r="AB188" s="160">
        <v>31</v>
      </c>
      <c r="AC188" s="45">
        <f t="shared" si="7"/>
        <v>3.2258064516129031E-2</v>
      </c>
      <c r="AD188" s="45">
        <f t="shared" si="6"/>
        <v>0.12903225806451613</v>
      </c>
      <c r="AE188" s="45">
        <f t="shared" si="6"/>
        <v>9.6774193548387094E-2</v>
      </c>
      <c r="AF188" s="45">
        <f t="shared" si="6"/>
        <v>0.29032258064516131</v>
      </c>
      <c r="AG188" s="45">
        <f t="shared" si="6"/>
        <v>0.32258064516129031</v>
      </c>
      <c r="AH188" s="45">
        <f t="shared" si="6"/>
        <v>0.12903225806451613</v>
      </c>
      <c r="AI188" s="161">
        <v>3.85</v>
      </c>
      <c r="AJ188" s="161">
        <v>1.2</v>
      </c>
      <c r="AK188" s="160">
        <v>4</v>
      </c>
      <c r="AL188" s="160">
        <v>5</v>
      </c>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60">
        <v>0</v>
      </c>
      <c r="W208" s="160">
        <v>0</v>
      </c>
      <c r="X208" s="160">
        <v>0</v>
      </c>
      <c r="Y208" s="160">
        <v>1</v>
      </c>
      <c r="Z208" s="160">
        <v>0</v>
      </c>
      <c r="AA208" s="160">
        <v>0</v>
      </c>
      <c r="AB208" s="160">
        <v>1</v>
      </c>
      <c r="AC208" s="138">
        <f t="shared" ref="AC208:AH210" si="8">V208/$AB208</f>
        <v>0</v>
      </c>
      <c r="AD208" s="138">
        <f t="shared" si="8"/>
        <v>0</v>
      </c>
      <c r="AE208" s="138">
        <f t="shared" si="8"/>
        <v>0</v>
      </c>
      <c r="AF208" s="138">
        <f t="shared" si="8"/>
        <v>1</v>
      </c>
      <c r="AG208" s="138">
        <f t="shared" si="8"/>
        <v>0</v>
      </c>
      <c r="AH208" s="138">
        <f t="shared" si="8"/>
        <v>0</v>
      </c>
      <c r="AI208" s="161">
        <v>4</v>
      </c>
      <c r="AJ208" s="163" t="s">
        <v>145</v>
      </c>
      <c r="AK208" s="160">
        <v>4</v>
      </c>
      <c r="AL208" s="160">
        <v>4</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60">
        <v>0</v>
      </c>
      <c r="W209" s="160">
        <v>0</v>
      </c>
      <c r="X209" s="160">
        <v>0</v>
      </c>
      <c r="Y209" s="160">
        <v>0</v>
      </c>
      <c r="Z209" s="160">
        <v>1</v>
      </c>
      <c r="AA209" s="160">
        <v>0</v>
      </c>
      <c r="AB209" s="160">
        <v>1</v>
      </c>
      <c r="AC209" s="138">
        <f t="shared" si="8"/>
        <v>0</v>
      </c>
      <c r="AD209" s="138">
        <f t="shared" si="8"/>
        <v>0</v>
      </c>
      <c r="AE209" s="138">
        <f t="shared" si="8"/>
        <v>0</v>
      </c>
      <c r="AF209" s="138">
        <f t="shared" si="8"/>
        <v>0</v>
      </c>
      <c r="AG209" s="138">
        <f t="shared" si="8"/>
        <v>1</v>
      </c>
      <c r="AH209" s="138">
        <f t="shared" si="8"/>
        <v>0</v>
      </c>
      <c r="AI209" s="161">
        <v>5</v>
      </c>
      <c r="AJ209" s="163" t="s">
        <v>145</v>
      </c>
      <c r="AK209" s="160">
        <v>5</v>
      </c>
      <c r="AL209" s="160">
        <v>5</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60">
        <v>0</v>
      </c>
      <c r="W210" s="160">
        <v>0</v>
      </c>
      <c r="X210" s="160">
        <v>0</v>
      </c>
      <c r="Y210" s="160">
        <v>0</v>
      </c>
      <c r="Z210" s="160">
        <v>1</v>
      </c>
      <c r="AA210" s="160">
        <v>0</v>
      </c>
      <c r="AB210" s="160">
        <v>1</v>
      </c>
      <c r="AC210" s="138">
        <f t="shared" si="8"/>
        <v>0</v>
      </c>
      <c r="AD210" s="138">
        <f t="shared" si="8"/>
        <v>0</v>
      </c>
      <c r="AE210" s="138">
        <f t="shared" si="8"/>
        <v>0</v>
      </c>
      <c r="AF210" s="138">
        <f t="shared" si="8"/>
        <v>0</v>
      </c>
      <c r="AG210" s="138">
        <f t="shared" si="8"/>
        <v>1</v>
      </c>
      <c r="AH210" s="138">
        <f t="shared" si="8"/>
        <v>0</v>
      </c>
      <c r="AI210" s="161">
        <v>5</v>
      </c>
      <c r="AJ210" s="163" t="s">
        <v>145</v>
      </c>
      <c r="AK210" s="160">
        <v>5</v>
      </c>
      <c r="AL210" s="160">
        <v>5</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36"/>
      <c r="W217" s="36"/>
      <c r="X217" s="36"/>
      <c r="Y217" s="36"/>
      <c r="Z217" s="36"/>
      <c r="AA217" s="36"/>
      <c r="AB217" s="36"/>
      <c r="AC217" s="36"/>
      <c r="AD217" s="36"/>
      <c r="AE217" s="36"/>
      <c r="AF217" s="36"/>
      <c r="AG217" s="36"/>
      <c r="AH217" s="36"/>
      <c r="AI217" s="36"/>
      <c r="AJ217" s="145"/>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5"/>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5"/>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5"/>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5"/>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5"/>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5"/>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5"/>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5"/>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5"/>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5"/>
      <c r="AK232" s="36"/>
      <c r="AL232" s="36"/>
    </row>
    <row r="233" spans="1:38">
      <c r="V233" s="36"/>
      <c r="W233" s="36"/>
      <c r="X233" s="36"/>
      <c r="Y233" s="36"/>
      <c r="Z233" s="36"/>
      <c r="AA233" s="36"/>
      <c r="AB233" s="36"/>
      <c r="AC233" s="36"/>
      <c r="AD233" s="36"/>
      <c r="AE233" s="36"/>
      <c r="AF233" s="36"/>
      <c r="AG233" s="36"/>
      <c r="AH233" s="36"/>
      <c r="AI233" s="36"/>
      <c r="AJ233" s="145"/>
      <c r="AK233" s="36"/>
      <c r="AL233" s="36"/>
    </row>
    <row r="234" spans="1:38">
      <c r="V234" s="36"/>
      <c r="W234" s="36"/>
      <c r="X234" s="36"/>
      <c r="Y234" s="36"/>
      <c r="Z234" s="36"/>
      <c r="AA234" s="36"/>
      <c r="AB234" s="36"/>
      <c r="AC234" s="36"/>
      <c r="AD234" s="36"/>
      <c r="AE234" s="36"/>
      <c r="AF234" s="36"/>
      <c r="AG234" s="36"/>
      <c r="AH234" s="36"/>
      <c r="AI234" s="36"/>
      <c r="AJ234" s="145"/>
      <c r="AK234" s="36"/>
      <c r="AL234" s="36"/>
    </row>
    <row r="235" spans="1:38">
      <c r="V235" s="36"/>
      <c r="W235" s="36"/>
      <c r="X235" s="36"/>
      <c r="Y235" s="36"/>
      <c r="Z235" s="36"/>
      <c r="AA235" s="36"/>
      <c r="AB235" s="36"/>
      <c r="AC235" s="36"/>
      <c r="AD235" s="36"/>
      <c r="AE235" s="36"/>
      <c r="AF235" s="36"/>
      <c r="AG235" s="36"/>
      <c r="AH235" s="36"/>
      <c r="AI235" s="36"/>
      <c r="AJ235" s="145"/>
      <c r="AK235" s="36"/>
      <c r="AL235" s="36"/>
    </row>
    <row r="236" spans="1:38">
      <c r="V236" s="36"/>
      <c r="W236" s="36"/>
      <c r="X236" s="36"/>
      <c r="Y236" s="36"/>
      <c r="Z236" s="36"/>
      <c r="AA236" s="36"/>
      <c r="AB236" s="36"/>
      <c r="AC236" s="36"/>
      <c r="AD236" s="36"/>
      <c r="AE236" s="36"/>
      <c r="AF236" s="36"/>
      <c r="AG236" s="36"/>
      <c r="AH236" s="36"/>
      <c r="AI236" s="36"/>
      <c r="AJ236" s="145"/>
      <c r="AK236" s="36"/>
      <c r="AL236" s="36"/>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60">
        <v>0</v>
      </c>
      <c r="W265" s="160">
        <v>0</v>
      </c>
      <c r="X265" s="160">
        <v>0</v>
      </c>
      <c r="Y265" s="160">
        <v>1</v>
      </c>
      <c r="Z265" s="160">
        <v>0</v>
      </c>
      <c r="AA265" s="160">
        <v>0</v>
      </c>
      <c r="AB265" s="160">
        <v>1</v>
      </c>
      <c r="AC265" s="146">
        <f t="shared" ref="AC265:AH266" si="9">V265/$AB265</f>
        <v>0</v>
      </c>
      <c r="AD265" s="146">
        <f t="shared" si="9"/>
        <v>0</v>
      </c>
      <c r="AE265" s="146">
        <f t="shared" si="9"/>
        <v>0</v>
      </c>
      <c r="AF265" s="146">
        <f t="shared" si="9"/>
        <v>1</v>
      </c>
      <c r="AG265" s="146">
        <f t="shared" si="9"/>
        <v>0</v>
      </c>
      <c r="AH265" s="146">
        <f t="shared" si="9"/>
        <v>0</v>
      </c>
      <c r="AI265" s="159">
        <v>4</v>
      </c>
      <c r="AJ265" s="159" t="s">
        <v>145</v>
      </c>
      <c r="AK265" s="159">
        <v>4</v>
      </c>
      <c r="AL265" s="159">
        <v>4</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60">
        <v>0</v>
      </c>
      <c r="W266" s="160">
        <v>0</v>
      </c>
      <c r="X266" s="160">
        <v>0</v>
      </c>
      <c r="Y266" s="160">
        <v>1</v>
      </c>
      <c r="Z266" s="160">
        <v>1</v>
      </c>
      <c r="AA266" s="160">
        <v>0</v>
      </c>
      <c r="AB266" s="160">
        <v>2</v>
      </c>
      <c r="AC266" s="146">
        <f t="shared" si="9"/>
        <v>0</v>
      </c>
      <c r="AD266" s="146">
        <f t="shared" si="9"/>
        <v>0</v>
      </c>
      <c r="AE266" s="146">
        <f t="shared" si="9"/>
        <v>0</v>
      </c>
      <c r="AF266" s="146">
        <f t="shared" si="9"/>
        <v>0.5</v>
      </c>
      <c r="AG266" s="146">
        <f t="shared" si="9"/>
        <v>0.5</v>
      </c>
      <c r="AH266" s="146">
        <f t="shared" si="9"/>
        <v>0</v>
      </c>
      <c r="AI266" s="157">
        <v>4.5</v>
      </c>
      <c r="AJ266" s="159">
        <v>0.71</v>
      </c>
      <c r="AK266" s="156">
        <v>5</v>
      </c>
      <c r="AL266" s="156">
        <v>4</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5"/>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5"/>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5"/>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5"/>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5"/>
      <c r="AI293" s="36"/>
      <c r="AJ293" s="36"/>
      <c r="AK293" s="36"/>
      <c r="AL293" s="36"/>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36"/>
      <c r="W294" s="36"/>
      <c r="X294" s="36"/>
      <c r="Y294" s="36"/>
      <c r="Z294" s="36"/>
      <c r="AA294" s="36"/>
      <c r="AB294" s="36"/>
      <c r="AC294" s="36"/>
      <c r="AD294" s="36"/>
      <c r="AE294" s="36"/>
      <c r="AF294" s="36"/>
      <c r="AG294" s="36"/>
      <c r="AH294" s="145"/>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5"/>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5"/>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5"/>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5"/>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5"/>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5"/>
      <c r="AI316" s="36"/>
      <c r="AJ316" s="36"/>
      <c r="AK316" s="36"/>
      <c r="AL316" s="36"/>
    </row>
    <row r="317" spans="1:38" ht="18.75">
      <c r="A317" s="36"/>
      <c r="B317" s="36"/>
      <c r="C317" s="36"/>
      <c r="J317" s="36"/>
      <c r="K317" s="36"/>
      <c r="L317" s="36"/>
      <c r="M317" s="36"/>
      <c r="N317" s="36"/>
      <c r="O317" s="36"/>
      <c r="P317" s="36"/>
      <c r="Q317" s="36"/>
      <c r="R317" s="36"/>
      <c r="S317" s="36"/>
      <c r="T317" s="36"/>
      <c r="U317" s="36"/>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36"/>
      <c r="B318" s="36"/>
      <c r="C318" s="36"/>
      <c r="J318" s="36"/>
      <c r="K318" s="36"/>
      <c r="L318" s="36"/>
      <c r="M318" s="36"/>
      <c r="N318" s="36"/>
      <c r="O318" s="36"/>
      <c r="P318" s="36"/>
      <c r="Q318" s="36"/>
      <c r="R318" s="36"/>
      <c r="S318" s="36"/>
      <c r="T318" s="36"/>
      <c r="U318" s="36"/>
      <c r="V318" s="324"/>
      <c r="W318" s="325"/>
      <c r="X318" s="325"/>
      <c r="Y318" s="325"/>
      <c r="Z318" s="325"/>
      <c r="AA318" s="326"/>
      <c r="AB318" s="25"/>
      <c r="AC318" s="324"/>
      <c r="AD318" s="325"/>
      <c r="AE318" s="325"/>
      <c r="AF318" s="325"/>
      <c r="AG318" s="325"/>
      <c r="AH318" s="326"/>
      <c r="AI318" s="302"/>
      <c r="AJ318" s="303"/>
      <c r="AK318" s="303"/>
      <c r="AL318" s="304"/>
    </row>
    <row r="319" spans="1:38" ht="18.75">
      <c r="A319" s="36"/>
      <c r="B319" s="36"/>
      <c r="C319" s="36"/>
      <c r="J319" s="36"/>
      <c r="K319" s="36"/>
      <c r="L319" s="36"/>
      <c r="M319" s="36"/>
      <c r="N319" s="36"/>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305" t="s">
        <v>138</v>
      </c>
      <c r="P320" s="306"/>
      <c r="Q320" s="306"/>
      <c r="R320" s="306"/>
      <c r="S320" s="306"/>
      <c r="T320" s="306"/>
      <c r="U320" s="307"/>
      <c r="V320" s="160">
        <v>0</v>
      </c>
      <c r="W320" s="160">
        <v>0</v>
      </c>
      <c r="X320" s="160">
        <v>3</v>
      </c>
      <c r="Y320" s="160">
        <v>8</v>
      </c>
      <c r="Z320" s="160">
        <v>5</v>
      </c>
      <c r="AA320" s="160">
        <v>0</v>
      </c>
      <c r="AB320" s="160">
        <v>16</v>
      </c>
      <c r="AC320" s="146">
        <f t="shared" ref="AC320:AH320" si="10">V320/$AB320</f>
        <v>0</v>
      </c>
      <c r="AD320" s="146">
        <f t="shared" si="10"/>
        <v>0</v>
      </c>
      <c r="AE320" s="146">
        <f t="shared" si="10"/>
        <v>0.1875</v>
      </c>
      <c r="AF320" s="146">
        <f t="shared" si="10"/>
        <v>0.5</v>
      </c>
      <c r="AG320" s="146">
        <f t="shared" si="10"/>
        <v>0.3125</v>
      </c>
      <c r="AH320" s="146">
        <f t="shared" si="10"/>
        <v>0</v>
      </c>
      <c r="AI320" s="161">
        <v>4.13</v>
      </c>
      <c r="AJ320" s="161">
        <v>0.72</v>
      </c>
      <c r="AK320" s="160">
        <v>4</v>
      </c>
      <c r="AL320" s="160">
        <v>4</v>
      </c>
    </row>
    <row r="326" spans="1:21" ht="21">
      <c r="A326" s="346" t="s">
        <v>174</v>
      </c>
      <c r="B326" s="346"/>
      <c r="C326" s="346"/>
      <c r="D326" s="346"/>
      <c r="E326" s="346"/>
      <c r="F326" s="346"/>
      <c r="G326" s="346"/>
      <c r="H326" s="346"/>
      <c r="I326" s="346"/>
      <c r="J326" s="346"/>
      <c r="K326" s="346"/>
      <c r="L326" s="346"/>
      <c r="M326" s="346"/>
      <c r="N326" s="346"/>
      <c r="O326" s="346"/>
      <c r="P326" s="346"/>
      <c r="Q326" s="346"/>
      <c r="R326" s="346"/>
      <c r="S326" s="346"/>
      <c r="T326" s="346"/>
      <c r="U326" s="346"/>
    </row>
    <row r="343" spans="1:2">
      <c r="A343" t="s">
        <v>35</v>
      </c>
      <c r="B343" t="s">
        <v>36</v>
      </c>
    </row>
    <row r="344" spans="1:2">
      <c r="A344" s="36">
        <v>18</v>
      </c>
      <c r="B344" s="36">
        <v>13</v>
      </c>
    </row>
    <row r="345" spans="1:2">
      <c r="A345" s="36">
        <v>28</v>
      </c>
      <c r="B345" s="36">
        <v>3</v>
      </c>
    </row>
    <row r="346" spans="1:2">
      <c r="A346" s="36">
        <v>31</v>
      </c>
      <c r="B346" s="36">
        <v>0</v>
      </c>
    </row>
    <row r="347" spans="1:2">
      <c r="A347" s="36">
        <v>29</v>
      </c>
      <c r="B347" s="36">
        <v>2</v>
      </c>
    </row>
    <row r="348" spans="1:2">
      <c r="A348" s="36">
        <v>1</v>
      </c>
      <c r="B348" s="36">
        <v>30</v>
      </c>
    </row>
    <row r="349" spans="1:2">
      <c r="A349" s="36">
        <v>1</v>
      </c>
      <c r="B349" s="36">
        <v>30</v>
      </c>
    </row>
    <row r="350" spans="1:2">
      <c r="A350" s="36">
        <v>2</v>
      </c>
      <c r="B350" s="36">
        <v>29</v>
      </c>
    </row>
    <row r="351" spans="1:2">
      <c r="A351" s="36">
        <v>16</v>
      </c>
      <c r="B351" s="36">
        <v>15</v>
      </c>
    </row>
    <row r="352" spans="1:2">
      <c r="A352" s="209">
        <v>18</v>
      </c>
      <c r="B352" s="209">
        <v>0</v>
      </c>
    </row>
  </sheetData>
  <sheetProtection sheet="1" objects="1" scenarios="1"/>
  <mergeCells count="106">
    <mergeCell ref="A326:U326"/>
    <mergeCell ref="B37:C37"/>
    <mergeCell ref="B38:C38"/>
    <mergeCell ref="B39:C39"/>
    <mergeCell ref="B40:C40"/>
    <mergeCell ref="M40:O40"/>
    <mergeCell ref="M41:O41"/>
    <mergeCell ref="M39:O39"/>
    <mergeCell ref="AC317:AH318"/>
    <mergeCell ref="O320:U320"/>
    <mergeCell ref="V205:AA206"/>
    <mergeCell ref="AC205:AH206"/>
    <mergeCell ref="O167:U167"/>
    <mergeCell ref="A173:E173"/>
    <mergeCell ref="A174:E174"/>
    <mergeCell ref="A175:E175"/>
    <mergeCell ref="A176:E176"/>
    <mergeCell ref="O166:U166"/>
    <mergeCell ref="A129:F129"/>
    <mergeCell ref="A130:F130"/>
    <mergeCell ref="V134:AA135"/>
    <mergeCell ref="AC134:AH135"/>
    <mergeCell ref="A146:U146"/>
    <mergeCell ref="X146:AL146"/>
    <mergeCell ref="AI317:AL318"/>
    <mergeCell ref="AC262:AH263"/>
    <mergeCell ref="AI262:AL263"/>
    <mergeCell ref="B264:U264"/>
    <mergeCell ref="B265:U265"/>
    <mergeCell ref="B266:U266"/>
    <mergeCell ref="A294:U294"/>
    <mergeCell ref="B210:U210"/>
    <mergeCell ref="A217:U217"/>
    <mergeCell ref="A242:U242"/>
    <mergeCell ref="V262:AA263"/>
    <mergeCell ref="V317:AA318"/>
    <mergeCell ref="AI205:AL206"/>
    <mergeCell ref="B207:U207"/>
    <mergeCell ref="B209:U209"/>
    <mergeCell ref="B208:U208"/>
    <mergeCell ref="B188:U188"/>
    <mergeCell ref="A192:U192"/>
    <mergeCell ref="AC177:AH178"/>
    <mergeCell ref="AI177:AL178"/>
    <mergeCell ref="B179:U179"/>
    <mergeCell ref="B180:U180"/>
    <mergeCell ref="B181:U181"/>
    <mergeCell ref="V177:AA178"/>
    <mergeCell ref="B182:U182"/>
    <mergeCell ref="B183:U183"/>
    <mergeCell ref="B184:U184"/>
    <mergeCell ref="B185:U185"/>
    <mergeCell ref="B186:U186"/>
    <mergeCell ref="B187:U187"/>
    <mergeCell ref="V163:AA164"/>
    <mergeCell ref="AC163:AH164"/>
    <mergeCell ref="AI163:AL164"/>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A109:U109"/>
    <mergeCell ref="B106:U106"/>
    <mergeCell ref="B96:J96"/>
    <mergeCell ref="B97:J97"/>
    <mergeCell ref="V100:AA101"/>
    <mergeCell ref="AC100:AH101"/>
    <mergeCell ref="AI100:AL101"/>
    <mergeCell ref="B101:C101"/>
    <mergeCell ref="B95:J95"/>
    <mergeCell ref="B78:U78"/>
    <mergeCell ref="B79:U79"/>
    <mergeCell ref="B80:U80"/>
    <mergeCell ref="B81:U81"/>
    <mergeCell ref="A84:U84"/>
    <mergeCell ref="G87:K87"/>
    <mergeCell ref="G88:K88"/>
    <mergeCell ref="G89:K89"/>
    <mergeCell ref="G90:K90"/>
    <mergeCell ref="G91:K91"/>
    <mergeCell ref="B93:U93"/>
    <mergeCell ref="V74:Z75"/>
    <mergeCell ref="AB74:AF75"/>
    <mergeCell ref="AG74:AJ75"/>
    <mergeCell ref="A76:U76"/>
    <mergeCell ref="B77:U77"/>
    <mergeCell ref="C29:E29"/>
    <mergeCell ref="A1:AE1"/>
    <mergeCell ref="A6:AL6"/>
    <mergeCell ref="A7:AL7"/>
    <mergeCell ref="A8:AL8"/>
    <mergeCell ref="A9:AL9"/>
    <mergeCell ref="A19:G19"/>
    <mergeCell ref="A21:U21"/>
    <mergeCell ref="C25:E25"/>
    <mergeCell ref="C26:E26"/>
    <mergeCell ref="C27:E27"/>
    <mergeCell ref="C28:E28"/>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F0"/>
  </sheetPr>
  <dimension ref="A1:AX352"/>
  <sheetViews>
    <sheetView view="pageBreakPreview" zoomScale="70" zoomScaleNormal="100" zoomScaleSheetLayoutView="70" workbookViewId="0">
      <selection sqref="A1:AE1"/>
    </sheetView>
  </sheetViews>
  <sheetFormatPr baseColWidth="10" defaultRowHeight="15"/>
  <cols>
    <col min="1" max="1" width="8.28515625" customWidth="1"/>
    <col min="2" max="2" width="8" customWidth="1"/>
    <col min="3" max="3" width="27.28515625" customWidth="1"/>
    <col min="4" max="4" width="9" customWidth="1"/>
    <col min="5" max="5" width="8.5703125"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1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181</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5.75"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row>
    <row r="12" spans="1:38" ht="15.75"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row>
    <row r="13" spans="1:38" ht="15.7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5.75"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5.7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5.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50" ht="15.75"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row>
    <row r="18" spans="1:50" ht="15.75" customHeigh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row>
    <row r="19" spans="1:50" ht="33.75">
      <c r="A19" s="257"/>
      <c r="B19" s="257"/>
      <c r="C19" s="257"/>
      <c r="D19" s="257"/>
      <c r="E19" s="257"/>
      <c r="F19" s="257"/>
      <c r="G19" s="257"/>
      <c r="Y19" s="3"/>
      <c r="Z19" s="4"/>
      <c r="AA19" s="4"/>
      <c r="AB19" s="4"/>
      <c r="AC19" s="4"/>
      <c r="AD19" s="4"/>
      <c r="AE19" s="5"/>
      <c r="AJ19" s="3"/>
      <c r="AK19" s="4"/>
      <c r="AL19" s="4"/>
    </row>
    <row r="20" spans="1:50">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50" s="16" customFormat="1" ht="21">
      <c r="A22" s="150"/>
      <c r="B22" s="150"/>
      <c r="C22" s="150"/>
      <c r="D22" s="150"/>
      <c r="E22" s="150"/>
      <c r="F22" s="150"/>
      <c r="G22" s="150"/>
      <c r="H22" s="150"/>
      <c r="I22" s="150"/>
      <c r="J22" s="150"/>
      <c r="K22" s="150"/>
      <c r="L22" s="150"/>
      <c r="M22" s="150"/>
      <c r="N22" s="150"/>
      <c r="O22" s="150"/>
      <c r="P22" s="150"/>
      <c r="Q22" s="150"/>
      <c r="R22" s="150"/>
      <c r="S22" s="150"/>
      <c r="T22" s="150"/>
      <c r="U22" s="150"/>
      <c r="V22" s="14"/>
      <c r="W22" s="14"/>
      <c r="X22" s="14"/>
      <c r="Y22" s="9"/>
      <c r="Z22" s="10"/>
      <c r="AA22" s="11"/>
      <c r="AB22" s="12"/>
      <c r="AC22" s="12"/>
      <c r="AD22" s="12"/>
      <c r="AE22" s="15"/>
      <c r="AF22" s="14"/>
      <c r="AG22" s="14"/>
      <c r="AH22" s="14"/>
      <c r="AI22" s="14"/>
      <c r="AJ22" s="4"/>
      <c r="AK22" s="10"/>
      <c r="AL22" s="11"/>
      <c r="AM22"/>
      <c r="AN22"/>
      <c r="AO22"/>
      <c r="AP22"/>
      <c r="AQ22"/>
      <c r="AR22"/>
      <c r="AS22"/>
      <c r="AT22"/>
      <c r="AU22"/>
      <c r="AV22"/>
      <c r="AW22"/>
      <c r="AX22"/>
    </row>
    <row r="23" spans="1:50" ht="21">
      <c r="A23" s="12"/>
      <c r="B23" s="17" t="s">
        <v>5</v>
      </c>
      <c r="C23" s="12"/>
      <c r="D23" s="5"/>
      <c r="E23" s="6"/>
      <c r="F23" s="6"/>
      <c r="G23" s="6"/>
      <c r="H23" s="6"/>
      <c r="I23" s="4"/>
      <c r="J23" s="10"/>
      <c r="K23" s="11"/>
      <c r="L23" s="12"/>
      <c r="M23" s="12"/>
      <c r="N23" s="12"/>
      <c r="O23" s="5"/>
    </row>
    <row r="24" spans="1:50">
      <c r="A24" s="12"/>
      <c r="B24" s="12"/>
      <c r="C24" s="12"/>
      <c r="D24" s="5"/>
      <c r="E24" s="6"/>
      <c r="F24" s="6"/>
      <c r="G24" s="6"/>
      <c r="H24" s="6"/>
      <c r="I24" s="4"/>
      <c r="J24" s="10"/>
      <c r="K24" s="11"/>
      <c r="L24" s="12"/>
      <c r="M24" s="12"/>
      <c r="N24" s="18"/>
      <c r="O24" s="5"/>
    </row>
    <row r="25" spans="1:50" ht="18.75">
      <c r="A25" s="12"/>
      <c r="B25" s="12"/>
      <c r="C25" s="319" t="s">
        <v>76</v>
      </c>
      <c r="D25" s="320"/>
      <c r="E25" s="329"/>
      <c r="F25" s="22">
        <v>2</v>
      </c>
      <c r="G25" s="23">
        <f>F25/$F$29</f>
        <v>7.407407407407407E-2</v>
      </c>
      <c r="H25" s="6"/>
      <c r="I25" s="6"/>
      <c r="J25" s="6"/>
      <c r="K25" s="10"/>
      <c r="L25" s="10"/>
      <c r="M25" s="11"/>
      <c r="N25" s="12"/>
      <c r="O25" s="18"/>
      <c r="P25" s="18"/>
      <c r="Q25" s="5"/>
    </row>
    <row r="26" spans="1:50" ht="18.75">
      <c r="A26" s="12"/>
      <c r="B26" s="12"/>
      <c r="C26" s="319" t="s">
        <v>77</v>
      </c>
      <c r="D26" s="320"/>
      <c r="E26" s="329"/>
      <c r="F26" s="22">
        <v>6</v>
      </c>
      <c r="G26" s="23">
        <f>F26/$F$29</f>
        <v>0.22222222222222221</v>
      </c>
      <c r="H26" s="6"/>
      <c r="I26" s="6"/>
      <c r="J26" s="6"/>
      <c r="K26" s="9"/>
      <c r="L26" s="4"/>
      <c r="M26" s="11"/>
      <c r="N26" s="12"/>
      <c r="O26" s="18"/>
      <c r="P26" s="18"/>
      <c r="Q26" s="5"/>
    </row>
    <row r="27" spans="1:50" ht="18.75">
      <c r="A27" s="12"/>
      <c r="B27" s="12"/>
      <c r="C27" s="319" t="s">
        <v>78</v>
      </c>
      <c r="D27" s="320"/>
      <c r="E27" s="329"/>
      <c r="F27" s="22">
        <v>4</v>
      </c>
      <c r="G27" s="23">
        <f>F27/$F$29</f>
        <v>0.14814814814814814</v>
      </c>
      <c r="H27" s="6"/>
      <c r="I27" s="6"/>
      <c r="J27" s="6"/>
      <c r="K27" s="6"/>
      <c r="L27" s="6"/>
      <c r="M27" s="6"/>
      <c r="N27" s="6"/>
      <c r="O27" s="6"/>
    </row>
    <row r="28" spans="1:50" ht="18.75">
      <c r="A28" s="12"/>
      <c r="B28" s="12"/>
      <c r="C28" s="319" t="s">
        <v>79</v>
      </c>
      <c r="D28" s="320"/>
      <c r="E28" s="329"/>
      <c r="F28" s="22">
        <v>15</v>
      </c>
      <c r="G28" s="23">
        <f>F28/$F$29</f>
        <v>0.55555555555555558</v>
      </c>
      <c r="H28" s="6"/>
      <c r="I28" s="6"/>
      <c r="J28" s="6"/>
      <c r="K28" s="6"/>
      <c r="L28" s="6"/>
      <c r="M28" s="6"/>
      <c r="N28" s="6"/>
      <c r="O28" s="6"/>
    </row>
    <row r="29" spans="1:50" ht="18.75">
      <c r="A29" s="12"/>
      <c r="B29" s="12"/>
      <c r="C29" s="319" t="s">
        <v>11</v>
      </c>
      <c r="D29" s="320"/>
      <c r="E29" s="329"/>
      <c r="F29" s="22">
        <f>SUM(F25:F28)</f>
        <v>27</v>
      </c>
      <c r="G29" s="24"/>
      <c r="H29" s="6"/>
      <c r="I29" s="6"/>
      <c r="J29" s="6"/>
      <c r="K29" s="6"/>
      <c r="L29" s="6"/>
      <c r="M29" s="6"/>
      <c r="N29" s="6"/>
      <c r="O29" s="6"/>
    </row>
    <row r="30" spans="1:50">
      <c r="A30" s="6"/>
      <c r="B30" s="6"/>
      <c r="F30" s="6"/>
      <c r="G30" s="6"/>
      <c r="H30" s="6"/>
      <c r="I30" s="6"/>
      <c r="J30" s="6"/>
      <c r="K30" s="6"/>
      <c r="L30" s="6"/>
      <c r="M30" s="6"/>
    </row>
    <row r="31" spans="1:50">
      <c r="A31" s="6"/>
      <c r="B31" s="6"/>
      <c r="F31" s="6"/>
      <c r="G31" s="6"/>
      <c r="H31" s="6"/>
      <c r="I31" s="6"/>
      <c r="J31" s="6"/>
      <c r="K31" s="6"/>
      <c r="L31" s="6"/>
      <c r="M31" s="6"/>
    </row>
    <row r="32" spans="1:50">
      <c r="A32" s="6"/>
      <c r="B32" s="6"/>
      <c r="F32" s="6"/>
      <c r="G32" s="90"/>
      <c r="H32" s="6"/>
      <c r="I32" s="6"/>
      <c r="J32" s="6"/>
      <c r="K32" s="6"/>
      <c r="L32" s="6"/>
      <c r="M32" s="6"/>
    </row>
    <row r="33" spans="1:16" s="206" customFormat="1">
      <c r="A33" s="208"/>
      <c r="B33" s="208"/>
      <c r="C33" s="208"/>
      <c r="D33" s="208"/>
      <c r="E33" s="208"/>
      <c r="F33" s="208"/>
      <c r="G33" s="208"/>
      <c r="H33" s="208"/>
      <c r="I33" s="208"/>
      <c r="J33" s="208"/>
      <c r="K33" s="208"/>
      <c r="L33" s="208"/>
      <c r="M33" s="208"/>
    </row>
    <row r="34" spans="1:16" s="206" customFormat="1" ht="20.25" customHeight="1">
      <c r="A34" s="208"/>
      <c r="B34" s="208"/>
      <c r="C34" s="208"/>
      <c r="D34" s="208"/>
      <c r="E34" s="208"/>
      <c r="F34" s="208"/>
      <c r="G34" s="208"/>
      <c r="H34" s="208"/>
      <c r="I34" s="208"/>
      <c r="J34" s="208"/>
      <c r="K34" s="208"/>
      <c r="L34" s="208"/>
      <c r="M34" s="208"/>
    </row>
    <row r="35" spans="1:16" s="206" customFormat="1" ht="20.25" customHeight="1">
      <c r="B35" s="192" t="s">
        <v>146</v>
      </c>
      <c r="C35" s="208"/>
      <c r="D35" s="208"/>
      <c r="E35" s="208"/>
      <c r="I35" s="208"/>
      <c r="J35" s="208"/>
      <c r="K35" s="208"/>
      <c r="L35" s="208"/>
      <c r="M35" s="192" t="s">
        <v>151</v>
      </c>
    </row>
    <row r="36" spans="1:16" s="206" customFormat="1" ht="20.25" customHeight="1">
      <c r="B36" s="208"/>
      <c r="C36" s="208"/>
      <c r="D36" s="208"/>
      <c r="E36" s="208"/>
      <c r="I36" s="208"/>
      <c r="J36" s="208"/>
      <c r="K36" s="208"/>
      <c r="L36" s="208"/>
      <c r="M36" s="208"/>
    </row>
    <row r="37" spans="1:16" s="206" customFormat="1" ht="20.25" customHeight="1">
      <c r="B37" s="330" t="s">
        <v>147</v>
      </c>
      <c r="C37" s="330"/>
      <c r="D37" s="215">
        <v>1</v>
      </c>
      <c r="E37" s="208"/>
      <c r="I37" s="208"/>
      <c r="J37" s="208"/>
      <c r="K37" s="208"/>
      <c r="L37" s="208"/>
      <c r="M37" s="203" t="s">
        <v>152</v>
      </c>
      <c r="N37" s="203"/>
      <c r="O37" s="203"/>
      <c r="P37" s="215">
        <v>2</v>
      </c>
    </row>
    <row r="38" spans="1:16" s="206" customFormat="1" ht="20.25" customHeight="1">
      <c r="B38" s="330" t="s">
        <v>148</v>
      </c>
      <c r="C38" s="330"/>
      <c r="D38" s="215">
        <v>1</v>
      </c>
      <c r="E38" s="208"/>
      <c r="I38" s="208"/>
      <c r="J38" s="208"/>
      <c r="K38" s="208"/>
      <c r="L38" s="208"/>
      <c r="M38" s="203" t="s">
        <v>153</v>
      </c>
      <c r="N38" s="203"/>
      <c r="O38" s="203"/>
      <c r="P38" s="215"/>
    </row>
    <row r="39" spans="1:16" s="206" customFormat="1" ht="20.25" customHeight="1">
      <c r="B39" s="330" t="s">
        <v>149</v>
      </c>
      <c r="C39" s="330"/>
      <c r="D39" s="215"/>
      <c r="E39" s="208"/>
      <c r="I39" s="208"/>
      <c r="J39" s="208"/>
      <c r="K39" s="208"/>
      <c r="L39" s="208"/>
      <c r="M39" s="203" t="s">
        <v>154</v>
      </c>
      <c r="N39" s="203"/>
      <c r="O39" s="203"/>
      <c r="P39" s="215">
        <v>0</v>
      </c>
    </row>
    <row r="40" spans="1:16" s="206" customFormat="1" ht="20.25" customHeight="1">
      <c r="B40" s="330" t="s">
        <v>150</v>
      </c>
      <c r="C40" s="330"/>
      <c r="D40" s="215"/>
      <c r="E40" s="208"/>
      <c r="I40" s="208"/>
      <c r="J40" s="208"/>
      <c r="K40" s="208"/>
      <c r="L40" s="208"/>
      <c r="M40" s="330" t="s">
        <v>155</v>
      </c>
      <c r="N40" s="330"/>
      <c r="O40" s="330"/>
      <c r="P40" s="215">
        <v>0</v>
      </c>
    </row>
    <row r="41" spans="1:16" s="206" customFormat="1" ht="20.25" customHeight="1">
      <c r="A41" s="208"/>
      <c r="B41" s="208"/>
      <c r="C41" s="208"/>
      <c r="D41" s="208"/>
      <c r="E41" s="208"/>
      <c r="F41" s="208"/>
      <c r="G41" s="208"/>
      <c r="H41" s="208"/>
      <c r="I41" s="208"/>
      <c r="J41" s="208"/>
      <c r="K41" s="208"/>
      <c r="L41" s="208"/>
      <c r="M41" s="330" t="s">
        <v>156</v>
      </c>
      <c r="N41" s="330"/>
      <c r="O41" s="330"/>
      <c r="P41" s="215">
        <v>0</v>
      </c>
    </row>
    <row r="42" spans="1:16" s="206" customFormat="1" ht="20.25" customHeight="1">
      <c r="A42" s="208"/>
      <c r="B42" s="208"/>
      <c r="C42" s="208"/>
      <c r="D42" s="208"/>
      <c r="E42" s="208"/>
      <c r="F42" s="208"/>
      <c r="G42" s="208"/>
      <c r="H42" s="208"/>
      <c r="I42" s="208"/>
      <c r="J42" s="208"/>
      <c r="K42" s="208"/>
      <c r="L42" s="208"/>
    </row>
    <row r="43" spans="1:16" s="206" customFormat="1" ht="20.25" customHeight="1">
      <c r="A43" s="208"/>
      <c r="B43" s="208"/>
      <c r="C43" s="208"/>
      <c r="D43" s="208"/>
      <c r="E43" s="208"/>
      <c r="F43" s="208"/>
      <c r="G43" s="208"/>
      <c r="H43" s="208"/>
      <c r="I43" s="208"/>
      <c r="J43" s="208"/>
      <c r="K43" s="208"/>
      <c r="L43" s="208"/>
    </row>
    <row r="44" spans="1:16" s="206" customFormat="1" ht="20.25" customHeight="1">
      <c r="A44" s="208"/>
      <c r="B44" s="208"/>
      <c r="C44" s="208"/>
      <c r="D44" s="208"/>
      <c r="E44" s="208"/>
      <c r="F44" s="208"/>
      <c r="G44" s="208"/>
      <c r="H44" s="208"/>
      <c r="I44" s="208"/>
      <c r="J44" s="208"/>
      <c r="K44" s="208"/>
      <c r="L44" s="208"/>
      <c r="M44" s="208"/>
    </row>
    <row r="45" spans="1:16" s="206" customFormat="1" ht="20.25" customHeight="1">
      <c r="A45" s="208"/>
      <c r="B45" s="208"/>
      <c r="C45" s="208"/>
      <c r="D45" s="208"/>
      <c r="E45" s="208"/>
      <c r="F45" s="208"/>
      <c r="G45" s="208"/>
      <c r="H45" s="208"/>
      <c r="I45" s="208"/>
      <c r="J45" s="208"/>
      <c r="K45" s="208"/>
      <c r="L45" s="208"/>
      <c r="M45" s="236"/>
      <c r="N45" s="86"/>
      <c r="O45" s="86"/>
    </row>
    <row r="46" spans="1:16" s="206" customFormat="1" ht="20.25" customHeight="1">
      <c r="A46" s="208"/>
      <c r="B46" s="208"/>
      <c r="C46" s="208"/>
      <c r="D46" s="208"/>
      <c r="E46" s="208"/>
      <c r="F46" s="208"/>
      <c r="G46" s="208"/>
      <c r="H46" s="208"/>
      <c r="I46" s="208"/>
      <c r="J46" s="208"/>
      <c r="K46" s="208"/>
      <c r="L46" s="208"/>
      <c r="M46" s="347"/>
      <c r="N46" s="347"/>
      <c r="O46" s="347"/>
    </row>
    <row r="47" spans="1:16" s="206" customFormat="1" ht="20.25" customHeight="1">
      <c r="A47" s="208"/>
      <c r="B47" s="208"/>
      <c r="C47" s="208"/>
      <c r="D47" s="208"/>
      <c r="E47" s="208"/>
      <c r="F47" s="208"/>
      <c r="G47" s="208"/>
      <c r="H47" s="208"/>
      <c r="I47" s="208"/>
      <c r="J47" s="208"/>
      <c r="K47" s="208"/>
      <c r="L47" s="208"/>
      <c r="M47" s="208"/>
    </row>
    <row r="48" spans="1:16" s="206" customFormat="1" ht="20.25" customHeight="1">
      <c r="A48" s="208"/>
      <c r="B48" s="208"/>
      <c r="C48" s="208"/>
      <c r="D48" s="208"/>
      <c r="E48" s="208"/>
      <c r="F48" s="208"/>
      <c r="G48" s="208"/>
      <c r="H48" s="208"/>
      <c r="I48" s="208"/>
      <c r="J48" s="208"/>
      <c r="K48" s="208"/>
      <c r="L48" s="208"/>
      <c r="M48" s="208"/>
    </row>
    <row r="49" spans="1:36" s="206" customFormat="1" ht="20.25" customHeight="1">
      <c r="A49" s="208"/>
      <c r="B49" s="208"/>
      <c r="C49" s="208"/>
      <c r="D49" s="208"/>
      <c r="E49" s="208"/>
      <c r="F49" s="208"/>
      <c r="G49" s="208"/>
      <c r="H49" s="208"/>
      <c r="I49" s="208"/>
      <c r="J49" s="208"/>
      <c r="K49" s="208"/>
      <c r="L49" s="208"/>
      <c r="M49" s="208"/>
    </row>
    <row r="50" spans="1:36" s="206" customFormat="1" ht="20.25" customHeight="1">
      <c r="A50" s="208"/>
      <c r="B50" s="208"/>
      <c r="C50" s="208"/>
      <c r="D50" s="208"/>
      <c r="E50" s="208"/>
      <c r="F50" s="208"/>
      <c r="G50" s="208"/>
      <c r="H50" s="208"/>
      <c r="I50" s="208"/>
      <c r="J50" s="208"/>
      <c r="K50" s="208"/>
      <c r="L50" s="208"/>
      <c r="M50" s="208"/>
    </row>
    <row r="51" spans="1:36" s="206" customFormat="1" ht="20.25" customHeight="1">
      <c r="A51" s="208"/>
      <c r="B51" s="208"/>
      <c r="C51" s="208"/>
      <c r="D51" s="208"/>
      <c r="E51" s="208"/>
      <c r="F51" s="208"/>
      <c r="G51" s="208"/>
      <c r="H51" s="208"/>
      <c r="I51" s="208"/>
      <c r="J51" s="208"/>
      <c r="K51" s="208"/>
      <c r="L51" s="208"/>
      <c r="M51" s="208"/>
    </row>
    <row r="52" spans="1:36" s="206" customFormat="1" ht="20.25" customHeight="1">
      <c r="A52" s="208"/>
      <c r="B52" s="208"/>
      <c r="C52" s="208"/>
      <c r="D52" s="208"/>
      <c r="E52" s="208"/>
      <c r="F52" s="208"/>
      <c r="G52" s="208"/>
      <c r="H52" s="208"/>
      <c r="I52" s="208"/>
      <c r="J52" s="208"/>
      <c r="K52" s="208"/>
      <c r="L52" s="208"/>
      <c r="M52" s="208"/>
    </row>
    <row r="53" spans="1:36" s="206" customFormat="1" ht="20.25" customHeight="1">
      <c r="A53" s="27"/>
      <c r="B53" s="32"/>
      <c r="C53" s="33"/>
      <c r="D53" s="34"/>
      <c r="E53" s="34"/>
      <c r="F53" s="34"/>
      <c r="G53" s="2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row>
    <row r="54" spans="1:36" s="206" customFormat="1" ht="20.25" customHeight="1">
      <c r="A54" s="27"/>
      <c r="B54" s="32"/>
      <c r="C54" s="33"/>
      <c r="D54" s="34"/>
      <c r="E54" s="34"/>
      <c r="F54" s="34"/>
      <c r="G54" s="2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row>
    <row r="55" spans="1:36" s="206" customFormat="1" ht="20.25" customHeight="1">
      <c r="A55" s="27"/>
      <c r="B55" s="32"/>
      <c r="C55" s="33"/>
      <c r="D55" s="34"/>
      <c r="E55" s="34"/>
      <c r="F55" s="34"/>
      <c r="G55" s="2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row>
    <row r="56" spans="1:36" s="206" customFormat="1" ht="20.25" customHeight="1">
      <c r="A56" s="27"/>
      <c r="B56" s="32"/>
      <c r="C56" s="33"/>
      <c r="D56" s="34"/>
      <c r="E56" s="34"/>
      <c r="F56" s="34"/>
      <c r="G56" s="2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row>
    <row r="57" spans="1:36" s="206" customFormat="1" ht="20.25" customHeight="1">
      <c r="A57" s="27"/>
      <c r="B57" s="32"/>
      <c r="C57" s="33"/>
      <c r="D57" s="34"/>
      <c r="E57" s="34"/>
      <c r="F57" s="34"/>
      <c r="G57" s="2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row>
    <row r="58" spans="1:36" s="206" customFormat="1" ht="20.25" customHeight="1">
      <c r="A58" s="27"/>
      <c r="B58" s="32"/>
      <c r="C58" s="33"/>
      <c r="D58" s="34"/>
      <c r="E58" s="34"/>
      <c r="F58" s="34"/>
      <c r="G58" s="2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s="206" customFormat="1" ht="20.25" customHeight="1">
      <c r="A59" s="27"/>
      <c r="B59" s="32"/>
      <c r="C59" s="33"/>
      <c r="D59" s="34"/>
      <c r="E59" s="34"/>
      <c r="F59" s="34"/>
      <c r="G59" s="2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row>
    <row r="60" spans="1:36" s="206" customFormat="1" ht="20.25" customHeight="1">
      <c r="A60" s="27"/>
      <c r="B60" s="32"/>
      <c r="C60" s="33"/>
      <c r="D60" s="34"/>
      <c r="E60" s="34"/>
      <c r="F60" s="34"/>
      <c r="G60" s="2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row>
    <row r="61" spans="1:36" s="206" customFormat="1" ht="20.25" customHeight="1">
      <c r="A61" s="27"/>
      <c r="B61" s="32"/>
      <c r="C61" s="33"/>
      <c r="D61" s="34"/>
      <c r="E61" s="34"/>
      <c r="F61" s="34"/>
      <c r="G61" s="2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row>
    <row r="62" spans="1:36" s="206" customFormat="1" ht="20.25" customHeight="1">
      <c r="A62" s="27"/>
      <c r="B62" s="32"/>
      <c r="C62" s="33"/>
      <c r="D62" s="34"/>
      <c r="E62" s="34"/>
      <c r="F62" s="34"/>
      <c r="G62" s="2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row>
    <row r="63" spans="1:36" s="206" customFormat="1" ht="20.25" customHeight="1">
      <c r="A63" s="27"/>
      <c r="B63" s="32"/>
      <c r="C63" s="33"/>
      <c r="D63" s="34"/>
      <c r="E63" s="34"/>
      <c r="F63" s="34"/>
      <c r="G63" s="2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row>
    <row r="64" spans="1:36" s="206" customFormat="1" ht="20.25" customHeight="1">
      <c r="A64" s="27"/>
      <c r="B64" s="32"/>
      <c r="C64" s="33"/>
      <c r="D64" s="34"/>
      <c r="E64" s="34"/>
      <c r="F64" s="34"/>
      <c r="G64" s="2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row>
    <row r="65" spans="1:50" s="206" customFormat="1" ht="20.25" customHeight="1">
      <c r="A65" s="27"/>
      <c r="B65" s="32"/>
      <c r="C65" s="33"/>
      <c r="D65" s="34"/>
      <c r="E65" s="34"/>
      <c r="F65" s="34"/>
      <c r="G65" s="2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1:50" s="206" customFormat="1" ht="20.25" customHeight="1">
      <c r="A66" s="27"/>
      <c r="B66" s="32"/>
      <c r="C66" s="33"/>
      <c r="D66" s="34"/>
      <c r="E66" s="34"/>
      <c r="F66" s="34"/>
      <c r="G66" s="2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1:50" s="206" customFormat="1" ht="20.25" customHeight="1">
      <c r="A67" s="27"/>
      <c r="B67" s="32"/>
      <c r="C67" s="33"/>
      <c r="D67" s="34"/>
      <c r="E67" s="34"/>
      <c r="F67" s="34"/>
      <c r="G67" s="2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1:50" s="206" customFormat="1" ht="20.25" customHeight="1">
      <c r="A68" s="27"/>
      <c r="B68" s="32"/>
      <c r="C68" s="33"/>
      <c r="D68" s="34"/>
      <c r="E68" s="34"/>
      <c r="F68" s="34"/>
      <c r="G68" s="2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1:50" s="206" customFormat="1" ht="20.25" customHeight="1">
      <c r="A69" s="27"/>
      <c r="B69" s="32"/>
      <c r="C69" s="33"/>
      <c r="D69" s="34"/>
      <c r="E69" s="34"/>
      <c r="F69" s="34"/>
      <c r="G69" s="2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1:50" s="206" customFormat="1" ht="20.25" customHeight="1">
      <c r="A70" s="27"/>
      <c r="B70" s="32"/>
      <c r="C70" s="33"/>
      <c r="D70" s="34"/>
      <c r="E70" s="34"/>
      <c r="F70" s="34"/>
      <c r="G70" s="2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1:50" s="206" customFormat="1" ht="20.25" customHeight="1">
      <c r="A71" s="27"/>
      <c r="B71" s="32"/>
      <c r="C71" s="33"/>
      <c r="D71" s="34"/>
      <c r="E71" s="34"/>
      <c r="F71" s="34"/>
      <c r="G71" s="2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row r="72" spans="1:50" s="206" customFormat="1" ht="20.25" customHeight="1">
      <c r="A72" s="27"/>
      <c r="B72" s="32"/>
      <c r="C72" s="33"/>
      <c r="D72" s="34"/>
      <c r="E72" s="34"/>
      <c r="F72" s="34"/>
      <c r="G72" s="2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row>
    <row r="73" spans="1:50" s="206" customFormat="1" ht="20.25" customHeight="1">
      <c r="A73" s="27"/>
      <c r="B73" s="32"/>
      <c r="C73" s="33"/>
      <c r="D73" s="34"/>
      <c r="E73" s="34"/>
      <c r="F73" s="34"/>
      <c r="G73" s="2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row>
    <row r="74" spans="1:50" s="206" customFormat="1" ht="20.25" customHeight="1">
      <c r="A74" s="27"/>
      <c r="B74" s="32"/>
      <c r="C74" s="33"/>
      <c r="D74" s="34"/>
      <c r="E74" s="34"/>
      <c r="F74" s="34"/>
      <c r="G74" s="2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row>
    <row r="75" spans="1:50" s="206" customFormat="1" ht="17.25" customHeight="1" thickBot="1">
      <c r="A75" s="27"/>
      <c r="B75" s="32"/>
      <c r="C75" s="33"/>
      <c r="D75" s="34"/>
      <c r="E75" s="34"/>
      <c r="F75" s="34"/>
      <c r="G75" s="2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row>
    <row r="76" spans="1:50" s="210"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6"/>
      <c r="AN76" s="206"/>
      <c r="AO76" s="206"/>
      <c r="AP76" s="206"/>
      <c r="AQ76" s="206"/>
      <c r="AR76" s="206"/>
      <c r="AS76" s="206"/>
      <c r="AT76" s="206"/>
      <c r="AU76" s="206"/>
      <c r="AV76" s="206"/>
      <c r="AW76" s="169"/>
      <c r="AX76" s="206"/>
    </row>
    <row r="77" spans="1:50" s="213" customFormat="1" ht="18.75">
      <c r="A77" s="211" t="s">
        <v>24</v>
      </c>
      <c r="B77" s="279" t="s">
        <v>25</v>
      </c>
      <c r="C77" s="280"/>
      <c r="D77" s="280"/>
      <c r="E77" s="280"/>
      <c r="F77" s="280"/>
      <c r="G77" s="280"/>
      <c r="H77" s="280"/>
      <c r="I77" s="280"/>
      <c r="J77" s="280"/>
      <c r="K77" s="280"/>
      <c r="L77" s="280"/>
      <c r="M77" s="280"/>
      <c r="N77" s="280"/>
      <c r="O77" s="280"/>
      <c r="P77" s="280"/>
      <c r="Q77" s="280"/>
      <c r="R77" s="280"/>
      <c r="S77" s="280"/>
      <c r="T77" s="280"/>
      <c r="U77" s="280"/>
      <c r="V77" s="170">
        <v>0</v>
      </c>
      <c r="W77" s="170">
        <v>0</v>
      </c>
      <c r="X77" s="170">
        <v>0</v>
      </c>
      <c r="Y77" s="170">
        <v>0</v>
      </c>
      <c r="Z77" s="170">
        <v>2</v>
      </c>
      <c r="AA77" s="170">
        <v>2</v>
      </c>
      <c r="AB77" s="212">
        <f t="shared" ref="AB77:AF79" si="0">V77/$AA77</f>
        <v>0</v>
      </c>
      <c r="AC77" s="212">
        <f t="shared" si="0"/>
        <v>0</v>
      </c>
      <c r="AD77" s="212">
        <f t="shared" si="0"/>
        <v>0</v>
      </c>
      <c r="AE77" s="212">
        <f t="shared" si="0"/>
        <v>0</v>
      </c>
      <c r="AF77" s="212">
        <f t="shared" si="0"/>
        <v>1</v>
      </c>
      <c r="AG77" s="171">
        <v>5</v>
      </c>
      <c r="AH77" s="171">
        <v>0</v>
      </c>
      <c r="AI77" s="170">
        <v>5</v>
      </c>
      <c r="AJ77" s="170">
        <v>5</v>
      </c>
      <c r="AK77" s="42"/>
      <c r="AM77" s="206"/>
      <c r="AN77" s="206"/>
      <c r="AO77" s="206"/>
      <c r="AP77" s="206"/>
      <c r="AQ77" s="206"/>
      <c r="AR77" s="206"/>
      <c r="AS77" s="206"/>
      <c r="AT77" s="206"/>
      <c r="AU77" s="206"/>
      <c r="AV77" s="206"/>
      <c r="AW77" s="169"/>
      <c r="AX77" s="206"/>
    </row>
    <row r="78" spans="1:50" s="213" customFormat="1" ht="18.75">
      <c r="A78" s="211" t="s">
        <v>26</v>
      </c>
      <c r="B78" s="279" t="s">
        <v>27</v>
      </c>
      <c r="C78" s="280"/>
      <c r="D78" s="280"/>
      <c r="E78" s="280"/>
      <c r="F78" s="280"/>
      <c r="G78" s="280"/>
      <c r="H78" s="280"/>
      <c r="I78" s="280"/>
      <c r="J78" s="280"/>
      <c r="K78" s="280"/>
      <c r="L78" s="280"/>
      <c r="M78" s="280"/>
      <c r="N78" s="280"/>
      <c r="O78" s="280"/>
      <c r="P78" s="280"/>
      <c r="Q78" s="280"/>
      <c r="R78" s="280"/>
      <c r="S78" s="280"/>
      <c r="T78" s="280"/>
      <c r="U78" s="280"/>
      <c r="V78" s="170">
        <v>0</v>
      </c>
      <c r="W78" s="170">
        <v>0</v>
      </c>
      <c r="X78" s="170">
        <v>0</v>
      </c>
      <c r="Y78" s="170">
        <v>1</v>
      </c>
      <c r="Z78" s="170">
        <v>1</v>
      </c>
      <c r="AA78" s="170">
        <v>2</v>
      </c>
      <c r="AB78" s="212">
        <f t="shared" si="0"/>
        <v>0</v>
      </c>
      <c r="AC78" s="212">
        <f t="shared" si="0"/>
        <v>0</v>
      </c>
      <c r="AD78" s="212">
        <f t="shared" si="0"/>
        <v>0</v>
      </c>
      <c r="AE78" s="212">
        <f t="shared" si="0"/>
        <v>0.5</v>
      </c>
      <c r="AF78" s="212">
        <f t="shared" si="0"/>
        <v>0.5</v>
      </c>
      <c r="AG78" s="171">
        <v>4.5</v>
      </c>
      <c r="AH78" s="172">
        <v>0.71</v>
      </c>
      <c r="AI78" s="170">
        <v>5</v>
      </c>
      <c r="AJ78" s="170">
        <v>4</v>
      </c>
      <c r="AK78" s="42"/>
      <c r="AM78" s="206"/>
      <c r="AN78" s="206"/>
      <c r="AO78" s="206"/>
      <c r="AP78" s="206"/>
      <c r="AQ78" s="206"/>
      <c r="AR78" s="206"/>
      <c r="AS78" s="206"/>
      <c r="AT78" s="206"/>
      <c r="AU78" s="206"/>
      <c r="AV78" s="206"/>
      <c r="AW78" s="169"/>
    </row>
    <row r="79" spans="1:50" s="213" customFormat="1" ht="18.75">
      <c r="A79" s="211" t="s">
        <v>28</v>
      </c>
      <c r="B79" s="279" t="s">
        <v>29</v>
      </c>
      <c r="C79" s="280"/>
      <c r="D79" s="280"/>
      <c r="E79" s="280"/>
      <c r="F79" s="280"/>
      <c r="G79" s="280"/>
      <c r="H79" s="280"/>
      <c r="I79" s="280"/>
      <c r="J79" s="280"/>
      <c r="K79" s="280"/>
      <c r="L79" s="280"/>
      <c r="M79" s="280"/>
      <c r="N79" s="280"/>
      <c r="O79" s="280"/>
      <c r="P79" s="280"/>
      <c r="Q79" s="280"/>
      <c r="R79" s="280"/>
      <c r="S79" s="280"/>
      <c r="T79" s="280"/>
      <c r="U79" s="280"/>
      <c r="V79" s="170">
        <v>2</v>
      </c>
      <c r="W79" s="170">
        <v>0</v>
      </c>
      <c r="X79" s="170">
        <v>0</v>
      </c>
      <c r="Y79" s="170">
        <v>0</v>
      </c>
      <c r="Z79" s="170">
        <v>0</v>
      </c>
      <c r="AA79" s="170">
        <v>2</v>
      </c>
      <c r="AB79" s="212">
        <f t="shared" si="0"/>
        <v>1</v>
      </c>
      <c r="AC79" s="212">
        <f t="shared" si="0"/>
        <v>0</v>
      </c>
      <c r="AD79" s="212">
        <f t="shared" si="0"/>
        <v>0</v>
      </c>
      <c r="AE79" s="212">
        <f t="shared" si="0"/>
        <v>0</v>
      </c>
      <c r="AF79" s="212">
        <f t="shared" si="0"/>
        <v>0</v>
      </c>
      <c r="AG79" s="171">
        <v>1</v>
      </c>
      <c r="AH79" s="172">
        <v>0</v>
      </c>
      <c r="AI79" s="170">
        <v>1</v>
      </c>
      <c r="AJ79" s="170">
        <v>1</v>
      </c>
      <c r="AK79" s="42"/>
      <c r="AM79" s="206"/>
      <c r="AN79" s="206"/>
      <c r="AO79" s="206"/>
      <c r="AP79" s="206"/>
      <c r="AQ79" s="206"/>
      <c r="AR79" s="206"/>
      <c r="AS79" s="206"/>
      <c r="AT79" s="206"/>
      <c r="AU79" s="206"/>
      <c r="AV79" s="206"/>
      <c r="AW79" s="169"/>
    </row>
    <row r="80" spans="1:50" s="46" customFormat="1" ht="18.75">
      <c r="A80" s="44" t="s">
        <v>30</v>
      </c>
      <c r="B80" s="279" t="s">
        <v>31</v>
      </c>
      <c r="C80" s="280"/>
      <c r="D80" s="280"/>
      <c r="E80" s="280"/>
      <c r="F80" s="280"/>
      <c r="G80" s="280"/>
      <c r="H80" s="280"/>
      <c r="I80" s="280"/>
      <c r="J80" s="280"/>
      <c r="K80" s="280"/>
      <c r="L80" s="280"/>
      <c r="M80" s="280"/>
      <c r="N80" s="280"/>
      <c r="O80" s="280"/>
      <c r="P80" s="280"/>
      <c r="Q80" s="280"/>
      <c r="R80" s="280"/>
      <c r="S80" s="280"/>
      <c r="T80" s="280"/>
      <c r="U80" s="280"/>
      <c r="V80" s="165">
        <v>0</v>
      </c>
      <c r="W80" s="165">
        <v>0</v>
      </c>
      <c r="X80" s="165">
        <v>1</v>
      </c>
      <c r="Y80" s="165">
        <v>1</v>
      </c>
      <c r="Z80" s="165">
        <v>0</v>
      </c>
      <c r="AA80" s="165">
        <v>2</v>
      </c>
      <c r="AB80" s="45">
        <f t="shared" ref="AB80:AF81" si="1">V80/$AA80</f>
        <v>0</v>
      </c>
      <c r="AC80" s="45">
        <f t="shared" si="1"/>
        <v>0</v>
      </c>
      <c r="AD80" s="45">
        <f t="shared" si="1"/>
        <v>0.5</v>
      </c>
      <c r="AE80" s="45">
        <f t="shared" si="1"/>
        <v>0.5</v>
      </c>
      <c r="AF80" s="45">
        <f t="shared" si="1"/>
        <v>0</v>
      </c>
      <c r="AG80" s="166">
        <v>3.5</v>
      </c>
      <c r="AH80" s="167">
        <v>0.71</v>
      </c>
      <c r="AI80" s="165">
        <v>4</v>
      </c>
      <c r="AJ80" s="165">
        <v>3</v>
      </c>
      <c r="AK80" s="42"/>
      <c r="AM80"/>
      <c r="AN80"/>
      <c r="AO80"/>
      <c r="AP80"/>
      <c r="AQ80"/>
      <c r="AR80"/>
      <c r="AS80"/>
      <c r="AT80"/>
      <c r="AU80"/>
      <c r="AV80"/>
      <c r="AW80" s="164"/>
    </row>
    <row r="81" spans="1:49" s="46" customFormat="1" ht="18.75">
      <c r="A81" s="44" t="s">
        <v>32</v>
      </c>
      <c r="B81" s="279" t="s">
        <v>33</v>
      </c>
      <c r="C81" s="280"/>
      <c r="D81" s="280"/>
      <c r="E81" s="280"/>
      <c r="F81" s="280"/>
      <c r="G81" s="280"/>
      <c r="H81" s="280"/>
      <c r="I81" s="280"/>
      <c r="J81" s="280"/>
      <c r="K81" s="280"/>
      <c r="L81" s="280"/>
      <c r="M81" s="280"/>
      <c r="N81" s="280"/>
      <c r="O81" s="280"/>
      <c r="P81" s="280"/>
      <c r="Q81" s="280"/>
      <c r="R81" s="280"/>
      <c r="S81" s="280"/>
      <c r="T81" s="280"/>
      <c r="U81" s="280"/>
      <c r="V81" s="165">
        <v>0</v>
      </c>
      <c r="W81" s="165">
        <v>0</v>
      </c>
      <c r="X81" s="165">
        <v>1</v>
      </c>
      <c r="Y81" s="165">
        <v>1</v>
      </c>
      <c r="Z81" s="165">
        <v>0</v>
      </c>
      <c r="AA81" s="165">
        <v>2</v>
      </c>
      <c r="AB81" s="45">
        <f t="shared" si="1"/>
        <v>0</v>
      </c>
      <c r="AC81" s="45">
        <f t="shared" si="1"/>
        <v>0</v>
      </c>
      <c r="AD81" s="45">
        <f t="shared" si="1"/>
        <v>0.5</v>
      </c>
      <c r="AE81" s="45">
        <f t="shared" si="1"/>
        <v>0.5</v>
      </c>
      <c r="AF81" s="45">
        <f t="shared" si="1"/>
        <v>0</v>
      </c>
      <c r="AG81" s="166">
        <v>3.5</v>
      </c>
      <c r="AH81" s="167">
        <v>0.71</v>
      </c>
      <c r="AI81" s="165">
        <v>4</v>
      </c>
      <c r="AJ81" s="165">
        <v>3</v>
      </c>
      <c r="AK81" s="42"/>
      <c r="AM81"/>
      <c r="AN81"/>
      <c r="AO81"/>
      <c r="AP81"/>
      <c r="AQ81"/>
      <c r="AR81"/>
      <c r="AS81"/>
      <c r="AT81"/>
      <c r="AU81"/>
      <c r="AV81"/>
      <c r="AW81" s="164"/>
    </row>
    <row r="82" spans="1:49"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c r="AN82"/>
      <c r="AO82"/>
      <c r="AP82"/>
      <c r="AQ82"/>
      <c r="AR82"/>
      <c r="AS82"/>
      <c r="AT82"/>
      <c r="AU82"/>
      <c r="AV82"/>
      <c r="AW82" s="164"/>
    </row>
    <row r="83" spans="1:49"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c r="AN83"/>
      <c r="AO83"/>
      <c r="AP83"/>
      <c r="AQ83"/>
      <c r="AR83"/>
      <c r="AS83"/>
      <c r="AT83"/>
      <c r="AU83"/>
      <c r="AV83"/>
      <c r="AW83" s="164"/>
    </row>
    <row r="84" spans="1:49" s="43"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c r="AN84"/>
      <c r="AO84"/>
      <c r="AP84"/>
      <c r="AQ84"/>
      <c r="AR84"/>
      <c r="AS84"/>
      <c r="AT84"/>
      <c r="AU84"/>
      <c r="AV84"/>
      <c r="AW84" s="164"/>
    </row>
    <row r="85" spans="1:49"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c r="AN85"/>
      <c r="AO85"/>
      <c r="AP85"/>
      <c r="AQ85"/>
      <c r="AR85"/>
      <c r="AS85"/>
      <c r="AT85"/>
      <c r="AU85"/>
      <c r="AV85"/>
      <c r="AW85" s="164"/>
    </row>
    <row r="86" spans="1:49" s="43" customFormat="1" ht="21">
      <c r="A86" s="48"/>
      <c r="B86" s="48"/>
      <c r="C86" s="48"/>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c r="AS86"/>
      <c r="AT86"/>
      <c r="AU86"/>
      <c r="AV86"/>
      <c r="AW86" s="164"/>
    </row>
    <row r="87" spans="1:49" s="43" customFormat="1" ht="21">
      <c r="A87" s="48"/>
      <c r="B87" s="48"/>
      <c r="C87" s="48"/>
      <c r="D87" s="48"/>
      <c r="E87" s="48"/>
      <c r="F87" s="52"/>
      <c r="G87" s="276" t="s">
        <v>37</v>
      </c>
      <c r="H87" s="276"/>
      <c r="I87" s="276"/>
      <c r="J87" s="276"/>
      <c r="K87" s="276"/>
      <c r="L87" s="55">
        <v>2</v>
      </c>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c r="AS87"/>
      <c r="AT87"/>
      <c r="AU87"/>
      <c r="AV87"/>
      <c r="AW87" s="164"/>
    </row>
    <row r="88" spans="1:49" s="43" customFormat="1" ht="21">
      <c r="A88" s="48"/>
      <c r="B88" s="48"/>
      <c r="C88" s="48"/>
      <c r="D88" s="48"/>
      <c r="E88" s="48"/>
      <c r="F88" s="52"/>
      <c r="G88" s="276" t="s">
        <v>38</v>
      </c>
      <c r="H88" s="276"/>
      <c r="I88" s="276"/>
      <c r="J88" s="276"/>
      <c r="K88" s="276"/>
      <c r="L88" s="55"/>
      <c r="M88" s="55">
        <v>2</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c r="AN88"/>
      <c r="AO88"/>
      <c r="AP88"/>
      <c r="AQ88"/>
      <c r="AR88"/>
      <c r="AS88"/>
      <c r="AT88"/>
      <c r="AU88"/>
      <c r="AV88"/>
      <c r="AW88" s="164"/>
    </row>
    <row r="89" spans="1:49" s="43" customFormat="1" ht="21">
      <c r="A89" s="48"/>
      <c r="B89" s="48"/>
      <c r="C89" s="48"/>
      <c r="D89" s="48"/>
      <c r="E89" s="48"/>
      <c r="F89" s="52"/>
      <c r="G89" s="276" t="s">
        <v>39</v>
      </c>
      <c r="H89" s="276"/>
      <c r="I89" s="276"/>
      <c r="J89" s="276"/>
      <c r="K89" s="276"/>
      <c r="L89" s="55"/>
      <c r="M89" s="55">
        <v>2</v>
      </c>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c r="AN89"/>
      <c r="AO89"/>
      <c r="AP89"/>
      <c r="AQ89"/>
      <c r="AR89"/>
      <c r="AS89"/>
      <c r="AT89"/>
      <c r="AU89"/>
      <c r="AV89"/>
      <c r="AW89" s="164"/>
    </row>
    <row r="90" spans="1:49" s="43" customFormat="1" ht="21">
      <c r="A90" s="48"/>
      <c r="B90" s="48"/>
      <c r="C90" s="48"/>
      <c r="D90" s="48"/>
      <c r="E90" s="48"/>
      <c r="F90" s="52"/>
      <c r="G90" s="276" t="s">
        <v>40</v>
      </c>
      <c r="H90" s="276"/>
      <c r="I90" s="276"/>
      <c r="J90" s="276"/>
      <c r="K90" s="276"/>
      <c r="L90" s="55">
        <v>1</v>
      </c>
      <c r="M90" s="55">
        <v>1</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c r="AN90"/>
      <c r="AO90"/>
      <c r="AP90"/>
      <c r="AQ90"/>
      <c r="AR90"/>
      <c r="AS90"/>
      <c r="AT90"/>
      <c r="AU90"/>
      <c r="AV90"/>
      <c r="AW90" s="164"/>
    </row>
    <row r="91" spans="1:49" s="43" customFormat="1" ht="21">
      <c r="A91" s="48"/>
      <c r="B91" s="48"/>
      <c r="C91" s="48"/>
      <c r="D91" s="48"/>
      <c r="E91" s="48"/>
      <c r="F91" s="52"/>
      <c r="G91" s="276" t="s">
        <v>41</v>
      </c>
      <c r="H91" s="276"/>
      <c r="I91" s="276"/>
      <c r="J91" s="276"/>
      <c r="K91" s="276"/>
      <c r="L91" s="55">
        <v>1</v>
      </c>
      <c r="M91" s="55">
        <v>1</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c r="AN91"/>
      <c r="AO91"/>
      <c r="AP91"/>
      <c r="AQ91"/>
      <c r="AR91"/>
      <c r="AS91"/>
      <c r="AT91"/>
      <c r="AU91"/>
      <c r="AV91"/>
      <c r="AW91" s="164"/>
    </row>
    <row r="92" spans="1:49"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c r="AN92"/>
      <c r="AO92"/>
      <c r="AP92"/>
      <c r="AQ92"/>
      <c r="AR92"/>
      <c r="AS92"/>
      <c r="AT92"/>
      <c r="AU92"/>
      <c r="AV92"/>
      <c r="AW92" s="164"/>
    </row>
    <row r="93" spans="1:49" s="43"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c r="AN93"/>
      <c r="AO93"/>
      <c r="AP93"/>
      <c r="AQ93"/>
      <c r="AR93"/>
      <c r="AS93"/>
      <c r="AT93"/>
      <c r="AU93"/>
      <c r="AV93"/>
      <c r="AW93" s="164"/>
    </row>
    <row r="94" spans="1:49" s="43" customFormat="1" ht="21">
      <c r="A94" s="48"/>
      <c r="B94" s="149"/>
      <c r="C94" s="149"/>
      <c r="D94" s="149"/>
      <c r="E94" s="149"/>
      <c r="F94" s="149"/>
      <c r="G94" s="149"/>
      <c r="H94" s="149"/>
      <c r="I94" s="149"/>
      <c r="J94" s="149"/>
      <c r="K94" s="149"/>
      <c r="L94" s="149"/>
      <c r="M94" s="149"/>
      <c r="N94" s="149"/>
      <c r="O94" s="149"/>
      <c r="P94" s="149"/>
      <c r="Q94" s="149"/>
      <c r="R94" s="149"/>
      <c r="S94" s="149"/>
      <c r="T94" s="149"/>
      <c r="U94" s="149"/>
      <c r="V94" s="52"/>
      <c r="W94" s="52"/>
      <c r="X94" s="52"/>
      <c r="Y94" s="50"/>
      <c r="Z94" s="50"/>
      <c r="AA94" s="50"/>
      <c r="AB94" s="50"/>
      <c r="AC94" s="50"/>
      <c r="AD94" s="50"/>
      <c r="AE94" s="50"/>
      <c r="AF94" s="50"/>
      <c r="AG94" s="50"/>
      <c r="AH94" s="50"/>
      <c r="AI94" s="50"/>
      <c r="AJ94" s="50"/>
      <c r="AK94" s="50"/>
      <c r="AL94" s="50"/>
      <c r="AM94"/>
      <c r="AN94"/>
      <c r="AO94"/>
      <c r="AP94"/>
      <c r="AQ94"/>
      <c r="AR94"/>
      <c r="AS94"/>
      <c r="AT94"/>
      <c r="AU94"/>
      <c r="AV94"/>
      <c r="AW94" s="164"/>
    </row>
    <row r="95" spans="1:49" s="43"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c r="AN95"/>
      <c r="AO95"/>
      <c r="AP95"/>
      <c r="AQ95"/>
      <c r="AR95"/>
      <c r="AS95"/>
      <c r="AT95"/>
      <c r="AU95"/>
      <c r="AV95"/>
      <c r="AW95" s="164"/>
    </row>
    <row r="96" spans="1:49" s="43"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c r="AN96"/>
      <c r="AO96"/>
      <c r="AP96"/>
      <c r="AQ96"/>
      <c r="AR96"/>
      <c r="AS96"/>
      <c r="AT96"/>
      <c r="AU96"/>
      <c r="AV96"/>
      <c r="AW96" s="164"/>
    </row>
    <row r="97" spans="1:49" s="43"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c r="AN97"/>
      <c r="AO97"/>
      <c r="AP97"/>
      <c r="AQ97"/>
      <c r="AR97"/>
      <c r="AS97"/>
      <c r="AT97"/>
      <c r="AU97"/>
      <c r="AV97"/>
      <c r="AW97" s="164"/>
    </row>
    <row r="98" spans="1:49" s="43" customFormat="1" ht="21">
      <c r="A98" s="52"/>
      <c r="B98" s="151"/>
      <c r="C98" s="151"/>
      <c r="D98" s="151"/>
      <c r="E98" s="151"/>
      <c r="F98" s="151"/>
      <c r="G98" s="151"/>
      <c r="H98" s="151"/>
      <c r="I98" s="151"/>
      <c r="J98" s="151"/>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c r="AN98"/>
      <c r="AO98"/>
      <c r="AP98"/>
      <c r="AQ98"/>
      <c r="AR98"/>
      <c r="AS98"/>
      <c r="AT98"/>
      <c r="AU98"/>
      <c r="AV98"/>
      <c r="AW98" s="164"/>
    </row>
    <row r="99" spans="1:49"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c r="AN99"/>
      <c r="AO99"/>
      <c r="AP99"/>
      <c r="AQ99"/>
      <c r="AR99"/>
      <c r="AS99"/>
      <c r="AT99"/>
      <c r="AU99"/>
      <c r="AV99"/>
      <c r="AW99" s="164"/>
    </row>
    <row r="100" spans="1:49"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36"/>
      <c r="AC100" s="282" t="s">
        <v>16</v>
      </c>
      <c r="AD100" s="283"/>
      <c r="AE100" s="283"/>
      <c r="AF100" s="283"/>
      <c r="AG100" s="283"/>
      <c r="AH100" s="284"/>
      <c r="AI100" s="259" t="s">
        <v>17</v>
      </c>
      <c r="AJ100" s="259"/>
      <c r="AK100" s="259"/>
      <c r="AL100" s="259"/>
      <c r="AM100"/>
      <c r="AN100"/>
      <c r="AO100"/>
      <c r="AP100"/>
      <c r="AQ100"/>
      <c r="AR100"/>
      <c r="AS100"/>
      <c r="AT100"/>
      <c r="AU100"/>
      <c r="AV100"/>
      <c r="AW100" s="164"/>
    </row>
    <row r="101" spans="1:49" s="43"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36"/>
      <c r="AC101" s="285"/>
      <c r="AD101" s="275"/>
      <c r="AE101" s="275"/>
      <c r="AF101" s="275"/>
      <c r="AG101" s="275"/>
      <c r="AH101" s="286"/>
      <c r="AI101" s="259"/>
      <c r="AJ101" s="259"/>
      <c r="AK101" s="259"/>
      <c r="AL101" s="259"/>
      <c r="AM101"/>
      <c r="AN101"/>
      <c r="AO101"/>
      <c r="AP101"/>
      <c r="AQ101"/>
      <c r="AR101"/>
      <c r="AS101"/>
      <c r="AT101"/>
      <c r="AU101"/>
      <c r="AV101"/>
      <c r="AW101" s="164"/>
    </row>
    <row r="102" spans="1:49" s="43"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c r="AN102"/>
      <c r="AO102"/>
      <c r="AP102"/>
      <c r="AQ102"/>
      <c r="AR102"/>
      <c r="AS102"/>
      <c r="AT102"/>
      <c r="AU102"/>
      <c r="AV102"/>
      <c r="AW102" s="164"/>
    </row>
    <row r="103" spans="1:49" s="46" customFormat="1" ht="19.5" customHeight="1">
      <c r="A103" s="44" t="s">
        <v>44</v>
      </c>
      <c r="B103" s="279" t="s">
        <v>45</v>
      </c>
      <c r="C103" s="280"/>
      <c r="D103" s="280"/>
      <c r="E103" s="280"/>
      <c r="F103" s="280"/>
      <c r="G103" s="280"/>
      <c r="H103" s="280"/>
      <c r="I103" s="280"/>
      <c r="J103" s="280"/>
      <c r="K103" s="280"/>
      <c r="L103" s="280"/>
      <c r="M103" s="280"/>
      <c r="N103" s="280"/>
      <c r="O103" s="280"/>
      <c r="P103" s="280"/>
      <c r="Q103" s="280"/>
      <c r="R103" s="280"/>
      <c r="S103" s="280"/>
      <c r="T103" s="280"/>
      <c r="U103" s="280"/>
      <c r="V103" s="165">
        <v>3</v>
      </c>
      <c r="W103" s="165">
        <v>3</v>
      </c>
      <c r="X103" s="165">
        <v>6</v>
      </c>
      <c r="Y103" s="165">
        <v>6</v>
      </c>
      <c r="Z103" s="165">
        <v>5</v>
      </c>
      <c r="AA103" s="165">
        <v>2</v>
      </c>
      <c r="AB103" s="165">
        <v>25</v>
      </c>
      <c r="AC103" s="45">
        <f>V103/$AB103</f>
        <v>0.12</v>
      </c>
      <c r="AD103" s="45">
        <f t="shared" ref="AD103:AH106" si="2">W103/$AB103</f>
        <v>0.12</v>
      </c>
      <c r="AE103" s="45">
        <f t="shared" si="2"/>
        <v>0.24</v>
      </c>
      <c r="AF103" s="45">
        <f t="shared" si="2"/>
        <v>0.24</v>
      </c>
      <c r="AG103" s="45">
        <f t="shared" si="2"/>
        <v>0.2</v>
      </c>
      <c r="AH103" s="45">
        <f t="shared" si="2"/>
        <v>0.08</v>
      </c>
      <c r="AI103" s="166">
        <v>3.3</v>
      </c>
      <c r="AJ103" s="166">
        <v>1.33</v>
      </c>
      <c r="AK103" s="165">
        <v>3</v>
      </c>
      <c r="AL103" s="165">
        <v>3</v>
      </c>
      <c r="AM103"/>
      <c r="AN103"/>
      <c r="AO103"/>
      <c r="AP103"/>
      <c r="AQ103"/>
      <c r="AR103"/>
      <c r="AS103"/>
      <c r="AT103"/>
      <c r="AU103"/>
      <c r="AV103"/>
      <c r="AW103" s="164"/>
    </row>
    <row r="104" spans="1:49" s="46" customFormat="1" ht="19.5" customHeight="1">
      <c r="A104" s="44"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65">
        <v>3</v>
      </c>
      <c r="W104" s="165">
        <v>3</v>
      </c>
      <c r="X104" s="165">
        <v>3</v>
      </c>
      <c r="Y104" s="165">
        <v>8</v>
      </c>
      <c r="Z104" s="165">
        <v>6</v>
      </c>
      <c r="AA104" s="165">
        <v>2</v>
      </c>
      <c r="AB104" s="165">
        <v>25</v>
      </c>
      <c r="AC104" s="45">
        <f t="shared" ref="AC104:AC106" si="3">V104/$AB104</f>
        <v>0.12</v>
      </c>
      <c r="AD104" s="45">
        <f t="shared" si="2"/>
        <v>0.12</v>
      </c>
      <c r="AE104" s="45">
        <f t="shared" si="2"/>
        <v>0.12</v>
      </c>
      <c r="AF104" s="45">
        <f t="shared" si="2"/>
        <v>0.32</v>
      </c>
      <c r="AG104" s="45">
        <f t="shared" si="2"/>
        <v>0.24</v>
      </c>
      <c r="AH104" s="45">
        <f t="shared" si="2"/>
        <v>0.08</v>
      </c>
      <c r="AI104" s="166">
        <v>3.48</v>
      </c>
      <c r="AJ104" s="166">
        <v>1.38</v>
      </c>
      <c r="AK104" s="165">
        <v>4</v>
      </c>
      <c r="AL104" s="165">
        <v>4</v>
      </c>
      <c r="AM104"/>
      <c r="AN104"/>
      <c r="AO104"/>
      <c r="AP104"/>
      <c r="AQ104"/>
      <c r="AR104"/>
      <c r="AS104"/>
      <c r="AT104"/>
      <c r="AU104"/>
      <c r="AV104"/>
      <c r="AW104" s="164"/>
    </row>
    <row r="105" spans="1:49" s="46" customFormat="1" ht="19.5" customHeight="1">
      <c r="A105" s="44"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65">
        <v>0</v>
      </c>
      <c r="W105" s="165">
        <v>1</v>
      </c>
      <c r="X105" s="165">
        <v>3</v>
      </c>
      <c r="Y105" s="165">
        <v>6</v>
      </c>
      <c r="Z105" s="165">
        <v>15</v>
      </c>
      <c r="AA105" s="165">
        <v>0</v>
      </c>
      <c r="AB105" s="165">
        <v>25</v>
      </c>
      <c r="AC105" s="45">
        <f t="shared" si="3"/>
        <v>0</v>
      </c>
      <c r="AD105" s="45">
        <f t="shared" si="2"/>
        <v>0.04</v>
      </c>
      <c r="AE105" s="45">
        <f t="shared" si="2"/>
        <v>0.12</v>
      </c>
      <c r="AF105" s="45">
        <f t="shared" si="2"/>
        <v>0.24</v>
      </c>
      <c r="AG105" s="45">
        <f t="shared" si="2"/>
        <v>0.6</v>
      </c>
      <c r="AH105" s="45">
        <f t="shared" si="2"/>
        <v>0</v>
      </c>
      <c r="AI105" s="166">
        <v>4.4000000000000004</v>
      </c>
      <c r="AJ105" s="166">
        <v>0.87</v>
      </c>
      <c r="AK105" s="165">
        <v>5</v>
      </c>
      <c r="AL105" s="165">
        <v>5</v>
      </c>
      <c r="AM105"/>
      <c r="AN105"/>
      <c r="AO105"/>
      <c r="AP105"/>
      <c r="AQ105"/>
      <c r="AR105"/>
      <c r="AS105"/>
      <c r="AT105"/>
      <c r="AU105"/>
      <c r="AV105"/>
      <c r="AW105"/>
    </row>
    <row r="106" spans="1:49" s="46" customFormat="1" ht="18.75">
      <c r="A106" s="44"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2</v>
      </c>
      <c r="W106" s="125">
        <v>2</v>
      </c>
      <c r="X106" s="125">
        <v>2</v>
      </c>
      <c r="Y106" s="125">
        <v>4</v>
      </c>
      <c r="Z106" s="125">
        <v>6</v>
      </c>
      <c r="AA106" s="125">
        <v>9</v>
      </c>
      <c r="AB106" s="125">
        <v>25</v>
      </c>
      <c r="AC106" s="45">
        <f t="shared" si="3"/>
        <v>0.08</v>
      </c>
      <c r="AD106" s="45">
        <f t="shared" si="2"/>
        <v>0.08</v>
      </c>
      <c r="AE106" s="45">
        <f t="shared" si="2"/>
        <v>0.08</v>
      </c>
      <c r="AF106" s="45">
        <f t="shared" si="2"/>
        <v>0.16</v>
      </c>
      <c r="AG106" s="45">
        <f t="shared" si="2"/>
        <v>0.24</v>
      </c>
      <c r="AH106" s="45">
        <f t="shared" si="2"/>
        <v>0.36</v>
      </c>
      <c r="AI106" s="148">
        <v>3.63</v>
      </c>
      <c r="AJ106" s="148">
        <v>1.45</v>
      </c>
      <c r="AK106" s="125">
        <v>4</v>
      </c>
      <c r="AL106" s="125">
        <v>5</v>
      </c>
    </row>
    <row r="107" spans="1:49"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c r="AN107"/>
      <c r="AO107"/>
      <c r="AP107"/>
      <c r="AQ107"/>
      <c r="AR107"/>
      <c r="AS107"/>
      <c r="AT107"/>
      <c r="AU107"/>
      <c r="AV107"/>
      <c r="AW107"/>
    </row>
    <row r="108" spans="1:49"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c r="AN108"/>
      <c r="AO108"/>
      <c r="AP108"/>
      <c r="AQ108"/>
      <c r="AR108"/>
      <c r="AS108"/>
      <c r="AT108"/>
      <c r="AU108"/>
      <c r="AV108"/>
      <c r="AW108"/>
    </row>
    <row r="109" spans="1:49" s="43"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c r="AN109"/>
      <c r="AO109"/>
      <c r="AP109"/>
      <c r="AQ109"/>
      <c r="AR109"/>
      <c r="AS109"/>
      <c r="AT109"/>
      <c r="AU109"/>
      <c r="AV109"/>
      <c r="AW109"/>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row>
    <row r="111" spans="1:49"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49"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36"/>
      <c r="AC116" s="282" t="s">
        <v>16</v>
      </c>
      <c r="AD116" s="283"/>
      <c r="AE116" s="283"/>
      <c r="AF116" s="283"/>
      <c r="AG116" s="283"/>
      <c r="AH116" s="293"/>
      <c r="AI116" s="295" t="s">
        <v>17</v>
      </c>
      <c r="AJ116" s="295"/>
      <c r="AK116" s="295"/>
      <c r="AL116" s="295"/>
    </row>
    <row r="117" spans="1:38"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36"/>
      <c r="AC117" s="290"/>
      <c r="AD117" s="291"/>
      <c r="AE117" s="291"/>
      <c r="AF117" s="291"/>
      <c r="AG117" s="291"/>
      <c r="AH117" s="294"/>
      <c r="AI117" s="295"/>
      <c r="AJ117" s="295"/>
      <c r="AK117" s="295"/>
      <c r="AL117" s="295"/>
    </row>
    <row r="118" spans="1:38"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43"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65">
        <v>2</v>
      </c>
      <c r="W119" s="165">
        <v>1</v>
      </c>
      <c r="X119" s="165">
        <v>2</v>
      </c>
      <c r="Y119" s="165">
        <v>5</v>
      </c>
      <c r="Z119" s="165">
        <v>2</v>
      </c>
      <c r="AA119" s="165">
        <v>0</v>
      </c>
      <c r="AB119" s="165">
        <v>12</v>
      </c>
      <c r="AC119" s="45">
        <f>V119/$AB119</f>
        <v>0.16666666666666666</v>
      </c>
      <c r="AD119" s="45">
        <f t="shared" ref="AD119:AH119" si="4">W119/$AB119</f>
        <v>8.3333333333333329E-2</v>
      </c>
      <c r="AE119" s="45">
        <f t="shared" si="4"/>
        <v>0.16666666666666666</v>
      </c>
      <c r="AF119" s="45">
        <f t="shared" si="4"/>
        <v>0.41666666666666669</v>
      </c>
      <c r="AG119" s="45">
        <f t="shared" si="4"/>
        <v>0.16666666666666666</v>
      </c>
      <c r="AH119" s="45">
        <f t="shared" si="4"/>
        <v>0</v>
      </c>
      <c r="AI119" s="166">
        <v>3.33</v>
      </c>
      <c r="AJ119" s="166">
        <v>1.37</v>
      </c>
      <c r="AK119" s="165">
        <v>4</v>
      </c>
      <c r="AL119" s="165">
        <v>4</v>
      </c>
    </row>
    <row r="120" spans="1:38"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43"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46"/>
      <c r="O128" s="46"/>
      <c r="P128" s="46"/>
      <c r="Q128" s="46"/>
      <c r="R128" s="46"/>
      <c r="S128" s="46"/>
      <c r="T128" s="46"/>
      <c r="U128" s="46"/>
      <c r="AB128" s="46"/>
      <c r="AC128" s="46"/>
      <c r="AD128" s="46"/>
      <c r="AE128" s="46"/>
      <c r="AF128" s="46"/>
      <c r="AG128" s="46"/>
      <c r="AH128" s="46"/>
      <c r="AI128" s="46"/>
      <c r="AJ128" s="46"/>
      <c r="AK128" s="46"/>
      <c r="AL128" s="46"/>
    </row>
    <row r="129" spans="1:38" s="78" customFormat="1" ht="16.5" customHeight="1">
      <c r="A129" s="296"/>
      <c r="B129" s="296"/>
      <c r="C129" s="296"/>
      <c r="D129" s="296"/>
      <c r="E129" s="296"/>
      <c r="F129" s="296"/>
      <c r="K129" s="81"/>
      <c r="L129" s="81"/>
      <c r="M129" s="80"/>
      <c r="N129" s="46"/>
      <c r="O129" s="46"/>
      <c r="P129" s="46"/>
      <c r="Q129" s="46"/>
      <c r="R129" s="46"/>
      <c r="S129" s="46"/>
      <c r="T129" s="46"/>
      <c r="U129" s="46"/>
      <c r="AB129" s="46"/>
      <c r="AC129" s="46"/>
      <c r="AD129" s="46"/>
      <c r="AE129" s="46"/>
      <c r="AF129" s="46"/>
      <c r="AG129" s="46"/>
      <c r="AH129" s="46"/>
      <c r="AI129" s="46"/>
      <c r="AJ129" s="46"/>
      <c r="AK129" s="46"/>
      <c r="AL129" s="46"/>
    </row>
    <row r="130" spans="1:38" s="78" customFormat="1" ht="18.75" customHeight="1">
      <c r="A130" s="296"/>
      <c r="B130" s="296"/>
      <c r="C130" s="296"/>
      <c r="D130" s="296"/>
      <c r="E130" s="296"/>
      <c r="F130" s="296"/>
      <c r="K130" s="80"/>
      <c r="L130" s="80"/>
      <c r="M130" s="80"/>
      <c r="N130" s="80"/>
      <c r="O130" s="46"/>
      <c r="P130" s="46"/>
      <c r="Q130" s="46"/>
      <c r="R130" s="46"/>
      <c r="S130" s="46"/>
      <c r="T130" s="46"/>
      <c r="U130" s="46"/>
      <c r="AB130" s="46"/>
      <c r="AC130" s="46"/>
      <c r="AD130" s="46"/>
      <c r="AE130" s="46"/>
      <c r="AF130" s="46"/>
      <c r="AG130" s="46"/>
      <c r="AH130" s="46"/>
      <c r="AI130" s="46"/>
      <c r="AJ130" s="46"/>
      <c r="AK130" s="46"/>
      <c r="AL130" s="46"/>
    </row>
    <row r="131" spans="1:38"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36"/>
      <c r="AC134" s="282" t="s">
        <v>16</v>
      </c>
      <c r="AD134" s="283"/>
      <c r="AE134" s="283"/>
      <c r="AF134" s="283"/>
      <c r="AG134" s="283"/>
      <c r="AH134" s="284"/>
      <c r="AI134" s="289" t="s">
        <v>17</v>
      </c>
      <c r="AJ134" s="259"/>
      <c r="AK134" s="259"/>
      <c r="AL134" s="259"/>
    </row>
    <row r="135" spans="1:38"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36"/>
      <c r="AC135" s="290"/>
      <c r="AD135" s="291"/>
      <c r="AE135" s="291"/>
      <c r="AF135" s="291"/>
      <c r="AG135" s="291"/>
      <c r="AH135" s="292"/>
      <c r="AI135" s="289"/>
      <c r="AJ135" s="259"/>
      <c r="AK135" s="259"/>
      <c r="AL135" s="259"/>
    </row>
    <row r="136" spans="1:38"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43"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65">
        <v>0</v>
      </c>
      <c r="W137" s="165">
        <v>3</v>
      </c>
      <c r="X137" s="165">
        <v>3</v>
      </c>
      <c r="Y137" s="165">
        <v>8</v>
      </c>
      <c r="Z137" s="165">
        <v>7</v>
      </c>
      <c r="AA137" s="165">
        <v>0</v>
      </c>
      <c r="AB137" s="165">
        <v>21</v>
      </c>
      <c r="AC137" s="45">
        <f>V137/$AB137</f>
        <v>0</v>
      </c>
      <c r="AD137" s="45">
        <f t="shared" ref="AD137:AH137" si="5">W137/$AB137</f>
        <v>0.14285714285714285</v>
      </c>
      <c r="AE137" s="45">
        <f t="shared" si="5"/>
        <v>0.14285714285714285</v>
      </c>
      <c r="AF137" s="45">
        <f t="shared" si="5"/>
        <v>0.38095238095238093</v>
      </c>
      <c r="AG137" s="45">
        <f t="shared" si="5"/>
        <v>0.33333333333333331</v>
      </c>
      <c r="AH137" s="45">
        <f t="shared" si="5"/>
        <v>0</v>
      </c>
      <c r="AI137" s="166">
        <v>3.9</v>
      </c>
      <c r="AJ137" s="168">
        <v>1.04</v>
      </c>
      <c r="AK137" s="165">
        <v>4</v>
      </c>
      <c r="AL137" s="165">
        <v>4</v>
      </c>
    </row>
    <row r="138" spans="1:38"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43"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43" customFormat="1">
      <c r="A160" s="52"/>
      <c r="B160" s="68"/>
      <c r="C160" s="52"/>
      <c r="D160" s="52"/>
      <c r="E160" s="52"/>
      <c r="F160" s="52"/>
      <c r="G160" s="52"/>
      <c r="H160" s="52"/>
      <c r="I160" s="52"/>
      <c r="J160" s="52"/>
      <c r="K160" s="52"/>
      <c r="L160" s="52"/>
      <c r="M160" s="52"/>
      <c r="N160" s="48"/>
    </row>
    <row r="161" spans="1:38" s="43" customFormat="1">
      <c r="A161" s="52"/>
      <c r="B161" s="68"/>
      <c r="C161" s="52"/>
      <c r="D161" s="52"/>
      <c r="E161" s="52"/>
      <c r="F161" s="52"/>
      <c r="G161" s="52"/>
      <c r="H161" s="52"/>
      <c r="I161" s="52"/>
      <c r="J161" s="52"/>
      <c r="K161" s="52"/>
      <c r="L161" s="52"/>
      <c r="M161" s="52"/>
      <c r="N161" s="74"/>
    </row>
    <row r="162" spans="1:38" s="43" customFormat="1" ht="15.75" thickBot="1">
      <c r="A162" s="52"/>
      <c r="B162" s="68"/>
      <c r="C162" s="52"/>
      <c r="D162" s="52"/>
      <c r="E162" s="52"/>
      <c r="F162" s="52"/>
      <c r="G162" s="52"/>
      <c r="H162" s="52"/>
      <c r="I162" s="52"/>
      <c r="J162" s="52"/>
      <c r="K162" s="52"/>
      <c r="L162" s="52"/>
      <c r="M162" s="52"/>
      <c r="N162" s="52"/>
    </row>
    <row r="163" spans="1:38"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36"/>
      <c r="AC163" s="282" t="s">
        <v>16</v>
      </c>
      <c r="AD163" s="283"/>
      <c r="AE163" s="283"/>
      <c r="AF163" s="283"/>
      <c r="AG163" s="283"/>
      <c r="AH163" s="284"/>
      <c r="AI163" s="289" t="s">
        <v>17</v>
      </c>
      <c r="AJ163" s="259"/>
      <c r="AK163" s="259"/>
      <c r="AL163" s="259"/>
    </row>
    <row r="164" spans="1:38"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36"/>
      <c r="AC164" s="290"/>
      <c r="AD164" s="291"/>
      <c r="AE164" s="291"/>
      <c r="AF164" s="291"/>
      <c r="AG164" s="291"/>
      <c r="AH164" s="292"/>
      <c r="AI164" s="289"/>
      <c r="AJ164" s="259"/>
      <c r="AK164" s="259"/>
      <c r="AL164" s="259"/>
    </row>
    <row r="165" spans="1:38"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43"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65">
        <v>0</v>
      </c>
      <c r="W166" s="165">
        <v>2</v>
      </c>
      <c r="X166" s="165">
        <v>4</v>
      </c>
      <c r="Y166" s="165">
        <v>7</v>
      </c>
      <c r="Z166" s="165">
        <v>11</v>
      </c>
      <c r="AA166" s="165">
        <v>0</v>
      </c>
      <c r="AB166" s="165">
        <v>24</v>
      </c>
      <c r="AC166" s="45">
        <f t="shared" ref="AC166:AH167" si="6">V166/$AB166</f>
        <v>0</v>
      </c>
      <c r="AD166" s="45">
        <f t="shared" si="6"/>
        <v>8.3333333333333329E-2</v>
      </c>
      <c r="AE166" s="45">
        <f t="shared" si="6"/>
        <v>0.16666666666666666</v>
      </c>
      <c r="AF166" s="45">
        <f t="shared" si="6"/>
        <v>0.29166666666666669</v>
      </c>
      <c r="AG166" s="45">
        <f t="shared" si="6"/>
        <v>0.45833333333333331</v>
      </c>
      <c r="AH166" s="45">
        <f t="shared" si="6"/>
        <v>0</v>
      </c>
      <c r="AI166" s="166">
        <v>4.12</v>
      </c>
      <c r="AJ166" s="168">
        <v>0.99</v>
      </c>
      <c r="AK166" s="165">
        <v>4</v>
      </c>
      <c r="AL166" s="165">
        <v>5</v>
      </c>
    </row>
    <row r="167" spans="1:38" s="43"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65">
        <v>0</v>
      </c>
      <c r="W167" s="165">
        <v>3</v>
      </c>
      <c r="X167" s="165">
        <v>7</v>
      </c>
      <c r="Y167" s="165">
        <v>7</v>
      </c>
      <c r="Z167" s="165">
        <v>7</v>
      </c>
      <c r="AA167" s="165">
        <v>0</v>
      </c>
      <c r="AB167" s="165">
        <v>24</v>
      </c>
      <c r="AC167" s="45">
        <f t="shared" si="6"/>
        <v>0</v>
      </c>
      <c r="AD167" s="45">
        <f t="shared" si="6"/>
        <v>0.125</v>
      </c>
      <c r="AE167" s="45">
        <f t="shared" si="6"/>
        <v>0.29166666666666669</v>
      </c>
      <c r="AF167" s="45">
        <f t="shared" si="6"/>
        <v>0.29166666666666669</v>
      </c>
      <c r="AG167" s="45">
        <f t="shared" si="6"/>
        <v>0.29166666666666669</v>
      </c>
      <c r="AH167" s="45">
        <f t="shared" si="6"/>
        <v>0</v>
      </c>
      <c r="AI167" s="166">
        <v>3.75</v>
      </c>
      <c r="AJ167" s="166">
        <v>1.03</v>
      </c>
      <c r="AK167" s="165">
        <v>4</v>
      </c>
      <c r="AL167" s="165">
        <v>3</v>
      </c>
    </row>
    <row r="168" spans="1:38"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43"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43"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43"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43"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36"/>
      <c r="AC177" s="282" t="s">
        <v>16</v>
      </c>
      <c r="AD177" s="283"/>
      <c r="AE177" s="283"/>
      <c r="AF177" s="283"/>
      <c r="AG177" s="283"/>
      <c r="AH177" s="284"/>
      <c r="AI177" s="259" t="s">
        <v>17</v>
      </c>
      <c r="AJ177" s="259"/>
      <c r="AK177" s="259"/>
      <c r="AL177" s="259"/>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36"/>
      <c r="AC178" s="290"/>
      <c r="AD178" s="291"/>
      <c r="AE178" s="291"/>
      <c r="AF178" s="291"/>
      <c r="AG178" s="291"/>
      <c r="AH178" s="292"/>
      <c r="AI178" s="259"/>
      <c r="AJ178" s="259"/>
      <c r="AK178" s="259"/>
      <c r="AL178" s="259"/>
    </row>
    <row r="179" spans="1:39" s="43"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46"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65">
        <v>3</v>
      </c>
      <c r="W180" s="165">
        <v>4</v>
      </c>
      <c r="X180" s="165">
        <v>3</v>
      </c>
      <c r="Y180" s="165">
        <v>9</v>
      </c>
      <c r="Z180" s="165">
        <v>3</v>
      </c>
      <c r="AA180" s="165">
        <v>1</v>
      </c>
      <c r="AB180" s="165">
        <v>23</v>
      </c>
      <c r="AC180" s="45">
        <f>V180/$AB180</f>
        <v>0.13043478260869565</v>
      </c>
      <c r="AD180" s="45">
        <f t="shared" ref="AD180:AH188" si="7">W180/$AB180</f>
        <v>0.17391304347826086</v>
      </c>
      <c r="AE180" s="45">
        <f t="shared" si="7"/>
        <v>0.13043478260869565</v>
      </c>
      <c r="AF180" s="45">
        <f t="shared" si="7"/>
        <v>0.39130434782608697</v>
      </c>
      <c r="AG180" s="45">
        <f t="shared" si="7"/>
        <v>0.13043478260869565</v>
      </c>
      <c r="AH180" s="45">
        <f t="shared" si="7"/>
        <v>4.3478260869565216E-2</v>
      </c>
      <c r="AI180" s="166">
        <v>3.23</v>
      </c>
      <c r="AJ180" s="166">
        <v>1.31</v>
      </c>
      <c r="AK180" s="165">
        <v>4</v>
      </c>
      <c r="AL180" s="165">
        <v>4</v>
      </c>
    </row>
    <row r="181" spans="1:39" s="46"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65">
        <v>3</v>
      </c>
      <c r="W181" s="165">
        <v>3</v>
      </c>
      <c r="X181" s="165">
        <v>3</v>
      </c>
      <c r="Y181" s="165">
        <v>8</v>
      </c>
      <c r="Z181" s="165">
        <v>6</v>
      </c>
      <c r="AA181" s="165">
        <v>0</v>
      </c>
      <c r="AB181" s="165">
        <v>23</v>
      </c>
      <c r="AC181" s="45">
        <f t="shared" ref="AC181:AC188" si="8">V181/$AB181</f>
        <v>0.13043478260869565</v>
      </c>
      <c r="AD181" s="45">
        <f t="shared" si="7"/>
        <v>0.13043478260869565</v>
      </c>
      <c r="AE181" s="45">
        <f t="shared" si="7"/>
        <v>0.13043478260869565</v>
      </c>
      <c r="AF181" s="45">
        <f t="shared" si="7"/>
        <v>0.34782608695652173</v>
      </c>
      <c r="AG181" s="45">
        <f t="shared" si="7"/>
        <v>0.2608695652173913</v>
      </c>
      <c r="AH181" s="45">
        <f t="shared" si="7"/>
        <v>0</v>
      </c>
      <c r="AI181" s="166">
        <v>3.48</v>
      </c>
      <c r="AJ181" s="168">
        <v>1.38</v>
      </c>
      <c r="AK181" s="165">
        <v>4</v>
      </c>
      <c r="AL181" s="165">
        <v>4</v>
      </c>
    </row>
    <row r="182" spans="1:39" s="46"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65">
        <v>3</v>
      </c>
      <c r="W182" s="165">
        <v>2</v>
      </c>
      <c r="X182" s="165">
        <v>3</v>
      </c>
      <c r="Y182" s="165">
        <v>8</v>
      </c>
      <c r="Z182" s="165">
        <v>6</v>
      </c>
      <c r="AA182" s="165">
        <v>1</v>
      </c>
      <c r="AB182" s="165">
        <v>23</v>
      </c>
      <c r="AC182" s="45">
        <f t="shared" si="8"/>
        <v>0.13043478260869565</v>
      </c>
      <c r="AD182" s="45">
        <f t="shared" si="7"/>
        <v>8.6956521739130432E-2</v>
      </c>
      <c r="AE182" s="45">
        <f t="shared" si="7"/>
        <v>0.13043478260869565</v>
      </c>
      <c r="AF182" s="45">
        <f t="shared" si="7"/>
        <v>0.34782608695652173</v>
      </c>
      <c r="AG182" s="45">
        <f t="shared" si="7"/>
        <v>0.2608695652173913</v>
      </c>
      <c r="AH182" s="45">
        <f t="shared" si="7"/>
        <v>4.3478260869565216E-2</v>
      </c>
      <c r="AI182" s="166">
        <v>3.55</v>
      </c>
      <c r="AJ182" s="168">
        <v>1.37</v>
      </c>
      <c r="AK182" s="165">
        <v>4</v>
      </c>
      <c r="AL182" s="165">
        <v>4</v>
      </c>
    </row>
    <row r="183" spans="1:39" s="46"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65">
        <v>0</v>
      </c>
      <c r="W183" s="165">
        <v>1</v>
      </c>
      <c r="X183" s="165">
        <v>8</v>
      </c>
      <c r="Y183" s="165">
        <v>7</v>
      </c>
      <c r="Z183" s="165">
        <v>7</v>
      </c>
      <c r="AA183" s="165">
        <v>0</v>
      </c>
      <c r="AB183" s="165">
        <v>23</v>
      </c>
      <c r="AC183" s="45">
        <f t="shared" si="8"/>
        <v>0</v>
      </c>
      <c r="AD183" s="45">
        <f t="shared" si="7"/>
        <v>4.3478260869565216E-2</v>
      </c>
      <c r="AE183" s="45">
        <f t="shared" si="7"/>
        <v>0.34782608695652173</v>
      </c>
      <c r="AF183" s="45">
        <f t="shared" si="7"/>
        <v>0.30434782608695654</v>
      </c>
      <c r="AG183" s="45">
        <f t="shared" si="7"/>
        <v>0.30434782608695654</v>
      </c>
      <c r="AH183" s="45">
        <f t="shared" si="7"/>
        <v>0</v>
      </c>
      <c r="AI183" s="166">
        <v>3.87</v>
      </c>
      <c r="AJ183" s="166">
        <v>0.92</v>
      </c>
      <c r="AK183" s="165">
        <v>4</v>
      </c>
      <c r="AL183" s="165">
        <v>3</v>
      </c>
    </row>
    <row r="184" spans="1:39" s="46"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65">
        <v>2</v>
      </c>
      <c r="W184" s="165">
        <v>3</v>
      </c>
      <c r="X184" s="165">
        <v>1</v>
      </c>
      <c r="Y184" s="165">
        <v>7</v>
      </c>
      <c r="Z184" s="165">
        <v>10</v>
      </c>
      <c r="AA184" s="165">
        <v>0</v>
      </c>
      <c r="AB184" s="165">
        <v>23</v>
      </c>
      <c r="AC184" s="45">
        <f t="shared" si="8"/>
        <v>8.6956521739130432E-2</v>
      </c>
      <c r="AD184" s="45">
        <f t="shared" si="7"/>
        <v>0.13043478260869565</v>
      </c>
      <c r="AE184" s="45">
        <f t="shared" si="7"/>
        <v>4.3478260869565216E-2</v>
      </c>
      <c r="AF184" s="45">
        <f t="shared" si="7"/>
        <v>0.30434782608695654</v>
      </c>
      <c r="AG184" s="45">
        <f t="shared" si="7"/>
        <v>0.43478260869565216</v>
      </c>
      <c r="AH184" s="45">
        <f t="shared" si="7"/>
        <v>0</v>
      </c>
      <c r="AI184" s="166">
        <v>3.87</v>
      </c>
      <c r="AJ184" s="166">
        <v>1.36</v>
      </c>
      <c r="AK184" s="165">
        <v>4</v>
      </c>
      <c r="AL184" s="165">
        <v>5</v>
      </c>
    </row>
    <row r="185" spans="1:39" s="46"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65">
        <v>0</v>
      </c>
      <c r="W185" s="165">
        <v>1</v>
      </c>
      <c r="X185" s="165">
        <v>2</v>
      </c>
      <c r="Y185" s="165">
        <v>7</v>
      </c>
      <c r="Z185" s="165">
        <v>13</v>
      </c>
      <c r="AA185" s="165">
        <v>0</v>
      </c>
      <c r="AB185" s="165">
        <v>23</v>
      </c>
      <c r="AC185" s="45">
        <f t="shared" si="8"/>
        <v>0</v>
      </c>
      <c r="AD185" s="45">
        <f t="shared" si="7"/>
        <v>4.3478260869565216E-2</v>
      </c>
      <c r="AE185" s="45">
        <f t="shared" si="7"/>
        <v>8.6956521739130432E-2</v>
      </c>
      <c r="AF185" s="45">
        <f t="shared" si="7"/>
        <v>0.30434782608695654</v>
      </c>
      <c r="AG185" s="45">
        <f t="shared" si="7"/>
        <v>0.56521739130434778</v>
      </c>
      <c r="AH185" s="45">
        <f t="shared" si="7"/>
        <v>0</v>
      </c>
      <c r="AI185" s="166">
        <v>4.3899999999999997</v>
      </c>
      <c r="AJ185" s="166">
        <v>0.84</v>
      </c>
      <c r="AK185" s="165">
        <v>5</v>
      </c>
      <c r="AL185" s="165">
        <v>5</v>
      </c>
    </row>
    <row r="186" spans="1:39" s="46"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65">
        <v>1</v>
      </c>
      <c r="W186" s="165">
        <v>2</v>
      </c>
      <c r="X186" s="165">
        <v>2</v>
      </c>
      <c r="Y186" s="165">
        <v>10</v>
      </c>
      <c r="Z186" s="165">
        <v>8</v>
      </c>
      <c r="AA186" s="165">
        <v>0</v>
      </c>
      <c r="AB186" s="165">
        <v>23</v>
      </c>
      <c r="AC186" s="45">
        <f t="shared" si="8"/>
        <v>4.3478260869565216E-2</v>
      </c>
      <c r="AD186" s="45">
        <f t="shared" si="7"/>
        <v>8.6956521739130432E-2</v>
      </c>
      <c r="AE186" s="45">
        <f t="shared" si="7"/>
        <v>8.6956521739130432E-2</v>
      </c>
      <c r="AF186" s="45">
        <f t="shared" si="7"/>
        <v>0.43478260869565216</v>
      </c>
      <c r="AG186" s="45">
        <f t="shared" si="7"/>
        <v>0.34782608695652173</v>
      </c>
      <c r="AH186" s="45">
        <f t="shared" si="7"/>
        <v>0</v>
      </c>
      <c r="AI186" s="166">
        <v>3.96</v>
      </c>
      <c r="AJ186" s="166">
        <v>1.1100000000000001</v>
      </c>
      <c r="AK186" s="165">
        <v>4</v>
      </c>
      <c r="AL186" s="165">
        <v>4</v>
      </c>
    </row>
    <row r="187" spans="1:39" s="46"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65">
        <v>0</v>
      </c>
      <c r="W187" s="165">
        <v>1</v>
      </c>
      <c r="X187" s="165">
        <v>0</v>
      </c>
      <c r="Y187" s="165">
        <v>9</v>
      </c>
      <c r="Z187" s="165">
        <v>13</v>
      </c>
      <c r="AA187" s="165">
        <v>0</v>
      </c>
      <c r="AB187" s="165">
        <v>23</v>
      </c>
      <c r="AC187" s="45">
        <f t="shared" si="8"/>
        <v>0</v>
      </c>
      <c r="AD187" s="45">
        <f t="shared" si="7"/>
        <v>4.3478260869565216E-2</v>
      </c>
      <c r="AE187" s="45">
        <f t="shared" si="7"/>
        <v>0</v>
      </c>
      <c r="AF187" s="45">
        <f t="shared" si="7"/>
        <v>0.39130434782608697</v>
      </c>
      <c r="AG187" s="45">
        <f t="shared" si="7"/>
        <v>0.56521739130434778</v>
      </c>
      <c r="AH187" s="45">
        <f t="shared" si="7"/>
        <v>0</v>
      </c>
      <c r="AI187" s="166">
        <v>4.4800000000000004</v>
      </c>
      <c r="AJ187" s="166">
        <v>0.73</v>
      </c>
      <c r="AK187" s="165">
        <v>5</v>
      </c>
      <c r="AL187" s="165">
        <v>5</v>
      </c>
    </row>
    <row r="188" spans="1:39" s="46"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65">
        <v>0</v>
      </c>
      <c r="W188" s="165">
        <v>2</v>
      </c>
      <c r="X188" s="165">
        <v>5</v>
      </c>
      <c r="Y188" s="165">
        <v>3</v>
      </c>
      <c r="Z188" s="165">
        <v>9</v>
      </c>
      <c r="AA188" s="165">
        <v>4</v>
      </c>
      <c r="AB188" s="165">
        <v>23</v>
      </c>
      <c r="AC188" s="45">
        <f t="shared" si="8"/>
        <v>0</v>
      </c>
      <c r="AD188" s="45">
        <f t="shared" si="7"/>
        <v>8.6956521739130432E-2</v>
      </c>
      <c r="AE188" s="45">
        <f t="shared" si="7"/>
        <v>0.21739130434782608</v>
      </c>
      <c r="AF188" s="45">
        <f t="shared" si="7"/>
        <v>0.13043478260869565</v>
      </c>
      <c r="AG188" s="45">
        <f t="shared" si="7"/>
        <v>0.39130434782608697</v>
      </c>
      <c r="AH188" s="45">
        <f t="shared" si="7"/>
        <v>0.17391304347826086</v>
      </c>
      <c r="AI188" s="166">
        <v>4</v>
      </c>
      <c r="AJ188" s="166">
        <v>1.1100000000000001</v>
      </c>
      <c r="AK188" s="165">
        <v>4</v>
      </c>
      <c r="AL188" s="165">
        <v>5</v>
      </c>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65">
        <v>0</v>
      </c>
      <c r="W208" s="165">
        <v>2</v>
      </c>
      <c r="X208" s="165">
        <v>1</v>
      </c>
      <c r="Y208" s="165">
        <v>1</v>
      </c>
      <c r="Z208" s="165">
        <v>3</v>
      </c>
      <c r="AA208" s="165">
        <v>0</v>
      </c>
      <c r="AB208" s="165">
        <v>7</v>
      </c>
      <c r="AC208" s="138">
        <f t="shared" ref="AC208:AH210" si="9">V208/$AB208</f>
        <v>0</v>
      </c>
      <c r="AD208" s="138">
        <f t="shared" si="9"/>
        <v>0.2857142857142857</v>
      </c>
      <c r="AE208" s="138">
        <f t="shared" si="9"/>
        <v>0.14285714285714285</v>
      </c>
      <c r="AF208" s="138">
        <f t="shared" si="9"/>
        <v>0.14285714285714285</v>
      </c>
      <c r="AG208" s="138">
        <f t="shared" si="9"/>
        <v>0.42857142857142855</v>
      </c>
      <c r="AH208" s="138">
        <f t="shared" si="9"/>
        <v>0</v>
      </c>
      <c r="AI208" s="166">
        <v>3.71</v>
      </c>
      <c r="AJ208" s="166">
        <v>1.38</v>
      </c>
      <c r="AK208" s="165">
        <v>4</v>
      </c>
      <c r="AL208" s="165">
        <v>5</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65">
        <v>0</v>
      </c>
      <c r="W209" s="165">
        <v>1</v>
      </c>
      <c r="X209" s="165">
        <v>2</v>
      </c>
      <c r="Y209" s="165">
        <v>2</v>
      </c>
      <c r="Z209" s="165">
        <v>2</v>
      </c>
      <c r="AA209" s="165">
        <v>0</v>
      </c>
      <c r="AB209" s="165">
        <v>7</v>
      </c>
      <c r="AC209" s="138">
        <f t="shared" si="9"/>
        <v>0</v>
      </c>
      <c r="AD209" s="138">
        <f t="shared" si="9"/>
        <v>0.14285714285714285</v>
      </c>
      <c r="AE209" s="138">
        <f t="shared" si="9"/>
        <v>0.2857142857142857</v>
      </c>
      <c r="AF209" s="138">
        <f t="shared" si="9"/>
        <v>0.2857142857142857</v>
      </c>
      <c r="AG209" s="138">
        <f t="shared" si="9"/>
        <v>0.2857142857142857</v>
      </c>
      <c r="AH209" s="138">
        <f t="shared" si="9"/>
        <v>0</v>
      </c>
      <c r="AI209" s="166">
        <v>3.71</v>
      </c>
      <c r="AJ209" s="166">
        <v>1.1100000000000001</v>
      </c>
      <c r="AK209" s="165">
        <v>4</v>
      </c>
      <c r="AL209" s="165">
        <v>3</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65">
        <v>0</v>
      </c>
      <c r="W210" s="165">
        <v>0</v>
      </c>
      <c r="X210" s="165">
        <v>1</v>
      </c>
      <c r="Y210" s="165">
        <v>3</v>
      </c>
      <c r="Z210" s="165">
        <v>3</v>
      </c>
      <c r="AA210" s="165">
        <v>0</v>
      </c>
      <c r="AB210" s="165">
        <v>7</v>
      </c>
      <c r="AC210" s="138">
        <f t="shared" si="9"/>
        <v>0</v>
      </c>
      <c r="AD210" s="138">
        <f t="shared" si="9"/>
        <v>0</v>
      </c>
      <c r="AE210" s="138">
        <f t="shared" si="9"/>
        <v>0.14285714285714285</v>
      </c>
      <c r="AF210" s="138">
        <f t="shared" si="9"/>
        <v>0.42857142857142855</v>
      </c>
      <c r="AG210" s="138">
        <f t="shared" si="9"/>
        <v>0.42857142857142855</v>
      </c>
      <c r="AH210" s="138">
        <f t="shared" si="9"/>
        <v>0</v>
      </c>
      <c r="AI210" s="166">
        <v>4.29</v>
      </c>
      <c r="AJ210" s="166">
        <v>0.76</v>
      </c>
      <c r="AK210" s="165">
        <v>4</v>
      </c>
      <c r="AL210" s="165">
        <v>4</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36"/>
      <c r="W217" s="36"/>
      <c r="X217" s="36"/>
      <c r="Y217" s="36"/>
      <c r="Z217" s="36"/>
      <c r="AA217" s="36"/>
      <c r="AB217" s="36"/>
      <c r="AC217" s="36"/>
      <c r="AD217" s="36"/>
      <c r="AE217" s="36"/>
      <c r="AF217" s="36"/>
      <c r="AG217" s="36"/>
      <c r="AH217" s="36"/>
      <c r="AI217" s="36"/>
      <c r="AJ217" s="145"/>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5"/>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5"/>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5"/>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5"/>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5"/>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5"/>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5"/>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5"/>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5"/>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5"/>
      <c r="AK232" s="36"/>
      <c r="AL232" s="36"/>
    </row>
    <row r="233" spans="1:38">
      <c r="V233" s="36"/>
      <c r="W233" s="36"/>
      <c r="X233" s="36"/>
      <c r="Y233" s="36"/>
      <c r="Z233" s="36"/>
      <c r="AA233" s="36"/>
      <c r="AB233" s="36"/>
      <c r="AC233" s="36"/>
      <c r="AD233" s="36"/>
      <c r="AE233" s="36"/>
      <c r="AF233" s="36"/>
      <c r="AG233" s="36"/>
      <c r="AH233" s="36"/>
      <c r="AI233" s="36"/>
      <c r="AJ233" s="145"/>
      <c r="AK233" s="36"/>
      <c r="AL233" s="36"/>
    </row>
    <row r="234" spans="1:38">
      <c r="V234" s="36"/>
      <c r="W234" s="36"/>
      <c r="X234" s="36"/>
      <c r="Y234" s="36"/>
      <c r="Z234" s="36"/>
      <c r="AA234" s="36"/>
      <c r="AB234" s="36"/>
      <c r="AC234" s="36"/>
      <c r="AD234" s="36"/>
      <c r="AE234" s="36"/>
      <c r="AF234" s="36"/>
      <c r="AG234" s="36"/>
      <c r="AH234" s="36"/>
      <c r="AI234" s="36"/>
      <c r="AJ234" s="145"/>
      <c r="AK234" s="36"/>
      <c r="AL234" s="36"/>
    </row>
    <row r="235" spans="1:38">
      <c r="V235" s="36"/>
      <c r="W235" s="36"/>
      <c r="X235" s="36"/>
      <c r="Y235" s="36"/>
      <c r="Z235" s="36"/>
      <c r="AA235" s="36"/>
      <c r="AB235" s="36"/>
      <c r="AC235" s="36"/>
      <c r="AD235" s="36"/>
      <c r="AE235" s="36"/>
      <c r="AF235" s="36"/>
      <c r="AG235" s="36"/>
      <c r="AH235" s="36"/>
      <c r="AI235" s="36"/>
      <c r="AJ235" s="145"/>
      <c r="AK235" s="36"/>
      <c r="AL235" s="36"/>
    </row>
    <row r="236" spans="1:38">
      <c r="V236" s="36"/>
      <c r="W236" s="36"/>
      <c r="X236" s="36"/>
      <c r="Y236" s="36"/>
      <c r="Z236" s="36"/>
      <c r="AA236" s="36"/>
      <c r="AB236" s="36"/>
      <c r="AC236" s="36"/>
      <c r="AD236" s="36"/>
      <c r="AE236" s="36"/>
      <c r="AF236" s="36"/>
      <c r="AG236" s="36"/>
      <c r="AH236" s="36"/>
      <c r="AI236" s="36"/>
      <c r="AJ236" s="145"/>
      <c r="AK236" s="36"/>
      <c r="AL236" s="36"/>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65">
        <v>0</v>
      </c>
      <c r="W265" s="165">
        <v>0</v>
      </c>
      <c r="X265" s="165">
        <v>1</v>
      </c>
      <c r="Y265" s="165">
        <v>0</v>
      </c>
      <c r="Z265" s="165">
        <v>1</v>
      </c>
      <c r="AA265" s="165">
        <v>0</v>
      </c>
      <c r="AB265" s="165">
        <v>2</v>
      </c>
      <c r="AC265" s="146">
        <f t="shared" ref="AC265:AH266" si="10">V265/$AB265</f>
        <v>0</v>
      </c>
      <c r="AD265" s="146">
        <f t="shared" si="10"/>
        <v>0</v>
      </c>
      <c r="AE265" s="146">
        <f t="shared" si="10"/>
        <v>0.5</v>
      </c>
      <c r="AF265" s="146">
        <f t="shared" si="10"/>
        <v>0</v>
      </c>
      <c r="AG265" s="146">
        <f t="shared" si="10"/>
        <v>0.5</v>
      </c>
      <c r="AH265" s="146">
        <f t="shared" si="10"/>
        <v>0</v>
      </c>
      <c r="AI265" s="166">
        <v>4</v>
      </c>
      <c r="AJ265" s="167">
        <v>1.41</v>
      </c>
      <c r="AK265" s="165">
        <v>4</v>
      </c>
      <c r="AL265" s="165">
        <v>3</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65">
        <v>0</v>
      </c>
      <c r="W266" s="165">
        <v>0</v>
      </c>
      <c r="X266" s="165">
        <v>0</v>
      </c>
      <c r="Y266" s="165">
        <v>1</v>
      </c>
      <c r="Z266" s="165">
        <v>3</v>
      </c>
      <c r="AA266" s="165">
        <v>0</v>
      </c>
      <c r="AB266" s="165">
        <v>4</v>
      </c>
      <c r="AC266" s="146">
        <f t="shared" si="10"/>
        <v>0</v>
      </c>
      <c r="AD266" s="146">
        <f t="shared" si="10"/>
        <v>0</v>
      </c>
      <c r="AE266" s="146">
        <f t="shared" si="10"/>
        <v>0</v>
      </c>
      <c r="AF266" s="146">
        <f t="shared" si="10"/>
        <v>0.25</v>
      </c>
      <c r="AG266" s="146">
        <f t="shared" si="10"/>
        <v>0.75</v>
      </c>
      <c r="AH266" s="146">
        <f t="shared" si="10"/>
        <v>0</v>
      </c>
      <c r="AI266" s="166">
        <v>4.75</v>
      </c>
      <c r="AJ266" s="166">
        <v>0.5</v>
      </c>
      <c r="AK266" s="165">
        <v>5</v>
      </c>
      <c r="AL266" s="165">
        <v>5</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5"/>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5"/>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5"/>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5"/>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5"/>
      <c r="AI293" s="36"/>
      <c r="AJ293" s="36"/>
      <c r="AK293" s="36"/>
      <c r="AL293" s="36"/>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36"/>
      <c r="W294" s="36"/>
      <c r="X294" s="36"/>
      <c r="Y294" s="36"/>
      <c r="Z294" s="36"/>
      <c r="AA294" s="36"/>
      <c r="AB294" s="36"/>
      <c r="AC294" s="36"/>
      <c r="AD294" s="36"/>
      <c r="AE294" s="36"/>
      <c r="AF294" s="36"/>
      <c r="AG294" s="36"/>
      <c r="AH294" s="145"/>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5"/>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5"/>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5"/>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5"/>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5"/>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5"/>
      <c r="AI316" s="36"/>
      <c r="AJ316" s="36"/>
      <c r="AK316" s="36"/>
      <c r="AL316" s="36"/>
    </row>
    <row r="317" spans="1:38" ht="18.75">
      <c r="A317" s="36"/>
      <c r="B317" s="36"/>
      <c r="C317" s="36"/>
      <c r="J317" s="36"/>
      <c r="K317" s="36"/>
      <c r="L317" s="36"/>
      <c r="M317" s="36"/>
      <c r="N317" s="36"/>
      <c r="O317" s="36"/>
      <c r="P317" s="36"/>
      <c r="Q317" s="36"/>
      <c r="R317" s="36"/>
      <c r="S317" s="36"/>
      <c r="T317" s="36"/>
      <c r="U317" s="36"/>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36"/>
      <c r="B318" s="36"/>
      <c r="C318" s="36"/>
      <c r="J318" s="36"/>
      <c r="K318" s="36"/>
      <c r="L318" s="36"/>
      <c r="M318" s="36"/>
      <c r="N318" s="36"/>
      <c r="O318" s="36"/>
      <c r="P318" s="36"/>
      <c r="Q318" s="36"/>
      <c r="R318" s="36"/>
      <c r="S318" s="36"/>
      <c r="T318" s="36"/>
      <c r="U318" s="36"/>
      <c r="V318" s="324"/>
      <c r="W318" s="325"/>
      <c r="X318" s="325"/>
      <c r="Y318" s="325"/>
      <c r="Z318" s="325"/>
      <c r="AA318" s="326"/>
      <c r="AB318" s="25"/>
      <c r="AC318" s="324"/>
      <c r="AD318" s="325"/>
      <c r="AE318" s="325"/>
      <c r="AF318" s="325"/>
      <c r="AG318" s="325"/>
      <c r="AH318" s="326"/>
      <c r="AI318" s="302"/>
      <c r="AJ318" s="303"/>
      <c r="AK318" s="303"/>
      <c r="AL318" s="304"/>
    </row>
    <row r="319" spans="1:38" ht="18.75">
      <c r="A319" s="36"/>
      <c r="B319" s="36"/>
      <c r="C319" s="36"/>
      <c r="J319" s="36"/>
      <c r="K319" s="36"/>
      <c r="L319" s="36"/>
      <c r="M319" s="36"/>
      <c r="N319" s="36"/>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305" t="s">
        <v>138</v>
      </c>
      <c r="P320" s="306"/>
      <c r="Q320" s="306"/>
      <c r="R320" s="306"/>
      <c r="S320" s="306"/>
      <c r="T320" s="306"/>
      <c r="U320" s="307"/>
      <c r="V320" s="165">
        <v>0</v>
      </c>
      <c r="W320" s="165">
        <v>0</v>
      </c>
      <c r="X320" s="165">
        <v>6</v>
      </c>
      <c r="Y320" s="165">
        <v>4</v>
      </c>
      <c r="Z320" s="165">
        <v>3</v>
      </c>
      <c r="AA320" s="165">
        <v>2</v>
      </c>
      <c r="AB320" s="165">
        <v>15</v>
      </c>
      <c r="AC320" s="146">
        <f t="shared" ref="AC320:AH320" si="11">V320/$AB320</f>
        <v>0</v>
      </c>
      <c r="AD320" s="146">
        <f t="shared" si="11"/>
        <v>0</v>
      </c>
      <c r="AE320" s="146">
        <f t="shared" si="11"/>
        <v>0.4</v>
      </c>
      <c r="AF320" s="146">
        <f t="shared" si="11"/>
        <v>0.26666666666666666</v>
      </c>
      <c r="AG320" s="146">
        <f t="shared" si="11"/>
        <v>0.2</v>
      </c>
      <c r="AH320" s="146">
        <f t="shared" si="11"/>
        <v>0.13333333333333333</v>
      </c>
      <c r="AI320" s="166">
        <v>3.77</v>
      </c>
      <c r="AJ320" s="166">
        <v>0.83</v>
      </c>
      <c r="AK320" s="165">
        <v>4</v>
      </c>
      <c r="AL320" s="165">
        <v>3</v>
      </c>
    </row>
    <row r="326" spans="1:21" ht="21">
      <c r="A326" s="346" t="s">
        <v>174</v>
      </c>
      <c r="B326" s="346"/>
      <c r="C326" s="346"/>
      <c r="D326" s="346"/>
      <c r="E326" s="346"/>
      <c r="F326" s="346"/>
      <c r="G326" s="346"/>
      <c r="H326" s="346"/>
      <c r="I326" s="346"/>
      <c r="J326" s="346"/>
      <c r="K326" s="346"/>
      <c r="L326" s="346"/>
      <c r="M326" s="346"/>
      <c r="N326" s="346"/>
      <c r="O326" s="346"/>
      <c r="P326" s="346"/>
      <c r="Q326" s="346"/>
      <c r="R326" s="346"/>
      <c r="S326" s="346"/>
      <c r="T326" s="346"/>
      <c r="U326" s="346"/>
    </row>
    <row r="343" spans="1:2">
      <c r="A343" t="s">
        <v>35</v>
      </c>
      <c r="B343" t="s">
        <v>36</v>
      </c>
    </row>
    <row r="344" spans="1:2">
      <c r="A344" s="36">
        <v>12</v>
      </c>
      <c r="B344" s="36">
        <v>13</v>
      </c>
    </row>
    <row r="345" spans="1:2">
      <c r="A345" s="36">
        <v>21</v>
      </c>
      <c r="B345" s="36">
        <v>4</v>
      </c>
    </row>
    <row r="346" spans="1:2">
      <c r="A346" s="36">
        <v>24</v>
      </c>
      <c r="B346" s="36">
        <v>0</v>
      </c>
    </row>
    <row r="347" spans="1:2">
      <c r="A347" s="36">
        <v>24</v>
      </c>
      <c r="B347" s="36">
        <v>0</v>
      </c>
    </row>
    <row r="348" spans="1:2">
      <c r="A348" s="36">
        <v>7</v>
      </c>
      <c r="B348" s="36">
        <v>16</v>
      </c>
    </row>
    <row r="349" spans="1:2">
      <c r="A349" s="36">
        <v>2</v>
      </c>
      <c r="B349" s="36">
        <v>21</v>
      </c>
    </row>
    <row r="350" spans="1:2">
      <c r="A350" s="36">
        <v>4</v>
      </c>
      <c r="B350" s="36">
        <v>19</v>
      </c>
    </row>
    <row r="351" spans="1:2">
      <c r="A351" s="36">
        <v>15</v>
      </c>
      <c r="B351" s="36">
        <v>8</v>
      </c>
    </row>
    <row r="352" spans="1:2">
      <c r="A352" s="209">
        <v>12</v>
      </c>
      <c r="B352" s="209">
        <v>0</v>
      </c>
    </row>
  </sheetData>
  <sheetProtection sheet="1" objects="1" scenarios="1"/>
  <mergeCells count="103">
    <mergeCell ref="A326:U326"/>
    <mergeCell ref="B37:C37"/>
    <mergeCell ref="B38:C38"/>
    <mergeCell ref="B39:C39"/>
    <mergeCell ref="B40:C40"/>
    <mergeCell ref="M40:O40"/>
    <mergeCell ref="M41:O41"/>
    <mergeCell ref="M46:O46"/>
    <mergeCell ref="A76:U76"/>
    <mergeCell ref="B77:U77"/>
    <mergeCell ref="B78:U78"/>
    <mergeCell ref="B79:U79"/>
    <mergeCell ref="O320:U320"/>
    <mergeCell ref="B265:U265"/>
    <mergeCell ref="B266:U266"/>
    <mergeCell ref="A294:U294"/>
    <mergeCell ref="B184:U184"/>
    <mergeCell ref="A174:E174"/>
    <mergeCell ref="A175:E175"/>
    <mergeCell ref="A176:E176"/>
    <mergeCell ref="B104:U104"/>
    <mergeCell ref="B105:U105"/>
    <mergeCell ref="A109:U109"/>
    <mergeCell ref="B106:U106"/>
    <mergeCell ref="V317:AA318"/>
    <mergeCell ref="AC317:AH318"/>
    <mergeCell ref="AI317:AL318"/>
    <mergeCell ref="A217:U217"/>
    <mergeCell ref="A242:U242"/>
    <mergeCell ref="V262:AA263"/>
    <mergeCell ref="AC262:AH263"/>
    <mergeCell ref="AI262:AL263"/>
    <mergeCell ref="B264:U264"/>
    <mergeCell ref="AC205:AH206"/>
    <mergeCell ref="AI205:AL206"/>
    <mergeCell ref="B207:U207"/>
    <mergeCell ref="B208:U208"/>
    <mergeCell ref="B209:U209"/>
    <mergeCell ref="V205:AA206"/>
    <mergeCell ref="B210:U210"/>
    <mergeCell ref="B185:U185"/>
    <mergeCell ref="B186:U186"/>
    <mergeCell ref="B187:U187"/>
    <mergeCell ref="B188:U188"/>
    <mergeCell ref="A192:U192"/>
    <mergeCell ref="V177:AA178"/>
    <mergeCell ref="B179:U179"/>
    <mergeCell ref="B180:U180"/>
    <mergeCell ref="B181:U181"/>
    <mergeCell ref="B182:U182"/>
    <mergeCell ref="B183:U183"/>
    <mergeCell ref="AC177:AH178"/>
    <mergeCell ref="AI177:AL178"/>
    <mergeCell ref="V163:AA164"/>
    <mergeCell ref="AC163:AH164"/>
    <mergeCell ref="AI163:AL164"/>
    <mergeCell ref="O166:U166"/>
    <mergeCell ref="O167:U167"/>
    <mergeCell ref="A173:E173"/>
    <mergeCell ref="V134:AA135"/>
    <mergeCell ref="AC134:AH135"/>
    <mergeCell ref="O137:U137"/>
    <mergeCell ref="A146:U146"/>
    <mergeCell ref="X146:AL146"/>
    <mergeCell ref="AI134:AL135"/>
    <mergeCell ref="AI116:AL117"/>
    <mergeCell ref="O119:U119"/>
    <mergeCell ref="A127:U127"/>
    <mergeCell ref="A128:F128"/>
    <mergeCell ref="A129:F129"/>
    <mergeCell ref="A130:F130"/>
    <mergeCell ref="AC116:AH117"/>
    <mergeCell ref="V116:AA117"/>
    <mergeCell ref="V100:AA101"/>
    <mergeCell ref="AC100:AH101"/>
    <mergeCell ref="AI100:AL101"/>
    <mergeCell ref="B101:C101"/>
    <mergeCell ref="B103:U103"/>
    <mergeCell ref="A102:U102"/>
    <mergeCell ref="B96:J96"/>
    <mergeCell ref="B97:J97"/>
    <mergeCell ref="G88:K88"/>
    <mergeCell ref="B80:U80"/>
    <mergeCell ref="B81:U81"/>
    <mergeCell ref="A84:U84"/>
    <mergeCell ref="G87:K87"/>
    <mergeCell ref="G89:K89"/>
    <mergeCell ref="G90:K90"/>
    <mergeCell ref="G91:K91"/>
    <mergeCell ref="B93:U93"/>
    <mergeCell ref="B95:J95"/>
    <mergeCell ref="C29:E29"/>
    <mergeCell ref="A1:AE1"/>
    <mergeCell ref="A6:AL6"/>
    <mergeCell ref="A7:AL7"/>
    <mergeCell ref="A8:AL8"/>
    <mergeCell ref="A9:AL9"/>
    <mergeCell ref="A19:G19"/>
    <mergeCell ref="A21:U21"/>
    <mergeCell ref="C25:E25"/>
    <mergeCell ref="C26:E26"/>
    <mergeCell ref="C27:E27"/>
    <mergeCell ref="C28:E28"/>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AX352"/>
  <sheetViews>
    <sheetView view="pageBreakPreview" zoomScale="70" zoomScaleNormal="100" zoomScaleSheetLayoutView="70" workbookViewId="0">
      <selection sqref="A1:AE1"/>
    </sheetView>
  </sheetViews>
  <sheetFormatPr baseColWidth="10" defaultRowHeight="15"/>
  <cols>
    <col min="1" max="1" width="8.28515625" customWidth="1"/>
    <col min="2" max="2" width="8" customWidth="1"/>
    <col min="3" max="3" width="22.5703125" customWidth="1"/>
    <col min="4" max="4" width="9" customWidth="1"/>
    <col min="5" max="5" width="8.5703125"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23.710937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182</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5.75"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row>
    <row r="12" spans="1:38" ht="15.75"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row>
    <row r="13" spans="1:38" ht="15.7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5.75"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5.7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5.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50" ht="15.75"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row>
    <row r="18" spans="1:50" ht="15.75" customHeigh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row>
    <row r="19" spans="1:50" ht="33.75">
      <c r="A19" s="257"/>
      <c r="B19" s="257"/>
      <c r="C19" s="257"/>
      <c r="D19" s="257"/>
      <c r="E19" s="257"/>
      <c r="F19" s="257"/>
      <c r="G19" s="257"/>
      <c r="Y19" s="3"/>
      <c r="Z19" s="4"/>
      <c r="AA19" s="4"/>
      <c r="AB19" s="4"/>
      <c r="AC19" s="4"/>
      <c r="AD19" s="4"/>
      <c r="AE19" s="5"/>
      <c r="AJ19" s="3"/>
      <c r="AK19" s="4"/>
      <c r="AL19" s="4"/>
    </row>
    <row r="20" spans="1:50">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50" s="16" customFormat="1" ht="21">
      <c r="A22" s="150"/>
      <c r="B22" s="150"/>
      <c r="C22" s="150"/>
      <c r="D22" s="150"/>
      <c r="E22" s="150"/>
      <c r="F22" s="150"/>
      <c r="G22" s="150"/>
      <c r="H22" s="150"/>
      <c r="I22" s="150"/>
      <c r="J22" s="150"/>
      <c r="K22" s="150"/>
      <c r="L22" s="150"/>
      <c r="M22" s="150"/>
      <c r="N22" s="150"/>
      <c r="O22" s="150"/>
      <c r="P22" s="150"/>
      <c r="Q22" s="150"/>
      <c r="R22" s="150"/>
      <c r="S22" s="150"/>
      <c r="T22" s="150"/>
      <c r="U22" s="150"/>
      <c r="V22" s="14"/>
      <c r="W22" s="14"/>
      <c r="X22" s="14"/>
      <c r="Y22" s="9"/>
      <c r="Z22" s="10"/>
      <c r="AA22" s="11"/>
      <c r="AB22" s="12"/>
      <c r="AC22" s="12"/>
      <c r="AD22" s="12"/>
      <c r="AE22" s="15"/>
      <c r="AF22" s="14"/>
      <c r="AG22" s="14"/>
      <c r="AH22" s="14"/>
      <c r="AI22" s="14"/>
      <c r="AJ22" s="4"/>
      <c r="AK22" s="10"/>
      <c r="AL22" s="11"/>
      <c r="AM22"/>
      <c r="AN22"/>
      <c r="AO22"/>
      <c r="AP22"/>
      <c r="AQ22"/>
      <c r="AR22"/>
      <c r="AS22"/>
      <c r="AT22"/>
      <c r="AU22"/>
      <c r="AV22"/>
      <c r="AW22"/>
      <c r="AX22"/>
    </row>
    <row r="23" spans="1:50" ht="21">
      <c r="A23" s="12"/>
      <c r="B23" s="17" t="s">
        <v>5</v>
      </c>
      <c r="C23" s="12"/>
      <c r="D23" s="5"/>
      <c r="E23" s="6"/>
      <c r="F23" s="6"/>
      <c r="G23" s="6"/>
      <c r="H23" s="6"/>
      <c r="I23" s="4"/>
      <c r="J23" s="10"/>
      <c r="K23" s="11"/>
      <c r="L23" s="12"/>
      <c r="M23" s="12"/>
      <c r="N23" s="12"/>
      <c r="O23" s="5"/>
    </row>
    <row r="24" spans="1:50">
      <c r="A24" s="12"/>
      <c r="B24" s="12"/>
      <c r="C24" s="12"/>
      <c r="D24" s="5"/>
      <c r="E24" s="6"/>
      <c r="F24" s="6"/>
      <c r="G24" s="6"/>
      <c r="H24" s="6"/>
      <c r="I24" s="4"/>
      <c r="J24" s="10"/>
      <c r="K24" s="11"/>
      <c r="L24" s="12"/>
      <c r="M24" s="12"/>
      <c r="N24" s="18"/>
      <c r="O24" s="5"/>
    </row>
    <row r="25" spans="1:50" ht="18.75">
      <c r="A25" s="12"/>
      <c r="B25" s="12"/>
      <c r="C25" s="319" t="s">
        <v>76</v>
      </c>
      <c r="D25" s="320"/>
      <c r="E25" s="329"/>
      <c r="F25" s="22">
        <v>0</v>
      </c>
      <c r="G25" s="23">
        <f>F25/$F$29</f>
        <v>0</v>
      </c>
      <c r="H25" s="6"/>
      <c r="I25" s="6"/>
      <c r="J25" s="6"/>
      <c r="K25" s="10"/>
      <c r="L25" s="10"/>
      <c r="M25" s="11"/>
      <c r="N25" s="12"/>
      <c r="O25" s="18"/>
      <c r="P25" s="18"/>
      <c r="Q25" s="5"/>
    </row>
    <row r="26" spans="1:50" ht="18.75">
      <c r="A26" s="12"/>
      <c r="B26" s="12"/>
      <c r="C26" s="319" t="s">
        <v>77</v>
      </c>
      <c r="D26" s="320"/>
      <c r="E26" s="329"/>
      <c r="F26" s="22">
        <v>2</v>
      </c>
      <c r="G26" s="23">
        <f>F26/$F$29</f>
        <v>0.25</v>
      </c>
      <c r="H26" s="6"/>
      <c r="I26" s="6"/>
      <c r="J26" s="6"/>
      <c r="K26" s="9"/>
      <c r="L26" s="4"/>
      <c r="M26" s="11"/>
      <c r="N26" s="12"/>
      <c r="O26" s="18"/>
      <c r="P26" s="18"/>
      <c r="Q26" s="5"/>
    </row>
    <row r="27" spans="1:50" ht="18.75">
      <c r="A27" s="12"/>
      <c r="B27" s="12"/>
      <c r="C27" s="319" t="s">
        <v>78</v>
      </c>
      <c r="D27" s="320"/>
      <c r="E27" s="329"/>
      <c r="F27" s="22">
        <v>3</v>
      </c>
      <c r="G27" s="23">
        <f>F27/$F$29</f>
        <v>0.375</v>
      </c>
      <c r="H27" s="6"/>
      <c r="I27" s="6"/>
      <c r="J27" s="6"/>
      <c r="K27" s="6"/>
      <c r="L27" s="6"/>
      <c r="M27" s="6"/>
      <c r="N27" s="6"/>
      <c r="O27" s="6"/>
    </row>
    <row r="28" spans="1:50" ht="18.75">
      <c r="A28" s="12"/>
      <c r="B28" s="12"/>
      <c r="C28" s="319" t="s">
        <v>79</v>
      </c>
      <c r="D28" s="320"/>
      <c r="E28" s="329"/>
      <c r="F28" s="22">
        <v>3</v>
      </c>
      <c r="G28" s="23">
        <f>F28/$F$29</f>
        <v>0.375</v>
      </c>
      <c r="H28" s="6"/>
      <c r="I28" s="6"/>
      <c r="J28" s="6"/>
      <c r="K28" s="6"/>
      <c r="L28" s="6"/>
      <c r="M28" s="6"/>
      <c r="N28" s="6"/>
      <c r="O28" s="6"/>
    </row>
    <row r="29" spans="1:50" ht="18.75">
      <c r="A29" s="12"/>
      <c r="B29" s="12"/>
      <c r="C29" s="319" t="s">
        <v>11</v>
      </c>
      <c r="D29" s="320"/>
      <c r="E29" s="329"/>
      <c r="F29" s="22">
        <f>SUM(F25:F28)</f>
        <v>8</v>
      </c>
      <c r="G29" s="24"/>
      <c r="H29" s="6"/>
      <c r="I29" s="6"/>
      <c r="J29" s="6"/>
      <c r="K29" s="6"/>
      <c r="L29" s="6"/>
      <c r="M29" s="6"/>
      <c r="N29" s="6"/>
      <c r="O29" s="6"/>
    </row>
    <row r="30" spans="1:50">
      <c r="A30" s="6"/>
      <c r="B30" s="6"/>
      <c r="F30" s="6"/>
      <c r="G30" s="6"/>
      <c r="H30" s="6"/>
      <c r="I30" s="6"/>
      <c r="J30" s="6"/>
      <c r="K30" s="6"/>
      <c r="L30" s="6"/>
      <c r="M30" s="6"/>
    </row>
    <row r="31" spans="1:50">
      <c r="A31" s="6"/>
      <c r="B31" s="6"/>
      <c r="F31" s="6"/>
      <c r="G31" s="6"/>
      <c r="H31" s="6"/>
      <c r="I31" s="6"/>
      <c r="J31" s="6"/>
      <c r="K31" s="6"/>
      <c r="L31" s="6"/>
      <c r="M31" s="6"/>
    </row>
    <row r="32" spans="1:50">
      <c r="A32" s="6"/>
      <c r="B32" s="6"/>
      <c r="F32" s="6"/>
      <c r="G32" s="90"/>
      <c r="H32" s="6"/>
      <c r="I32" s="6"/>
      <c r="J32" s="6"/>
      <c r="K32" s="6"/>
      <c r="L32" s="6"/>
      <c r="M32" s="6"/>
    </row>
    <row r="33" spans="1:16">
      <c r="A33" s="6"/>
      <c r="B33" s="6"/>
      <c r="C33" s="6"/>
      <c r="D33" s="6"/>
      <c r="E33" s="6"/>
      <c r="F33" s="6"/>
      <c r="G33" s="6"/>
      <c r="H33" s="6"/>
      <c r="I33" s="6"/>
      <c r="J33" s="6"/>
      <c r="K33" s="6"/>
      <c r="L33" s="6"/>
      <c r="M33" s="6"/>
    </row>
    <row r="34" spans="1:16">
      <c r="A34" s="6"/>
      <c r="B34" s="6"/>
      <c r="C34" s="6"/>
      <c r="D34" s="6"/>
      <c r="E34" s="6"/>
      <c r="F34" s="6"/>
      <c r="G34" s="6"/>
      <c r="H34" s="6"/>
      <c r="I34" s="6"/>
      <c r="J34" s="6"/>
      <c r="K34" s="6"/>
      <c r="L34" s="6"/>
      <c r="M34" s="6"/>
    </row>
    <row r="35" spans="1:16" s="206" customFormat="1" ht="20.25" customHeight="1">
      <c r="B35" s="192" t="s">
        <v>146</v>
      </c>
      <c r="C35" s="208"/>
      <c r="D35" s="208"/>
      <c r="E35" s="208"/>
      <c r="I35" s="208"/>
      <c r="J35" s="208"/>
      <c r="K35" s="208"/>
      <c r="L35" s="208"/>
      <c r="M35" s="192" t="s">
        <v>151</v>
      </c>
    </row>
    <row r="36" spans="1:16" s="206" customFormat="1" ht="20.25" customHeight="1">
      <c r="B36" s="208"/>
      <c r="C36" s="208"/>
      <c r="D36" s="208"/>
      <c r="E36" s="208"/>
      <c r="I36" s="208"/>
      <c r="J36" s="208"/>
      <c r="K36" s="208"/>
      <c r="L36" s="208"/>
      <c r="M36" s="208"/>
    </row>
    <row r="37" spans="1:16" s="206" customFormat="1" ht="20.25" customHeight="1">
      <c r="B37" s="330" t="s">
        <v>147</v>
      </c>
      <c r="C37" s="330"/>
      <c r="D37" s="215">
        <v>1</v>
      </c>
      <c r="E37" s="208"/>
      <c r="I37" s="208"/>
      <c r="J37" s="208"/>
      <c r="K37" s="208"/>
      <c r="L37" s="208"/>
      <c r="M37" s="203" t="s">
        <v>152</v>
      </c>
      <c r="N37" s="203"/>
      <c r="O37" s="203"/>
      <c r="P37" s="215">
        <v>1</v>
      </c>
    </row>
    <row r="38" spans="1:16" s="206" customFormat="1" ht="20.25" customHeight="1">
      <c r="B38" s="330" t="s">
        <v>148</v>
      </c>
      <c r="C38" s="330"/>
      <c r="D38" s="215">
        <v>1</v>
      </c>
      <c r="E38" s="208"/>
      <c r="I38" s="208"/>
      <c r="J38" s="208"/>
      <c r="K38" s="208"/>
      <c r="L38" s="208"/>
      <c r="M38" s="203" t="s">
        <v>153</v>
      </c>
      <c r="N38" s="203"/>
      <c r="O38" s="203"/>
      <c r="P38" s="215">
        <v>1</v>
      </c>
    </row>
    <row r="39" spans="1:16" s="206" customFormat="1" ht="20.25" customHeight="1">
      <c r="B39" s="330" t="s">
        <v>149</v>
      </c>
      <c r="C39" s="330"/>
      <c r="D39" s="215">
        <v>0</v>
      </c>
      <c r="E39" s="208"/>
      <c r="I39" s="208"/>
      <c r="J39" s="208"/>
      <c r="K39" s="208"/>
      <c r="L39" s="208"/>
      <c r="M39" s="203" t="s">
        <v>154</v>
      </c>
      <c r="N39" s="203"/>
      <c r="O39" s="203"/>
      <c r="P39" s="215">
        <v>0</v>
      </c>
    </row>
    <row r="40" spans="1:16" s="206" customFormat="1" ht="20.25" customHeight="1">
      <c r="B40" s="330" t="s">
        <v>150</v>
      </c>
      <c r="C40" s="330"/>
      <c r="D40" s="215">
        <v>0</v>
      </c>
      <c r="E40" s="208"/>
      <c r="I40" s="208"/>
      <c r="J40" s="208"/>
      <c r="K40" s="208"/>
      <c r="L40" s="208"/>
      <c r="M40" s="330" t="s">
        <v>155</v>
      </c>
      <c r="N40" s="330"/>
      <c r="O40" s="330"/>
      <c r="P40" s="215">
        <v>0</v>
      </c>
    </row>
    <row r="41" spans="1:16" s="206" customFormat="1" ht="20.25" customHeight="1">
      <c r="A41" s="208"/>
      <c r="B41" s="208"/>
      <c r="C41" s="208"/>
      <c r="D41" s="208"/>
      <c r="E41" s="208"/>
      <c r="F41" s="208"/>
      <c r="G41" s="208"/>
      <c r="H41" s="208"/>
      <c r="I41" s="208"/>
      <c r="J41" s="208"/>
      <c r="K41" s="208"/>
      <c r="L41" s="208"/>
      <c r="M41" s="330" t="s">
        <v>156</v>
      </c>
      <c r="N41" s="330"/>
      <c r="O41" s="330"/>
      <c r="P41" s="215">
        <v>0</v>
      </c>
    </row>
    <row r="42" spans="1:16" s="206" customFormat="1" ht="20.25" customHeight="1">
      <c r="A42" s="208"/>
      <c r="B42" s="208"/>
      <c r="C42" s="208"/>
      <c r="D42" s="208"/>
      <c r="E42" s="208"/>
      <c r="F42" s="208"/>
      <c r="G42" s="208"/>
      <c r="H42" s="208"/>
      <c r="I42" s="208"/>
      <c r="J42" s="208"/>
      <c r="K42" s="208"/>
      <c r="L42" s="208"/>
    </row>
    <row r="43" spans="1:16" s="206" customFormat="1" ht="20.25" customHeight="1">
      <c r="A43" s="208"/>
      <c r="B43" s="208"/>
      <c r="C43" s="208"/>
      <c r="D43" s="208"/>
      <c r="E43" s="208"/>
      <c r="F43" s="208"/>
      <c r="G43" s="208"/>
      <c r="H43" s="208"/>
      <c r="I43" s="208"/>
      <c r="J43" s="208"/>
      <c r="K43" s="208"/>
      <c r="L43" s="208"/>
    </row>
    <row r="44" spans="1:16" s="206" customFormat="1" ht="20.25" customHeight="1">
      <c r="A44" s="208"/>
      <c r="B44" s="208"/>
      <c r="C44" s="208"/>
      <c r="D44" s="208"/>
      <c r="E44" s="208"/>
      <c r="F44" s="208"/>
      <c r="G44" s="208"/>
      <c r="H44" s="208"/>
      <c r="I44" s="208"/>
      <c r="J44" s="208"/>
      <c r="K44" s="208"/>
      <c r="L44" s="208"/>
      <c r="M44" s="208"/>
    </row>
    <row r="45" spans="1:16" s="206" customFormat="1" ht="20.25" customHeight="1">
      <c r="A45" s="208"/>
      <c r="B45" s="208"/>
      <c r="C45" s="208"/>
      <c r="D45" s="208"/>
      <c r="E45" s="208"/>
      <c r="F45" s="208"/>
      <c r="G45" s="208"/>
      <c r="H45" s="208"/>
      <c r="I45" s="208"/>
      <c r="J45" s="208"/>
      <c r="K45" s="208"/>
      <c r="L45" s="208"/>
      <c r="M45" s="192" t="s">
        <v>160</v>
      </c>
    </row>
    <row r="46" spans="1:16" s="206" customFormat="1" ht="20.25" customHeight="1">
      <c r="A46" s="208"/>
      <c r="B46" s="208"/>
      <c r="C46" s="208"/>
      <c r="D46" s="208"/>
      <c r="E46" s="208"/>
      <c r="F46" s="208"/>
      <c r="G46" s="208"/>
      <c r="H46" s="208"/>
      <c r="I46" s="208"/>
      <c r="J46" s="208"/>
      <c r="K46" s="208"/>
      <c r="L46" s="208"/>
      <c r="M46" s="237" t="s">
        <v>175</v>
      </c>
      <c r="N46" s="238"/>
      <c r="O46" s="238"/>
      <c r="P46" s="241"/>
    </row>
    <row r="47" spans="1:16" s="206" customFormat="1" ht="20.25" customHeight="1">
      <c r="A47" s="208"/>
      <c r="B47" s="208"/>
      <c r="C47" s="208"/>
      <c r="D47" s="208"/>
      <c r="E47" s="208"/>
      <c r="F47" s="208"/>
      <c r="G47" s="208"/>
      <c r="H47" s="208"/>
      <c r="I47" s="208"/>
      <c r="J47" s="208"/>
      <c r="K47" s="208"/>
      <c r="L47" s="208"/>
      <c r="M47" s="208"/>
    </row>
    <row r="48" spans="1:16" s="206" customFormat="1" ht="20.25" customHeight="1">
      <c r="A48" s="208"/>
      <c r="B48" s="208"/>
      <c r="C48" s="208"/>
      <c r="D48" s="208"/>
      <c r="E48" s="208"/>
      <c r="F48" s="208"/>
      <c r="G48" s="208"/>
      <c r="H48" s="208"/>
      <c r="I48" s="208"/>
      <c r="J48" s="208"/>
      <c r="K48" s="208"/>
      <c r="L48" s="208"/>
      <c r="M48" s="208"/>
    </row>
    <row r="49" spans="1:38" s="206" customFormat="1" ht="20.25" customHeight="1">
      <c r="A49" s="208"/>
      <c r="B49" s="208"/>
      <c r="C49" s="208"/>
      <c r="D49" s="208"/>
      <c r="E49" s="208"/>
      <c r="F49" s="208"/>
      <c r="G49" s="208"/>
      <c r="H49" s="208"/>
      <c r="I49" s="208"/>
      <c r="J49" s="208"/>
      <c r="K49" s="208"/>
      <c r="L49" s="208"/>
      <c r="M49" s="208"/>
    </row>
    <row r="50" spans="1:38" s="206" customFormat="1" ht="20.25" customHeight="1">
      <c r="A50" s="208"/>
      <c r="B50" s="208"/>
      <c r="C50" s="208"/>
      <c r="D50" s="208"/>
      <c r="E50" s="208"/>
      <c r="F50" s="208"/>
      <c r="G50" s="208"/>
      <c r="H50" s="208"/>
      <c r="I50" s="208"/>
      <c r="J50" s="208"/>
      <c r="K50" s="208"/>
      <c r="L50" s="208"/>
      <c r="M50" s="208"/>
    </row>
    <row r="51" spans="1:38" s="206" customFormat="1" ht="20.25" customHeight="1">
      <c r="A51" s="208"/>
      <c r="B51" s="208"/>
      <c r="C51" s="208"/>
      <c r="D51" s="208"/>
      <c r="E51" s="208"/>
      <c r="F51" s="208"/>
      <c r="G51" s="208"/>
      <c r="H51" s="208"/>
      <c r="I51" s="208"/>
      <c r="J51" s="208"/>
      <c r="K51" s="208"/>
      <c r="L51" s="208"/>
      <c r="M51" s="208"/>
    </row>
    <row r="52" spans="1:38" s="206" customFormat="1" ht="20.25" customHeight="1">
      <c r="A52" s="208"/>
      <c r="B52" s="208"/>
      <c r="C52" s="208"/>
      <c r="D52" s="208"/>
      <c r="E52" s="208"/>
      <c r="F52" s="208"/>
      <c r="G52" s="208"/>
      <c r="H52" s="208"/>
      <c r="I52" s="208"/>
      <c r="J52" s="208"/>
      <c r="K52" s="208"/>
      <c r="L52" s="208"/>
      <c r="M52" s="208"/>
    </row>
    <row r="53" spans="1:38" s="206" customFormat="1" ht="20.25" customHeight="1">
      <c r="A53" s="27"/>
      <c r="B53" s="32"/>
      <c r="C53" s="33"/>
      <c r="D53" s="34"/>
      <c r="E53" s="34"/>
      <c r="F53" s="34"/>
      <c r="G53" s="2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row>
    <row r="54" spans="1:38" s="206" customFormat="1" ht="20.25" customHeight="1">
      <c r="A54" s="27"/>
      <c r="B54" s="32"/>
      <c r="C54" s="33"/>
      <c r="D54" s="34"/>
      <c r="E54" s="34"/>
      <c r="F54" s="34"/>
      <c r="G54" s="2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row>
    <row r="55" spans="1:38" s="206" customFormat="1" ht="20.25" customHeight="1">
      <c r="A55" s="27"/>
      <c r="B55" s="32"/>
      <c r="C55" s="33"/>
      <c r="D55" s="34"/>
      <c r="E55" s="34"/>
      <c r="F55" s="34"/>
      <c r="G55" s="2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row>
    <row r="56" spans="1:38" s="206" customFormat="1" ht="20.25" customHeight="1">
      <c r="A56" s="27"/>
      <c r="B56" s="32"/>
      <c r="C56" s="33"/>
      <c r="D56" s="34"/>
      <c r="E56" s="34"/>
      <c r="F56" s="34"/>
      <c r="G56" s="2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row>
    <row r="57" spans="1:38" s="206" customFormat="1" ht="20.25" customHeight="1">
      <c r="A57" s="27"/>
      <c r="B57" s="32"/>
      <c r="C57" s="33"/>
      <c r="D57" s="34"/>
      <c r="E57" s="34"/>
      <c r="F57" s="34"/>
      <c r="G57" s="2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row>
    <row r="58" spans="1:38" s="206" customFormat="1" ht="20.25" customHeight="1">
      <c r="A58" s="27"/>
      <c r="B58" s="32"/>
      <c r="C58" s="33"/>
      <c r="D58" s="34"/>
      <c r="E58" s="34"/>
      <c r="F58" s="34"/>
      <c r="G58" s="2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8" s="206" customFormat="1" ht="20.25" customHeight="1">
      <c r="A59" s="27"/>
      <c r="B59" s="32"/>
      <c r="C59" s="33"/>
      <c r="D59" s="34"/>
      <c r="E59" s="34"/>
      <c r="F59" s="34"/>
      <c r="G59" s="2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row>
    <row r="60" spans="1:38" s="206" customFormat="1" ht="20.25" customHeight="1">
      <c r="A60" s="27"/>
      <c r="B60" s="32"/>
      <c r="C60" s="33"/>
      <c r="D60" s="34"/>
      <c r="E60" s="34"/>
      <c r="F60" s="34"/>
      <c r="G60" s="2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row>
    <row r="61" spans="1:38" s="206" customFormat="1" ht="20.25" customHeight="1">
      <c r="A61" s="27"/>
      <c r="B61" s="32"/>
      <c r="C61" s="33"/>
      <c r="D61" s="34"/>
      <c r="E61" s="34"/>
      <c r="F61" s="34"/>
      <c r="G61" s="2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row>
    <row r="62" spans="1:38" s="206" customFormat="1" ht="20.25" customHeight="1">
      <c r="A62" s="27"/>
      <c r="B62" s="32"/>
      <c r="C62" s="33"/>
      <c r="D62" s="34"/>
      <c r="E62" s="34"/>
      <c r="F62" s="34"/>
      <c r="G62" s="2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row>
    <row r="63" spans="1:38" s="206" customFormat="1" ht="20.25" customHeight="1">
      <c r="A63" s="27"/>
      <c r="B63" s="32"/>
      <c r="C63" s="33"/>
      <c r="D63" s="34"/>
      <c r="E63" s="34"/>
      <c r="F63" s="34"/>
      <c r="G63" s="2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row>
    <row r="64" spans="1:38" s="206" customFormat="1" ht="20.25" customHeight="1">
      <c r="A64" s="27"/>
      <c r="B64" s="32"/>
      <c r="C64" s="33"/>
      <c r="D64" s="34"/>
      <c r="E64" s="34"/>
      <c r="F64" s="34"/>
      <c r="G64" s="2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row>
    <row r="65" spans="1:50" s="206" customFormat="1" ht="20.25" customHeight="1">
      <c r="A65" s="27"/>
      <c r="B65" s="32"/>
      <c r="C65" s="33"/>
      <c r="D65" s="34"/>
      <c r="E65" s="34"/>
      <c r="F65" s="34"/>
      <c r="G65" s="2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row>
    <row r="66" spans="1:50" s="206" customFormat="1" ht="20.25" customHeight="1">
      <c r="A66" s="27"/>
      <c r="B66" s="32"/>
      <c r="C66" s="33"/>
      <c r="D66" s="34"/>
      <c r="E66" s="34"/>
      <c r="F66" s="34"/>
      <c r="G66" s="2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row>
    <row r="67" spans="1:50" s="206" customFormat="1" ht="20.25" customHeight="1">
      <c r="A67" s="27"/>
      <c r="B67" s="32"/>
      <c r="C67" s="33"/>
      <c r="D67" s="34"/>
      <c r="E67" s="34"/>
      <c r="F67" s="34"/>
      <c r="G67" s="2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row>
    <row r="68" spans="1:50" s="206" customFormat="1" ht="20.25" customHeight="1">
      <c r="A68" s="27"/>
      <c r="B68" s="32"/>
      <c r="C68" s="33"/>
      <c r="D68" s="34"/>
      <c r="E68" s="34"/>
      <c r="F68" s="34"/>
      <c r="G68" s="2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row>
    <row r="69" spans="1:50" s="206" customFormat="1" ht="20.25" customHeight="1">
      <c r="A69" s="27"/>
      <c r="B69" s="32"/>
      <c r="C69" s="33"/>
      <c r="D69" s="34"/>
      <c r="E69" s="34"/>
      <c r="F69" s="34"/>
      <c r="G69" s="2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row>
    <row r="70" spans="1:50" s="206" customFormat="1" ht="20.25" customHeight="1">
      <c r="A70" s="27"/>
      <c r="B70" s="32"/>
      <c r="C70" s="33"/>
      <c r="D70" s="34"/>
      <c r="E70" s="34"/>
      <c r="F70" s="34"/>
      <c r="G70" s="2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row>
    <row r="71" spans="1:50" s="206" customFormat="1" ht="20.25" customHeight="1">
      <c r="A71" s="27"/>
      <c r="B71" s="32"/>
      <c r="C71" s="33"/>
      <c r="D71" s="34"/>
      <c r="E71" s="34"/>
      <c r="F71" s="34"/>
      <c r="G71" s="2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row>
    <row r="72" spans="1:50">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50">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50" ht="15" customHeight="1">
      <c r="A74" s="6"/>
      <c r="B74" s="6"/>
      <c r="C74" s="6"/>
      <c r="D74" s="6"/>
      <c r="E74" s="6"/>
      <c r="F74" s="6"/>
      <c r="G74" s="6"/>
      <c r="H74" s="6"/>
      <c r="I74" s="6"/>
      <c r="J74" s="6"/>
      <c r="K74" s="6"/>
      <c r="L74" s="6"/>
      <c r="M74" s="6"/>
      <c r="N74" s="6"/>
      <c r="O74" s="6"/>
      <c r="P74" s="6"/>
      <c r="Q74" s="6"/>
      <c r="R74" s="6"/>
      <c r="S74" s="6"/>
      <c r="T74" s="6"/>
      <c r="U74" s="6"/>
      <c r="V74" s="275" t="s">
        <v>15</v>
      </c>
      <c r="W74" s="275"/>
      <c r="X74" s="275"/>
      <c r="Y74" s="275"/>
      <c r="Z74" s="275"/>
      <c r="AA74" s="36"/>
      <c r="AB74" s="275" t="s">
        <v>16</v>
      </c>
      <c r="AC74" s="275"/>
      <c r="AD74" s="275"/>
      <c r="AE74" s="275"/>
      <c r="AF74" s="275"/>
      <c r="AG74" s="258" t="s">
        <v>17</v>
      </c>
      <c r="AH74" s="259"/>
      <c r="AI74" s="259"/>
      <c r="AJ74" s="259"/>
      <c r="AK74" s="88"/>
      <c r="AL74" s="88"/>
    </row>
    <row r="75" spans="1:50" ht="15.75" thickBot="1">
      <c r="A75" s="6"/>
      <c r="B75" s="6"/>
      <c r="C75" s="6"/>
      <c r="D75" s="6"/>
      <c r="E75" s="6"/>
      <c r="F75" s="6"/>
      <c r="G75" s="6"/>
      <c r="H75" s="6"/>
      <c r="I75" s="6"/>
      <c r="J75" s="6"/>
      <c r="K75" s="6"/>
      <c r="L75" s="6"/>
      <c r="M75" s="6"/>
      <c r="N75" s="6"/>
      <c r="O75" s="6"/>
      <c r="P75" s="6"/>
      <c r="Q75" s="6"/>
      <c r="R75" s="6"/>
      <c r="S75" s="6"/>
      <c r="T75" s="6"/>
      <c r="U75" s="6"/>
      <c r="V75" s="275"/>
      <c r="W75" s="275"/>
      <c r="X75" s="275"/>
      <c r="Y75" s="275"/>
      <c r="Z75" s="275"/>
      <c r="AA75" s="36"/>
      <c r="AB75" s="275"/>
      <c r="AC75" s="275"/>
      <c r="AD75" s="275"/>
      <c r="AE75" s="275"/>
      <c r="AF75" s="275"/>
      <c r="AG75" s="260"/>
      <c r="AH75" s="261"/>
      <c r="AI75" s="261"/>
      <c r="AJ75" s="261"/>
      <c r="AK75" s="88"/>
      <c r="AL75" s="88"/>
    </row>
    <row r="76" spans="1:50" s="43"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c r="AN76"/>
      <c r="AO76"/>
      <c r="AP76"/>
      <c r="AQ76"/>
      <c r="AR76"/>
      <c r="AS76"/>
      <c r="AT76"/>
      <c r="AU76"/>
      <c r="AV76"/>
      <c r="AW76" s="169"/>
      <c r="AX76"/>
    </row>
    <row r="77" spans="1:50" s="46" customFormat="1" ht="18.75">
      <c r="A77" s="44" t="s">
        <v>24</v>
      </c>
      <c r="B77" s="279" t="s">
        <v>25</v>
      </c>
      <c r="C77" s="280"/>
      <c r="D77" s="280"/>
      <c r="E77" s="280"/>
      <c r="F77" s="280"/>
      <c r="G77" s="280"/>
      <c r="H77" s="280"/>
      <c r="I77" s="280"/>
      <c r="J77" s="280"/>
      <c r="K77" s="280"/>
      <c r="L77" s="280"/>
      <c r="M77" s="280"/>
      <c r="N77" s="280"/>
      <c r="O77" s="280"/>
      <c r="P77" s="280"/>
      <c r="Q77" s="280"/>
      <c r="R77" s="280"/>
      <c r="S77" s="280"/>
      <c r="T77" s="280"/>
      <c r="U77" s="280"/>
      <c r="V77" s="170">
        <v>0</v>
      </c>
      <c r="W77" s="170">
        <v>0</v>
      </c>
      <c r="X77" s="170">
        <v>0</v>
      </c>
      <c r="Y77" s="170">
        <v>0</v>
      </c>
      <c r="Z77" s="170">
        <v>0</v>
      </c>
      <c r="AA77" s="170">
        <v>0</v>
      </c>
      <c r="AB77" s="45" t="e">
        <f t="shared" ref="AB77:AF81" si="0">V77/$AA77</f>
        <v>#DIV/0!</v>
      </c>
      <c r="AC77" s="45" t="e">
        <f t="shared" si="0"/>
        <v>#DIV/0!</v>
      </c>
      <c r="AD77" s="45" t="e">
        <f t="shared" si="0"/>
        <v>#DIV/0!</v>
      </c>
      <c r="AE77" s="45" t="e">
        <f t="shared" si="0"/>
        <v>#DIV/0!</v>
      </c>
      <c r="AF77" s="45" t="e">
        <f t="shared" si="0"/>
        <v>#DIV/0!</v>
      </c>
      <c r="AG77" s="171" t="s">
        <v>145</v>
      </c>
      <c r="AH77" s="171" t="s">
        <v>145</v>
      </c>
      <c r="AI77" s="170" t="s">
        <v>145</v>
      </c>
      <c r="AJ77" s="170" t="s">
        <v>145</v>
      </c>
      <c r="AK77" s="42"/>
      <c r="AM77"/>
      <c r="AN77"/>
      <c r="AO77"/>
      <c r="AP77"/>
      <c r="AQ77"/>
      <c r="AR77"/>
      <c r="AS77"/>
      <c r="AT77"/>
      <c r="AU77"/>
      <c r="AV77"/>
      <c r="AW77" s="169"/>
      <c r="AX77"/>
    </row>
    <row r="78" spans="1:50" s="46" customFormat="1" ht="18.75">
      <c r="A78" s="44" t="s">
        <v>26</v>
      </c>
      <c r="B78" s="279" t="s">
        <v>27</v>
      </c>
      <c r="C78" s="280"/>
      <c r="D78" s="280"/>
      <c r="E78" s="280"/>
      <c r="F78" s="280"/>
      <c r="G78" s="280"/>
      <c r="H78" s="280"/>
      <c r="I78" s="280"/>
      <c r="J78" s="280"/>
      <c r="K78" s="280"/>
      <c r="L78" s="280"/>
      <c r="M78" s="280"/>
      <c r="N78" s="280"/>
      <c r="O78" s="280"/>
      <c r="P78" s="280"/>
      <c r="Q78" s="280"/>
      <c r="R78" s="280"/>
      <c r="S78" s="280"/>
      <c r="T78" s="280"/>
      <c r="U78" s="280"/>
      <c r="V78" s="170">
        <v>0</v>
      </c>
      <c r="W78" s="170">
        <v>0</v>
      </c>
      <c r="X78" s="170">
        <v>0</v>
      </c>
      <c r="Y78" s="170">
        <v>0</v>
      </c>
      <c r="Z78" s="170">
        <v>0</v>
      </c>
      <c r="AA78" s="170">
        <v>0</v>
      </c>
      <c r="AB78" s="45" t="e">
        <f t="shared" si="0"/>
        <v>#DIV/0!</v>
      </c>
      <c r="AC78" s="45" t="e">
        <f t="shared" si="0"/>
        <v>#DIV/0!</v>
      </c>
      <c r="AD78" s="45" t="e">
        <f t="shared" si="0"/>
        <v>#DIV/0!</v>
      </c>
      <c r="AE78" s="45" t="e">
        <f t="shared" si="0"/>
        <v>#DIV/0!</v>
      </c>
      <c r="AF78" s="45" t="e">
        <f t="shared" si="0"/>
        <v>#DIV/0!</v>
      </c>
      <c r="AG78" s="171" t="s">
        <v>145</v>
      </c>
      <c r="AH78" s="172" t="s">
        <v>145</v>
      </c>
      <c r="AI78" s="170" t="s">
        <v>145</v>
      </c>
      <c r="AJ78" s="170" t="s">
        <v>145</v>
      </c>
      <c r="AK78" s="42"/>
      <c r="AM78"/>
      <c r="AN78"/>
      <c r="AO78"/>
      <c r="AP78"/>
      <c r="AQ78"/>
      <c r="AR78"/>
      <c r="AS78"/>
      <c r="AT78"/>
      <c r="AU78"/>
      <c r="AV78"/>
      <c r="AW78" s="169"/>
    </row>
    <row r="79" spans="1:50" s="46" customFormat="1" ht="18.75">
      <c r="A79" s="44" t="s">
        <v>28</v>
      </c>
      <c r="B79" s="279" t="s">
        <v>29</v>
      </c>
      <c r="C79" s="280"/>
      <c r="D79" s="280"/>
      <c r="E79" s="280"/>
      <c r="F79" s="280"/>
      <c r="G79" s="280"/>
      <c r="H79" s="280"/>
      <c r="I79" s="280"/>
      <c r="J79" s="280"/>
      <c r="K79" s="280"/>
      <c r="L79" s="280"/>
      <c r="M79" s="280"/>
      <c r="N79" s="280"/>
      <c r="O79" s="280"/>
      <c r="P79" s="280"/>
      <c r="Q79" s="280"/>
      <c r="R79" s="280"/>
      <c r="S79" s="280"/>
      <c r="T79" s="280"/>
      <c r="U79" s="280"/>
      <c r="V79" s="170">
        <v>0</v>
      </c>
      <c r="W79" s="170">
        <v>0</v>
      </c>
      <c r="X79" s="170">
        <v>0</v>
      </c>
      <c r="Y79" s="170">
        <v>0</v>
      </c>
      <c r="Z79" s="170">
        <v>0</v>
      </c>
      <c r="AA79" s="170">
        <v>0</v>
      </c>
      <c r="AB79" s="45" t="e">
        <f t="shared" si="0"/>
        <v>#DIV/0!</v>
      </c>
      <c r="AC79" s="45" t="e">
        <f t="shared" si="0"/>
        <v>#DIV/0!</v>
      </c>
      <c r="AD79" s="45" t="e">
        <f t="shared" si="0"/>
        <v>#DIV/0!</v>
      </c>
      <c r="AE79" s="45" t="e">
        <f t="shared" si="0"/>
        <v>#DIV/0!</v>
      </c>
      <c r="AF79" s="45" t="e">
        <f t="shared" si="0"/>
        <v>#DIV/0!</v>
      </c>
      <c r="AG79" s="171" t="s">
        <v>145</v>
      </c>
      <c r="AH79" s="172" t="s">
        <v>145</v>
      </c>
      <c r="AI79" s="170" t="s">
        <v>145</v>
      </c>
      <c r="AJ79" s="170" t="s">
        <v>145</v>
      </c>
      <c r="AK79" s="42"/>
      <c r="AM79"/>
      <c r="AN79"/>
      <c r="AO79"/>
      <c r="AP79"/>
      <c r="AQ79"/>
      <c r="AR79"/>
      <c r="AS79"/>
      <c r="AT79"/>
      <c r="AU79"/>
      <c r="AV79"/>
      <c r="AW79" s="169"/>
    </row>
    <row r="80" spans="1:50" s="46" customFormat="1" ht="18.75">
      <c r="A80" s="44" t="s">
        <v>30</v>
      </c>
      <c r="B80" s="279" t="s">
        <v>31</v>
      </c>
      <c r="C80" s="280"/>
      <c r="D80" s="280"/>
      <c r="E80" s="280"/>
      <c r="F80" s="280"/>
      <c r="G80" s="280"/>
      <c r="H80" s="280"/>
      <c r="I80" s="280"/>
      <c r="J80" s="280"/>
      <c r="K80" s="280"/>
      <c r="L80" s="280"/>
      <c r="M80" s="280"/>
      <c r="N80" s="280"/>
      <c r="O80" s="280"/>
      <c r="P80" s="280"/>
      <c r="Q80" s="280"/>
      <c r="R80" s="280"/>
      <c r="S80" s="280"/>
      <c r="T80" s="280"/>
      <c r="U80" s="280"/>
      <c r="V80" s="170">
        <v>0</v>
      </c>
      <c r="W80" s="170">
        <v>0</v>
      </c>
      <c r="X80" s="170">
        <v>0</v>
      </c>
      <c r="Y80" s="170">
        <v>0</v>
      </c>
      <c r="Z80" s="170">
        <v>0</v>
      </c>
      <c r="AA80" s="170">
        <v>0</v>
      </c>
      <c r="AB80" s="45" t="e">
        <f t="shared" si="0"/>
        <v>#DIV/0!</v>
      </c>
      <c r="AC80" s="45" t="e">
        <f t="shared" si="0"/>
        <v>#DIV/0!</v>
      </c>
      <c r="AD80" s="45" t="e">
        <f t="shared" si="0"/>
        <v>#DIV/0!</v>
      </c>
      <c r="AE80" s="45" t="e">
        <f t="shared" si="0"/>
        <v>#DIV/0!</v>
      </c>
      <c r="AF80" s="45" t="e">
        <f t="shared" si="0"/>
        <v>#DIV/0!</v>
      </c>
      <c r="AG80" s="171" t="s">
        <v>145</v>
      </c>
      <c r="AH80" s="171" t="s">
        <v>145</v>
      </c>
      <c r="AI80" s="170" t="s">
        <v>145</v>
      </c>
      <c r="AJ80" s="170" t="s">
        <v>145</v>
      </c>
      <c r="AK80" s="42"/>
      <c r="AM80"/>
      <c r="AN80"/>
      <c r="AO80"/>
      <c r="AP80"/>
      <c r="AQ80"/>
      <c r="AR80"/>
      <c r="AS80"/>
      <c r="AT80"/>
      <c r="AU80"/>
      <c r="AV80"/>
      <c r="AW80" s="169"/>
    </row>
    <row r="81" spans="1:49" s="46" customFormat="1" ht="18.75">
      <c r="A81" s="44" t="s">
        <v>32</v>
      </c>
      <c r="B81" s="279" t="s">
        <v>33</v>
      </c>
      <c r="C81" s="280"/>
      <c r="D81" s="280"/>
      <c r="E81" s="280"/>
      <c r="F81" s="280"/>
      <c r="G81" s="280"/>
      <c r="H81" s="280"/>
      <c r="I81" s="280"/>
      <c r="J81" s="280"/>
      <c r="K81" s="280"/>
      <c r="L81" s="280"/>
      <c r="M81" s="280"/>
      <c r="N81" s="280"/>
      <c r="O81" s="280"/>
      <c r="P81" s="280"/>
      <c r="Q81" s="280"/>
      <c r="R81" s="280"/>
      <c r="S81" s="280"/>
      <c r="T81" s="280"/>
      <c r="U81" s="280"/>
      <c r="V81" s="170">
        <v>0</v>
      </c>
      <c r="W81" s="170">
        <v>0</v>
      </c>
      <c r="X81" s="170">
        <v>0</v>
      </c>
      <c r="Y81" s="170">
        <v>0</v>
      </c>
      <c r="Z81" s="170">
        <v>0</v>
      </c>
      <c r="AA81" s="170">
        <v>0</v>
      </c>
      <c r="AB81" s="45" t="e">
        <f t="shared" si="0"/>
        <v>#DIV/0!</v>
      </c>
      <c r="AC81" s="45" t="e">
        <f t="shared" si="0"/>
        <v>#DIV/0!</v>
      </c>
      <c r="AD81" s="45" t="e">
        <f t="shared" si="0"/>
        <v>#DIV/0!</v>
      </c>
      <c r="AE81" s="45" t="e">
        <f t="shared" si="0"/>
        <v>#DIV/0!</v>
      </c>
      <c r="AF81" s="45" t="e">
        <f t="shared" si="0"/>
        <v>#DIV/0!</v>
      </c>
      <c r="AG81" s="171" t="s">
        <v>145</v>
      </c>
      <c r="AH81" s="171" t="s">
        <v>145</v>
      </c>
      <c r="AI81" s="170" t="s">
        <v>145</v>
      </c>
      <c r="AJ81" s="170" t="s">
        <v>145</v>
      </c>
      <c r="AK81" s="42"/>
      <c r="AM81"/>
      <c r="AN81"/>
      <c r="AO81"/>
      <c r="AP81"/>
      <c r="AQ81"/>
      <c r="AR81"/>
      <c r="AS81"/>
      <c r="AT81"/>
      <c r="AU81"/>
      <c r="AV81"/>
      <c r="AW81" s="169"/>
    </row>
    <row r="82" spans="1:49"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c r="AN82"/>
      <c r="AO82"/>
      <c r="AP82"/>
      <c r="AQ82"/>
      <c r="AR82"/>
      <c r="AS82"/>
      <c r="AT82"/>
      <c r="AU82"/>
      <c r="AV82"/>
      <c r="AW82" s="169"/>
    </row>
    <row r="83" spans="1:49"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c r="AN83"/>
      <c r="AO83"/>
      <c r="AP83"/>
      <c r="AQ83"/>
      <c r="AR83"/>
      <c r="AS83"/>
      <c r="AT83"/>
      <c r="AU83"/>
      <c r="AV83"/>
      <c r="AW83" s="169"/>
    </row>
    <row r="84" spans="1:49" s="43"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c r="AN84"/>
      <c r="AO84"/>
      <c r="AP84"/>
      <c r="AQ84"/>
      <c r="AR84"/>
      <c r="AS84"/>
      <c r="AT84"/>
      <c r="AU84"/>
      <c r="AV84"/>
      <c r="AW84" s="169"/>
    </row>
    <row r="85" spans="1:49"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c r="AN85"/>
      <c r="AO85"/>
      <c r="AP85"/>
      <c r="AQ85"/>
      <c r="AR85"/>
      <c r="AS85"/>
      <c r="AT85"/>
      <c r="AU85"/>
      <c r="AV85"/>
      <c r="AW85" s="169"/>
    </row>
    <row r="86" spans="1:49" s="43" customFormat="1" ht="21">
      <c r="A86" s="48"/>
      <c r="B86" s="48"/>
      <c r="C86" s="48"/>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c r="AS86"/>
      <c r="AT86"/>
      <c r="AU86"/>
      <c r="AV86"/>
      <c r="AW86" s="169"/>
    </row>
    <row r="87" spans="1:49" s="43" customFormat="1" ht="21">
      <c r="A87" s="48"/>
      <c r="B87" s="48"/>
      <c r="C87" s="48"/>
      <c r="D87" s="48"/>
      <c r="E87" s="48"/>
      <c r="F87" s="52"/>
      <c r="G87" s="276" t="s">
        <v>37</v>
      </c>
      <c r="H87" s="276"/>
      <c r="I87" s="276"/>
      <c r="J87" s="276"/>
      <c r="K87" s="276"/>
      <c r="L87" s="55"/>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c r="AS87"/>
      <c r="AT87"/>
      <c r="AU87"/>
      <c r="AV87"/>
      <c r="AW87" s="169"/>
    </row>
    <row r="88" spans="1:49" s="43" customFormat="1" ht="21">
      <c r="A88" s="48"/>
      <c r="B88" s="48"/>
      <c r="C88" s="48"/>
      <c r="D88" s="48"/>
      <c r="E88" s="48"/>
      <c r="F88" s="52"/>
      <c r="G88" s="276" t="s">
        <v>38</v>
      </c>
      <c r="H88" s="276"/>
      <c r="I88" s="276"/>
      <c r="J88" s="276"/>
      <c r="K88" s="276"/>
      <c r="L88" s="55"/>
      <c r="M88" s="55"/>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c r="AN88"/>
      <c r="AO88"/>
      <c r="AP88"/>
      <c r="AQ88"/>
      <c r="AR88"/>
      <c r="AS88"/>
      <c r="AT88"/>
      <c r="AU88"/>
      <c r="AV88"/>
      <c r="AW88" s="169"/>
    </row>
    <row r="89" spans="1:49" s="43" customFormat="1" ht="21">
      <c r="A89" s="48"/>
      <c r="B89" s="48"/>
      <c r="C89" s="48"/>
      <c r="D89" s="48"/>
      <c r="E89" s="48"/>
      <c r="F89" s="52"/>
      <c r="G89" s="276" t="s">
        <v>39</v>
      </c>
      <c r="H89" s="276"/>
      <c r="I89" s="276"/>
      <c r="J89" s="276"/>
      <c r="K89" s="276"/>
      <c r="L89" s="55"/>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c r="AN89"/>
      <c r="AO89"/>
      <c r="AP89"/>
      <c r="AQ89"/>
      <c r="AR89"/>
      <c r="AS89"/>
      <c r="AT89"/>
      <c r="AU89"/>
      <c r="AV89"/>
      <c r="AW89" s="169"/>
    </row>
    <row r="90" spans="1:49" s="43" customFormat="1" ht="21">
      <c r="A90" s="48"/>
      <c r="B90" s="48"/>
      <c r="C90" s="48"/>
      <c r="D90" s="48"/>
      <c r="E90" s="48"/>
      <c r="F90" s="52"/>
      <c r="G90" s="276" t="s">
        <v>40</v>
      </c>
      <c r="H90" s="276"/>
      <c r="I90" s="276"/>
      <c r="J90" s="276"/>
      <c r="K90" s="276"/>
      <c r="L90" s="55"/>
      <c r="M90" s="55"/>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c r="AN90"/>
      <c r="AO90"/>
      <c r="AP90"/>
      <c r="AQ90"/>
      <c r="AR90"/>
      <c r="AS90"/>
      <c r="AT90"/>
      <c r="AU90"/>
      <c r="AV90"/>
      <c r="AW90" s="169"/>
    </row>
    <row r="91" spans="1:49" s="43" customFormat="1" ht="21">
      <c r="A91" s="48"/>
      <c r="B91" s="48"/>
      <c r="C91" s="48"/>
      <c r="D91" s="48"/>
      <c r="E91" s="48"/>
      <c r="F91" s="52"/>
      <c r="G91" s="276" t="s">
        <v>41</v>
      </c>
      <c r="H91" s="276"/>
      <c r="I91" s="276"/>
      <c r="J91" s="276"/>
      <c r="K91" s="276"/>
      <c r="L91" s="55"/>
      <c r="M91" s="55"/>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c r="AN91"/>
      <c r="AO91"/>
      <c r="AP91"/>
      <c r="AQ91"/>
      <c r="AR91"/>
      <c r="AS91"/>
      <c r="AT91"/>
      <c r="AU91"/>
      <c r="AV91"/>
      <c r="AW91" s="169"/>
    </row>
    <row r="92" spans="1:49"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c r="AN92"/>
      <c r="AO92"/>
      <c r="AP92"/>
      <c r="AQ92"/>
      <c r="AR92"/>
      <c r="AS92"/>
      <c r="AT92"/>
      <c r="AU92"/>
      <c r="AV92"/>
      <c r="AW92" s="169"/>
    </row>
    <row r="93" spans="1:49" s="43"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c r="AN93"/>
      <c r="AO93"/>
      <c r="AP93"/>
      <c r="AQ93"/>
      <c r="AR93"/>
      <c r="AS93"/>
      <c r="AT93"/>
      <c r="AU93"/>
      <c r="AV93"/>
      <c r="AW93" s="169"/>
    </row>
    <row r="94" spans="1:49" s="43" customFormat="1" ht="21">
      <c r="A94" s="48"/>
      <c r="B94" s="149"/>
      <c r="C94" s="149"/>
      <c r="D94" s="149"/>
      <c r="E94" s="149"/>
      <c r="F94" s="149"/>
      <c r="G94" s="149"/>
      <c r="H94" s="149"/>
      <c r="I94" s="149"/>
      <c r="J94" s="149"/>
      <c r="K94" s="149"/>
      <c r="L94" s="149"/>
      <c r="M94" s="149"/>
      <c r="N94" s="149"/>
      <c r="O94" s="149"/>
      <c r="P94" s="149"/>
      <c r="Q94" s="149"/>
      <c r="R94" s="149"/>
      <c r="S94" s="149"/>
      <c r="T94" s="149"/>
      <c r="U94" s="149"/>
      <c r="V94" s="52"/>
      <c r="W94" s="52"/>
      <c r="X94" s="52"/>
      <c r="Y94" s="50"/>
      <c r="Z94" s="50"/>
      <c r="AA94" s="50"/>
      <c r="AB94" s="50"/>
      <c r="AC94" s="50"/>
      <c r="AD94" s="50"/>
      <c r="AE94" s="50"/>
      <c r="AF94" s="50"/>
      <c r="AG94" s="50"/>
      <c r="AH94" s="50"/>
      <c r="AI94" s="50"/>
      <c r="AJ94" s="50"/>
      <c r="AK94" s="50"/>
      <c r="AL94" s="50"/>
      <c r="AM94"/>
      <c r="AN94"/>
      <c r="AO94"/>
      <c r="AP94"/>
      <c r="AQ94"/>
      <c r="AR94"/>
      <c r="AS94"/>
      <c r="AT94"/>
      <c r="AU94"/>
      <c r="AV94"/>
      <c r="AW94" s="169"/>
    </row>
    <row r="95" spans="1:49" s="43"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c r="AN95"/>
      <c r="AO95"/>
      <c r="AP95"/>
      <c r="AQ95"/>
      <c r="AR95"/>
      <c r="AS95"/>
      <c r="AT95"/>
      <c r="AU95"/>
      <c r="AV95"/>
      <c r="AW95" s="169"/>
    </row>
    <row r="96" spans="1:49" s="43"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c r="AN96"/>
      <c r="AO96"/>
      <c r="AP96"/>
      <c r="AQ96"/>
      <c r="AR96"/>
      <c r="AS96"/>
      <c r="AT96"/>
      <c r="AU96"/>
      <c r="AV96"/>
      <c r="AW96" s="169"/>
    </row>
    <row r="97" spans="1:49" s="43"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c r="AN97"/>
      <c r="AO97"/>
      <c r="AP97"/>
      <c r="AQ97"/>
      <c r="AR97"/>
      <c r="AS97"/>
      <c r="AT97"/>
      <c r="AU97"/>
      <c r="AV97"/>
      <c r="AW97" s="169"/>
    </row>
    <row r="98" spans="1:49" s="43" customFormat="1" ht="21">
      <c r="A98" s="52"/>
      <c r="B98" s="151"/>
      <c r="C98" s="151"/>
      <c r="D98" s="151"/>
      <c r="E98" s="151"/>
      <c r="F98" s="151"/>
      <c r="G98" s="151"/>
      <c r="H98" s="151"/>
      <c r="I98" s="151"/>
      <c r="J98" s="151"/>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c r="AN98"/>
      <c r="AO98"/>
      <c r="AP98"/>
      <c r="AQ98"/>
      <c r="AR98"/>
      <c r="AS98"/>
      <c r="AT98"/>
      <c r="AU98"/>
      <c r="AV98"/>
      <c r="AW98" s="169"/>
    </row>
    <row r="99" spans="1:49"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c r="AN99"/>
      <c r="AO99"/>
      <c r="AP99"/>
      <c r="AQ99"/>
      <c r="AR99"/>
      <c r="AS99"/>
      <c r="AT99"/>
      <c r="AU99"/>
      <c r="AV99"/>
      <c r="AW99" s="169"/>
    </row>
    <row r="100" spans="1:49"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36"/>
      <c r="AC100" s="282" t="s">
        <v>16</v>
      </c>
      <c r="AD100" s="283"/>
      <c r="AE100" s="283"/>
      <c r="AF100" s="283"/>
      <c r="AG100" s="283"/>
      <c r="AH100" s="284"/>
      <c r="AI100" s="259" t="s">
        <v>17</v>
      </c>
      <c r="AJ100" s="259"/>
      <c r="AK100" s="259"/>
      <c r="AL100" s="259"/>
      <c r="AM100"/>
      <c r="AN100"/>
      <c r="AO100"/>
      <c r="AP100"/>
      <c r="AQ100"/>
      <c r="AR100"/>
      <c r="AS100"/>
      <c r="AT100"/>
      <c r="AU100"/>
      <c r="AV100"/>
      <c r="AW100" s="169"/>
    </row>
    <row r="101" spans="1:49" s="43"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36"/>
      <c r="AC101" s="285"/>
      <c r="AD101" s="275"/>
      <c r="AE101" s="275"/>
      <c r="AF101" s="275"/>
      <c r="AG101" s="275"/>
      <c r="AH101" s="286"/>
      <c r="AI101" s="259"/>
      <c r="AJ101" s="259"/>
      <c r="AK101" s="259"/>
      <c r="AL101" s="259"/>
      <c r="AM101"/>
      <c r="AN101"/>
      <c r="AO101"/>
      <c r="AP101"/>
      <c r="AQ101"/>
      <c r="AR101"/>
      <c r="AS101"/>
      <c r="AT101"/>
      <c r="AU101"/>
      <c r="AV101"/>
      <c r="AW101" s="169"/>
    </row>
    <row r="102" spans="1:49" s="43"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c r="AN102"/>
      <c r="AO102"/>
      <c r="AP102"/>
      <c r="AQ102"/>
      <c r="AR102"/>
      <c r="AS102"/>
      <c r="AT102"/>
      <c r="AU102"/>
      <c r="AV102"/>
      <c r="AW102" s="169"/>
    </row>
    <row r="103" spans="1:49" s="46" customFormat="1" ht="19.5" customHeight="1">
      <c r="A103" s="44" t="s">
        <v>44</v>
      </c>
      <c r="B103" s="279" t="s">
        <v>45</v>
      </c>
      <c r="C103" s="280"/>
      <c r="D103" s="280"/>
      <c r="E103" s="280"/>
      <c r="F103" s="280"/>
      <c r="G103" s="280"/>
      <c r="H103" s="280"/>
      <c r="I103" s="280"/>
      <c r="J103" s="280"/>
      <c r="K103" s="280"/>
      <c r="L103" s="280"/>
      <c r="M103" s="280"/>
      <c r="N103" s="280"/>
      <c r="O103" s="280"/>
      <c r="P103" s="280"/>
      <c r="Q103" s="280"/>
      <c r="R103" s="280"/>
      <c r="S103" s="280"/>
      <c r="T103" s="280"/>
      <c r="U103" s="280"/>
      <c r="V103" s="170">
        <v>2</v>
      </c>
      <c r="W103" s="170">
        <v>1</v>
      </c>
      <c r="X103" s="170">
        <v>2</v>
      </c>
      <c r="Y103" s="170">
        <v>2</v>
      </c>
      <c r="Z103" s="170">
        <v>0</v>
      </c>
      <c r="AA103" s="170">
        <v>0</v>
      </c>
      <c r="AB103" s="170">
        <v>7</v>
      </c>
      <c r="AC103" s="45">
        <f>V103/$AB103</f>
        <v>0.2857142857142857</v>
      </c>
      <c r="AD103" s="45">
        <f t="shared" ref="AD103:AH106" si="1">W103/$AB103</f>
        <v>0.14285714285714285</v>
      </c>
      <c r="AE103" s="45">
        <f t="shared" si="1"/>
        <v>0.2857142857142857</v>
      </c>
      <c r="AF103" s="45">
        <f t="shared" si="1"/>
        <v>0.2857142857142857</v>
      </c>
      <c r="AG103" s="45">
        <f t="shared" si="1"/>
        <v>0</v>
      </c>
      <c r="AH103" s="45">
        <f t="shared" si="1"/>
        <v>0</v>
      </c>
      <c r="AI103" s="171">
        <v>2.57</v>
      </c>
      <c r="AJ103" s="171">
        <v>1.27</v>
      </c>
      <c r="AK103" s="170">
        <v>3</v>
      </c>
      <c r="AL103" s="170">
        <v>1</v>
      </c>
      <c r="AM103"/>
      <c r="AN103"/>
      <c r="AO103"/>
      <c r="AP103"/>
      <c r="AQ103"/>
      <c r="AR103"/>
      <c r="AS103"/>
      <c r="AT103"/>
      <c r="AU103"/>
      <c r="AV103"/>
      <c r="AW103" s="169"/>
    </row>
    <row r="104" spans="1:49" s="46" customFormat="1" ht="19.5" customHeight="1">
      <c r="A104" s="44"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70">
        <v>3</v>
      </c>
      <c r="W104" s="170">
        <v>2</v>
      </c>
      <c r="X104" s="170">
        <v>0</v>
      </c>
      <c r="Y104" s="170">
        <v>2</v>
      </c>
      <c r="Z104" s="170">
        <v>0</v>
      </c>
      <c r="AA104" s="170">
        <v>0</v>
      </c>
      <c r="AB104" s="170">
        <v>7</v>
      </c>
      <c r="AC104" s="45">
        <f t="shared" ref="AC104:AC106" si="2">V104/$AB104</f>
        <v>0.42857142857142855</v>
      </c>
      <c r="AD104" s="45">
        <f t="shared" si="1"/>
        <v>0.2857142857142857</v>
      </c>
      <c r="AE104" s="45">
        <f t="shared" si="1"/>
        <v>0</v>
      </c>
      <c r="AF104" s="45">
        <f t="shared" si="1"/>
        <v>0.2857142857142857</v>
      </c>
      <c r="AG104" s="45">
        <f t="shared" si="1"/>
        <v>0</v>
      </c>
      <c r="AH104" s="45">
        <f t="shared" si="1"/>
        <v>0</v>
      </c>
      <c r="AI104" s="171">
        <v>2.14</v>
      </c>
      <c r="AJ104" s="171">
        <v>1.35</v>
      </c>
      <c r="AK104" s="170">
        <v>2</v>
      </c>
      <c r="AL104" s="170">
        <v>1</v>
      </c>
      <c r="AM104"/>
      <c r="AN104"/>
      <c r="AO104"/>
      <c r="AP104"/>
      <c r="AQ104"/>
      <c r="AR104"/>
      <c r="AS104"/>
      <c r="AT104"/>
      <c r="AU104"/>
      <c r="AV104"/>
      <c r="AW104" s="169"/>
    </row>
    <row r="105" spans="1:49" s="46" customFormat="1" ht="19.5" customHeight="1">
      <c r="A105" s="44"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70">
        <v>1</v>
      </c>
      <c r="W105" s="170">
        <v>1</v>
      </c>
      <c r="X105" s="170">
        <v>0</v>
      </c>
      <c r="Y105" s="170">
        <v>3</v>
      </c>
      <c r="Z105" s="170">
        <v>2</v>
      </c>
      <c r="AA105" s="170">
        <v>0</v>
      </c>
      <c r="AB105" s="170">
        <v>7</v>
      </c>
      <c r="AC105" s="45">
        <f t="shared" si="2"/>
        <v>0.14285714285714285</v>
      </c>
      <c r="AD105" s="45">
        <f t="shared" si="1"/>
        <v>0.14285714285714285</v>
      </c>
      <c r="AE105" s="45">
        <f t="shared" si="1"/>
        <v>0</v>
      </c>
      <c r="AF105" s="45">
        <f t="shared" si="1"/>
        <v>0.42857142857142855</v>
      </c>
      <c r="AG105" s="45">
        <f t="shared" si="1"/>
        <v>0.2857142857142857</v>
      </c>
      <c r="AH105" s="45">
        <f t="shared" si="1"/>
        <v>0</v>
      </c>
      <c r="AI105" s="171">
        <v>3.57</v>
      </c>
      <c r="AJ105" s="171">
        <v>1.51</v>
      </c>
      <c r="AK105" s="170">
        <v>4</v>
      </c>
      <c r="AL105" s="170">
        <v>4</v>
      </c>
      <c r="AM105"/>
      <c r="AN105"/>
      <c r="AO105"/>
      <c r="AP105"/>
      <c r="AQ105"/>
      <c r="AR105"/>
      <c r="AS105"/>
      <c r="AT105"/>
      <c r="AU105"/>
      <c r="AV105"/>
      <c r="AW105"/>
    </row>
    <row r="106" spans="1:49" s="46" customFormat="1" ht="18.75">
      <c r="A106" s="44"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2</v>
      </c>
      <c r="W106" s="125">
        <v>1</v>
      </c>
      <c r="X106" s="125">
        <v>0</v>
      </c>
      <c r="Y106" s="125">
        <v>1</v>
      </c>
      <c r="Z106" s="125">
        <v>0</v>
      </c>
      <c r="AA106" s="125">
        <v>3</v>
      </c>
      <c r="AB106" s="125">
        <v>7</v>
      </c>
      <c r="AC106" s="45">
        <f t="shared" si="2"/>
        <v>0.2857142857142857</v>
      </c>
      <c r="AD106" s="45">
        <f t="shared" si="1"/>
        <v>0.14285714285714285</v>
      </c>
      <c r="AE106" s="45">
        <f t="shared" si="1"/>
        <v>0</v>
      </c>
      <c r="AF106" s="45">
        <f t="shared" si="1"/>
        <v>0.14285714285714285</v>
      </c>
      <c r="AG106" s="45">
        <f t="shared" si="1"/>
        <v>0</v>
      </c>
      <c r="AH106" s="45">
        <f t="shared" si="1"/>
        <v>0.42857142857142855</v>
      </c>
      <c r="AI106" s="148">
        <v>2</v>
      </c>
      <c r="AJ106" s="148">
        <v>1.41</v>
      </c>
      <c r="AK106" s="125">
        <v>2</v>
      </c>
      <c r="AL106" s="125">
        <v>1</v>
      </c>
    </row>
    <row r="107" spans="1:49"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c r="AN107"/>
      <c r="AO107"/>
      <c r="AP107"/>
      <c r="AQ107"/>
      <c r="AR107"/>
      <c r="AS107"/>
      <c r="AT107"/>
      <c r="AU107"/>
      <c r="AV107"/>
      <c r="AW107"/>
    </row>
    <row r="108" spans="1:49"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c r="AN108"/>
      <c r="AO108"/>
      <c r="AP108"/>
      <c r="AQ108"/>
      <c r="AR108"/>
      <c r="AS108"/>
      <c r="AT108"/>
      <c r="AU108"/>
      <c r="AV108"/>
      <c r="AW108"/>
    </row>
    <row r="109" spans="1:49" s="43"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c r="AN109"/>
      <c r="AO109"/>
      <c r="AP109"/>
      <c r="AQ109"/>
      <c r="AR109"/>
      <c r="AS109"/>
      <c r="AT109"/>
      <c r="AU109"/>
      <c r="AV109"/>
      <c r="AW109"/>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row>
    <row r="111" spans="1:49"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49"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36"/>
      <c r="AC116" s="282" t="s">
        <v>16</v>
      </c>
      <c r="AD116" s="283"/>
      <c r="AE116" s="283"/>
      <c r="AF116" s="283"/>
      <c r="AG116" s="283"/>
      <c r="AH116" s="293"/>
      <c r="AI116" s="295" t="s">
        <v>17</v>
      </c>
      <c r="AJ116" s="295"/>
      <c r="AK116" s="295"/>
      <c r="AL116" s="295"/>
    </row>
    <row r="117" spans="1:38"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36"/>
      <c r="AC117" s="290"/>
      <c r="AD117" s="291"/>
      <c r="AE117" s="291"/>
      <c r="AF117" s="291"/>
      <c r="AG117" s="291"/>
      <c r="AH117" s="294"/>
      <c r="AI117" s="295"/>
      <c r="AJ117" s="295"/>
      <c r="AK117" s="295"/>
      <c r="AL117" s="295"/>
    </row>
    <row r="118" spans="1:38"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43"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70">
        <v>2</v>
      </c>
      <c r="W119" s="170">
        <v>1</v>
      </c>
      <c r="X119" s="170">
        <v>2</v>
      </c>
      <c r="Y119" s="170">
        <v>0</v>
      </c>
      <c r="Z119" s="170">
        <v>0</v>
      </c>
      <c r="AA119" s="170">
        <v>0</v>
      </c>
      <c r="AB119" s="170">
        <v>5</v>
      </c>
      <c r="AC119" s="45">
        <f>V119/$AB119</f>
        <v>0.4</v>
      </c>
      <c r="AD119" s="45">
        <f t="shared" ref="AD119:AH119" si="3">W119/$AB119</f>
        <v>0.2</v>
      </c>
      <c r="AE119" s="45">
        <f t="shared" si="3"/>
        <v>0.4</v>
      </c>
      <c r="AF119" s="45">
        <f t="shared" si="3"/>
        <v>0</v>
      </c>
      <c r="AG119" s="45">
        <f t="shared" si="3"/>
        <v>0</v>
      </c>
      <c r="AH119" s="45">
        <f t="shared" si="3"/>
        <v>0</v>
      </c>
      <c r="AI119" s="171">
        <v>2</v>
      </c>
      <c r="AJ119" s="171">
        <v>1</v>
      </c>
      <c r="AK119" s="170">
        <v>2</v>
      </c>
      <c r="AL119" s="170">
        <v>1</v>
      </c>
    </row>
    <row r="120" spans="1:38"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43"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46"/>
      <c r="O128" s="46"/>
      <c r="P128" s="46"/>
      <c r="Q128" s="46"/>
      <c r="R128" s="46"/>
      <c r="S128" s="46"/>
      <c r="T128" s="46"/>
      <c r="U128" s="46"/>
      <c r="AB128" s="46"/>
      <c r="AC128" s="46"/>
      <c r="AD128" s="46"/>
      <c r="AE128" s="46"/>
      <c r="AF128" s="46"/>
      <c r="AG128" s="46"/>
      <c r="AH128" s="46"/>
      <c r="AI128" s="46"/>
      <c r="AJ128" s="46"/>
      <c r="AK128" s="46"/>
      <c r="AL128" s="46"/>
    </row>
    <row r="129" spans="1:38" s="78" customFormat="1" ht="16.5" customHeight="1">
      <c r="A129" s="296"/>
      <c r="B129" s="296"/>
      <c r="C129" s="296"/>
      <c r="D129" s="296"/>
      <c r="E129" s="296"/>
      <c r="F129" s="296"/>
      <c r="K129" s="81"/>
      <c r="L129" s="81"/>
      <c r="M129" s="80"/>
      <c r="N129" s="46"/>
      <c r="O129" s="46"/>
      <c r="P129" s="46"/>
      <c r="Q129" s="46"/>
      <c r="R129" s="46"/>
      <c r="S129" s="46"/>
      <c r="T129" s="46"/>
      <c r="U129" s="46"/>
      <c r="AB129" s="46"/>
      <c r="AC129" s="46"/>
      <c r="AD129" s="46"/>
      <c r="AE129" s="46"/>
      <c r="AF129" s="46"/>
      <c r="AG129" s="46"/>
      <c r="AH129" s="46"/>
      <c r="AI129" s="46"/>
      <c r="AJ129" s="46"/>
      <c r="AK129" s="46"/>
      <c r="AL129" s="46"/>
    </row>
    <row r="130" spans="1:38" s="78" customFormat="1" ht="18.75" customHeight="1">
      <c r="A130" s="296"/>
      <c r="B130" s="296"/>
      <c r="C130" s="296"/>
      <c r="D130" s="296"/>
      <c r="E130" s="296"/>
      <c r="F130" s="296"/>
      <c r="K130" s="80"/>
      <c r="L130" s="80"/>
      <c r="M130" s="80"/>
      <c r="N130" s="80"/>
      <c r="O130" s="46"/>
      <c r="P130" s="46"/>
      <c r="Q130" s="46"/>
      <c r="R130" s="46"/>
      <c r="S130" s="46"/>
      <c r="T130" s="46"/>
      <c r="U130" s="46"/>
      <c r="AB130" s="46"/>
      <c r="AC130" s="46"/>
      <c r="AD130" s="46"/>
      <c r="AE130" s="46"/>
      <c r="AF130" s="46"/>
      <c r="AG130" s="46"/>
      <c r="AH130" s="46"/>
      <c r="AI130" s="46"/>
      <c r="AJ130" s="46"/>
      <c r="AK130" s="46"/>
      <c r="AL130" s="46"/>
    </row>
    <row r="131" spans="1:38"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36"/>
      <c r="AC134" s="282" t="s">
        <v>16</v>
      </c>
      <c r="AD134" s="283"/>
      <c r="AE134" s="283"/>
      <c r="AF134" s="283"/>
      <c r="AG134" s="283"/>
      <c r="AH134" s="284"/>
      <c r="AI134" s="289" t="s">
        <v>17</v>
      </c>
      <c r="AJ134" s="259"/>
      <c r="AK134" s="259"/>
      <c r="AL134" s="259"/>
    </row>
    <row r="135" spans="1:38"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36"/>
      <c r="AC135" s="290"/>
      <c r="AD135" s="291"/>
      <c r="AE135" s="291"/>
      <c r="AF135" s="291"/>
      <c r="AG135" s="291"/>
      <c r="AH135" s="292"/>
      <c r="AI135" s="289"/>
      <c r="AJ135" s="259"/>
      <c r="AK135" s="259"/>
      <c r="AL135" s="259"/>
    </row>
    <row r="136" spans="1:38"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43"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70">
        <v>1</v>
      </c>
      <c r="W137" s="170">
        <v>1</v>
      </c>
      <c r="X137" s="170">
        <v>3</v>
      </c>
      <c r="Y137" s="170">
        <v>2</v>
      </c>
      <c r="Z137" s="170">
        <v>0</v>
      </c>
      <c r="AA137" s="170">
        <v>0</v>
      </c>
      <c r="AB137" s="170">
        <v>7</v>
      </c>
      <c r="AC137" s="45">
        <f>V137/$AB137</f>
        <v>0.14285714285714285</v>
      </c>
      <c r="AD137" s="45">
        <f t="shared" ref="AD137:AH137" si="4">W137/$AB137</f>
        <v>0.14285714285714285</v>
      </c>
      <c r="AE137" s="45">
        <f t="shared" si="4"/>
        <v>0.42857142857142855</v>
      </c>
      <c r="AF137" s="45">
        <f t="shared" si="4"/>
        <v>0.2857142857142857</v>
      </c>
      <c r="AG137" s="45">
        <f t="shared" si="4"/>
        <v>0</v>
      </c>
      <c r="AH137" s="45">
        <f t="shared" si="4"/>
        <v>0</v>
      </c>
      <c r="AI137" s="171">
        <v>2.86</v>
      </c>
      <c r="AJ137" s="171">
        <v>1.07</v>
      </c>
      <c r="AK137" s="170">
        <v>3</v>
      </c>
      <c r="AL137" s="170">
        <v>3</v>
      </c>
    </row>
    <row r="138" spans="1:38"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43"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43" customFormat="1">
      <c r="A160" s="52"/>
      <c r="B160" s="68"/>
      <c r="C160" s="52"/>
      <c r="D160" s="52"/>
      <c r="E160" s="52"/>
      <c r="F160" s="52"/>
      <c r="G160" s="52"/>
      <c r="H160" s="52"/>
      <c r="I160" s="52"/>
      <c r="J160" s="52"/>
      <c r="K160" s="52"/>
      <c r="L160" s="52"/>
      <c r="M160" s="52"/>
      <c r="N160" s="48"/>
    </row>
    <row r="161" spans="1:38" s="43" customFormat="1">
      <c r="A161" s="52"/>
      <c r="B161" s="68"/>
      <c r="C161" s="52"/>
      <c r="D161" s="52"/>
      <c r="E161" s="52"/>
      <c r="F161" s="52"/>
      <c r="G161" s="52"/>
      <c r="H161" s="52"/>
      <c r="I161" s="52"/>
      <c r="J161" s="52"/>
      <c r="K161" s="52"/>
      <c r="L161" s="52"/>
      <c r="M161" s="52"/>
      <c r="N161" s="74"/>
    </row>
    <row r="162" spans="1:38" s="43" customFormat="1" ht="15.75" thickBot="1">
      <c r="A162" s="52"/>
      <c r="B162" s="68"/>
      <c r="C162" s="52"/>
      <c r="D162" s="52"/>
      <c r="E162" s="52"/>
      <c r="F162" s="52"/>
      <c r="G162" s="52"/>
      <c r="H162" s="52"/>
      <c r="I162" s="52"/>
      <c r="J162" s="52"/>
      <c r="K162" s="52"/>
      <c r="L162" s="52"/>
      <c r="M162" s="52"/>
      <c r="N162" s="52"/>
    </row>
    <row r="163" spans="1:38"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36"/>
      <c r="AC163" s="282" t="s">
        <v>16</v>
      </c>
      <c r="AD163" s="283"/>
      <c r="AE163" s="283"/>
      <c r="AF163" s="283"/>
      <c r="AG163" s="283"/>
      <c r="AH163" s="284"/>
      <c r="AI163" s="289" t="s">
        <v>17</v>
      </c>
      <c r="AJ163" s="259"/>
      <c r="AK163" s="259"/>
      <c r="AL163" s="259"/>
    </row>
    <row r="164" spans="1:38"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36"/>
      <c r="AC164" s="290"/>
      <c r="AD164" s="291"/>
      <c r="AE164" s="291"/>
      <c r="AF164" s="291"/>
      <c r="AG164" s="291"/>
      <c r="AH164" s="292"/>
      <c r="AI164" s="289"/>
      <c r="AJ164" s="259"/>
      <c r="AK164" s="259"/>
      <c r="AL164" s="259"/>
    </row>
    <row r="165" spans="1:38"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43"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70">
        <v>1</v>
      </c>
      <c r="W166" s="170">
        <v>1</v>
      </c>
      <c r="X166" s="170">
        <v>1</v>
      </c>
      <c r="Y166" s="170">
        <v>0</v>
      </c>
      <c r="Z166" s="170">
        <v>1</v>
      </c>
      <c r="AA166" s="170">
        <v>0</v>
      </c>
      <c r="AB166" s="170">
        <v>4</v>
      </c>
      <c r="AC166" s="45">
        <f t="shared" ref="AC166:AH167" si="5">V166/$AB166</f>
        <v>0.25</v>
      </c>
      <c r="AD166" s="45">
        <f t="shared" si="5"/>
        <v>0.25</v>
      </c>
      <c r="AE166" s="45">
        <f t="shared" si="5"/>
        <v>0.25</v>
      </c>
      <c r="AF166" s="45">
        <f t="shared" si="5"/>
        <v>0</v>
      </c>
      <c r="AG166" s="45">
        <f t="shared" si="5"/>
        <v>0.25</v>
      </c>
      <c r="AH166" s="45">
        <f t="shared" si="5"/>
        <v>0</v>
      </c>
      <c r="AI166" s="171">
        <v>2.75</v>
      </c>
      <c r="AJ166" s="171">
        <v>1.71</v>
      </c>
      <c r="AK166" s="170">
        <v>3</v>
      </c>
      <c r="AL166" s="170">
        <v>1</v>
      </c>
    </row>
    <row r="167" spans="1:38" s="43"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70">
        <v>2</v>
      </c>
      <c r="W167" s="170">
        <v>1</v>
      </c>
      <c r="X167" s="170">
        <v>0</v>
      </c>
      <c r="Y167" s="170">
        <v>1</v>
      </c>
      <c r="Z167" s="170">
        <v>0</v>
      </c>
      <c r="AA167" s="170">
        <v>0</v>
      </c>
      <c r="AB167" s="170">
        <v>4</v>
      </c>
      <c r="AC167" s="45">
        <f t="shared" si="5"/>
        <v>0.5</v>
      </c>
      <c r="AD167" s="45">
        <f t="shared" si="5"/>
        <v>0.25</v>
      </c>
      <c r="AE167" s="45">
        <f t="shared" si="5"/>
        <v>0</v>
      </c>
      <c r="AF167" s="45">
        <f t="shared" si="5"/>
        <v>0.25</v>
      </c>
      <c r="AG167" s="45">
        <f t="shared" si="5"/>
        <v>0</v>
      </c>
      <c r="AH167" s="45">
        <f t="shared" si="5"/>
        <v>0</v>
      </c>
      <c r="AI167" s="171">
        <v>2</v>
      </c>
      <c r="AJ167" s="171">
        <v>1.41</v>
      </c>
      <c r="AK167" s="170">
        <v>2</v>
      </c>
      <c r="AL167" s="170">
        <v>1</v>
      </c>
    </row>
    <row r="168" spans="1:38"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43"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43"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43"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43"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36"/>
      <c r="AC177" s="282" t="s">
        <v>16</v>
      </c>
      <c r="AD177" s="283"/>
      <c r="AE177" s="283"/>
      <c r="AF177" s="283"/>
      <c r="AG177" s="283"/>
      <c r="AH177" s="284"/>
      <c r="AI177" s="259" t="s">
        <v>17</v>
      </c>
      <c r="AJ177" s="259"/>
      <c r="AK177" s="259"/>
      <c r="AL177" s="259"/>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36"/>
      <c r="AC178" s="290"/>
      <c r="AD178" s="291"/>
      <c r="AE178" s="291"/>
      <c r="AF178" s="291"/>
      <c r="AG178" s="291"/>
      <c r="AH178" s="292"/>
      <c r="AI178" s="259"/>
      <c r="AJ178" s="259"/>
      <c r="AK178" s="259"/>
      <c r="AL178" s="259"/>
    </row>
    <row r="179" spans="1:39" s="43"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46"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70">
        <v>1</v>
      </c>
      <c r="W180" s="170">
        <v>2</v>
      </c>
      <c r="X180" s="170">
        <v>2</v>
      </c>
      <c r="Y180" s="170">
        <v>1</v>
      </c>
      <c r="Z180" s="170">
        <v>0</v>
      </c>
      <c r="AA180" s="170">
        <v>0</v>
      </c>
      <c r="AB180" s="170">
        <v>6</v>
      </c>
      <c r="AC180" s="45">
        <f>V180/$AB180</f>
        <v>0.16666666666666666</v>
      </c>
      <c r="AD180" s="45">
        <f t="shared" ref="AD180:AH188" si="6">W180/$AB180</f>
        <v>0.33333333333333331</v>
      </c>
      <c r="AE180" s="45">
        <f t="shared" si="6"/>
        <v>0.33333333333333331</v>
      </c>
      <c r="AF180" s="45">
        <f t="shared" si="6"/>
        <v>0.16666666666666666</v>
      </c>
      <c r="AG180" s="45">
        <f t="shared" si="6"/>
        <v>0</v>
      </c>
      <c r="AH180" s="45">
        <f t="shared" si="6"/>
        <v>0</v>
      </c>
      <c r="AI180" s="171">
        <v>2.5</v>
      </c>
      <c r="AJ180" s="171">
        <v>1.05</v>
      </c>
      <c r="AK180" s="170">
        <v>3</v>
      </c>
      <c r="AL180" s="170">
        <v>2</v>
      </c>
    </row>
    <row r="181" spans="1:39" s="46"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70">
        <v>1</v>
      </c>
      <c r="W181" s="170">
        <v>3</v>
      </c>
      <c r="X181" s="170">
        <v>1</v>
      </c>
      <c r="Y181" s="170">
        <v>1</v>
      </c>
      <c r="Z181" s="170">
        <v>0</v>
      </c>
      <c r="AA181" s="170">
        <v>0</v>
      </c>
      <c r="AB181" s="170">
        <v>6</v>
      </c>
      <c r="AC181" s="45">
        <f t="shared" ref="AC181:AC188" si="7">V181/$AB181</f>
        <v>0.16666666666666666</v>
      </c>
      <c r="AD181" s="45">
        <f t="shared" si="6"/>
        <v>0.5</v>
      </c>
      <c r="AE181" s="45">
        <f t="shared" si="6"/>
        <v>0.16666666666666666</v>
      </c>
      <c r="AF181" s="45">
        <f t="shared" si="6"/>
        <v>0.16666666666666666</v>
      </c>
      <c r="AG181" s="45">
        <f t="shared" si="6"/>
        <v>0</v>
      </c>
      <c r="AH181" s="45">
        <f t="shared" si="6"/>
        <v>0</v>
      </c>
      <c r="AI181" s="171">
        <v>2.33</v>
      </c>
      <c r="AJ181" s="172">
        <v>1.03</v>
      </c>
      <c r="AK181" s="170">
        <v>2</v>
      </c>
      <c r="AL181" s="170">
        <v>2</v>
      </c>
    </row>
    <row r="182" spans="1:39" s="46"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70">
        <v>2</v>
      </c>
      <c r="W182" s="170">
        <v>1</v>
      </c>
      <c r="X182" s="170">
        <v>2</v>
      </c>
      <c r="Y182" s="170">
        <v>1</v>
      </c>
      <c r="Z182" s="170">
        <v>0</v>
      </c>
      <c r="AA182" s="170">
        <v>0</v>
      </c>
      <c r="AB182" s="170">
        <v>6</v>
      </c>
      <c r="AC182" s="45">
        <f t="shared" si="7"/>
        <v>0.33333333333333331</v>
      </c>
      <c r="AD182" s="45">
        <f t="shared" si="6"/>
        <v>0.16666666666666666</v>
      </c>
      <c r="AE182" s="45">
        <f t="shared" si="6"/>
        <v>0.33333333333333331</v>
      </c>
      <c r="AF182" s="45">
        <f t="shared" si="6"/>
        <v>0.16666666666666666</v>
      </c>
      <c r="AG182" s="45">
        <f t="shared" si="6"/>
        <v>0</v>
      </c>
      <c r="AH182" s="45">
        <f t="shared" si="6"/>
        <v>0</v>
      </c>
      <c r="AI182" s="171">
        <v>2.33</v>
      </c>
      <c r="AJ182" s="172">
        <v>1.21</v>
      </c>
      <c r="AK182" s="170">
        <v>3</v>
      </c>
      <c r="AL182" s="170">
        <v>1</v>
      </c>
    </row>
    <row r="183" spans="1:39" s="46"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70">
        <v>3</v>
      </c>
      <c r="W183" s="170">
        <v>3</v>
      </c>
      <c r="X183" s="170">
        <v>0</v>
      </c>
      <c r="Y183" s="170">
        <v>0</v>
      </c>
      <c r="Z183" s="170">
        <v>0</v>
      </c>
      <c r="AA183" s="170">
        <v>0</v>
      </c>
      <c r="AB183" s="170">
        <v>6</v>
      </c>
      <c r="AC183" s="45">
        <f t="shared" si="7"/>
        <v>0.5</v>
      </c>
      <c r="AD183" s="45">
        <f t="shared" si="6"/>
        <v>0.5</v>
      </c>
      <c r="AE183" s="45">
        <f t="shared" si="6"/>
        <v>0</v>
      </c>
      <c r="AF183" s="45">
        <f t="shared" si="6"/>
        <v>0</v>
      </c>
      <c r="AG183" s="45">
        <f t="shared" si="6"/>
        <v>0</v>
      </c>
      <c r="AH183" s="45">
        <f t="shared" si="6"/>
        <v>0</v>
      </c>
      <c r="AI183" s="171">
        <v>1.5</v>
      </c>
      <c r="AJ183" s="171">
        <v>0.55000000000000004</v>
      </c>
      <c r="AK183" s="170">
        <v>2</v>
      </c>
      <c r="AL183" s="170">
        <v>1</v>
      </c>
    </row>
    <row r="184" spans="1:39" s="46"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70">
        <v>3</v>
      </c>
      <c r="W184" s="170">
        <v>1</v>
      </c>
      <c r="X184" s="170">
        <v>0</v>
      </c>
      <c r="Y184" s="170">
        <v>2</v>
      </c>
      <c r="Z184" s="170">
        <v>0</v>
      </c>
      <c r="AA184" s="170">
        <v>0</v>
      </c>
      <c r="AB184" s="170">
        <v>6</v>
      </c>
      <c r="AC184" s="45">
        <f t="shared" si="7"/>
        <v>0.5</v>
      </c>
      <c r="AD184" s="45">
        <f t="shared" si="6"/>
        <v>0.16666666666666666</v>
      </c>
      <c r="AE184" s="45">
        <f t="shared" si="6"/>
        <v>0</v>
      </c>
      <c r="AF184" s="45">
        <f t="shared" si="6"/>
        <v>0.33333333333333331</v>
      </c>
      <c r="AG184" s="45">
        <f t="shared" si="6"/>
        <v>0</v>
      </c>
      <c r="AH184" s="45">
        <f t="shared" si="6"/>
        <v>0</v>
      </c>
      <c r="AI184" s="171">
        <v>2.17</v>
      </c>
      <c r="AJ184" s="171">
        <v>1.47</v>
      </c>
      <c r="AK184" s="170">
        <v>2</v>
      </c>
      <c r="AL184" s="170">
        <v>1</v>
      </c>
    </row>
    <row r="185" spans="1:39" s="46"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70">
        <v>1</v>
      </c>
      <c r="W185" s="170">
        <v>0</v>
      </c>
      <c r="X185" s="170">
        <v>1</v>
      </c>
      <c r="Y185" s="170">
        <v>3</v>
      </c>
      <c r="Z185" s="170">
        <v>1</v>
      </c>
      <c r="AA185" s="170">
        <v>0</v>
      </c>
      <c r="AB185" s="170">
        <v>6</v>
      </c>
      <c r="AC185" s="45">
        <f t="shared" si="7"/>
        <v>0.16666666666666666</v>
      </c>
      <c r="AD185" s="45">
        <f t="shared" si="6"/>
        <v>0</v>
      </c>
      <c r="AE185" s="45">
        <f t="shared" si="6"/>
        <v>0.16666666666666666</v>
      </c>
      <c r="AF185" s="45">
        <f t="shared" si="6"/>
        <v>0.5</v>
      </c>
      <c r="AG185" s="45">
        <f t="shared" si="6"/>
        <v>0.16666666666666666</v>
      </c>
      <c r="AH185" s="45">
        <f t="shared" si="6"/>
        <v>0</v>
      </c>
      <c r="AI185" s="171">
        <v>3.5</v>
      </c>
      <c r="AJ185" s="171">
        <v>1.38</v>
      </c>
      <c r="AK185" s="170">
        <v>4</v>
      </c>
      <c r="AL185" s="170">
        <v>4</v>
      </c>
    </row>
    <row r="186" spans="1:39" s="46"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70">
        <v>1</v>
      </c>
      <c r="W186" s="170">
        <v>0</v>
      </c>
      <c r="X186" s="170">
        <v>1</v>
      </c>
      <c r="Y186" s="170">
        <v>4</v>
      </c>
      <c r="Z186" s="170">
        <v>0</v>
      </c>
      <c r="AA186" s="170">
        <v>0</v>
      </c>
      <c r="AB186" s="170">
        <v>6</v>
      </c>
      <c r="AC186" s="45">
        <f t="shared" si="7"/>
        <v>0.16666666666666666</v>
      </c>
      <c r="AD186" s="45">
        <f t="shared" si="6"/>
        <v>0</v>
      </c>
      <c r="AE186" s="45">
        <f t="shared" si="6"/>
        <v>0.16666666666666666</v>
      </c>
      <c r="AF186" s="45">
        <f t="shared" si="6"/>
        <v>0.66666666666666663</v>
      </c>
      <c r="AG186" s="45">
        <f t="shared" si="6"/>
        <v>0</v>
      </c>
      <c r="AH186" s="45">
        <f t="shared" si="6"/>
        <v>0</v>
      </c>
      <c r="AI186" s="171">
        <v>3.33</v>
      </c>
      <c r="AJ186" s="171">
        <v>1.21</v>
      </c>
      <c r="AK186" s="170">
        <v>4</v>
      </c>
      <c r="AL186" s="170">
        <v>4</v>
      </c>
    </row>
    <row r="187" spans="1:39" s="46"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70">
        <v>2</v>
      </c>
      <c r="W187" s="170">
        <v>1</v>
      </c>
      <c r="X187" s="170">
        <v>0</v>
      </c>
      <c r="Y187" s="170">
        <v>1</v>
      </c>
      <c r="Z187" s="170">
        <v>2</v>
      </c>
      <c r="AA187" s="170">
        <v>0</v>
      </c>
      <c r="AB187" s="170">
        <v>6</v>
      </c>
      <c r="AC187" s="45">
        <f t="shared" si="7"/>
        <v>0.33333333333333331</v>
      </c>
      <c r="AD187" s="45">
        <f t="shared" si="6"/>
        <v>0.16666666666666666</v>
      </c>
      <c r="AE187" s="45">
        <f t="shared" si="6"/>
        <v>0</v>
      </c>
      <c r="AF187" s="45">
        <f t="shared" si="6"/>
        <v>0.16666666666666666</v>
      </c>
      <c r="AG187" s="45">
        <f t="shared" si="6"/>
        <v>0.33333333333333331</v>
      </c>
      <c r="AH187" s="45">
        <f t="shared" si="6"/>
        <v>0</v>
      </c>
      <c r="AI187" s="171">
        <v>3</v>
      </c>
      <c r="AJ187" s="171">
        <v>1.9</v>
      </c>
      <c r="AK187" s="170">
        <v>3</v>
      </c>
      <c r="AL187" s="170">
        <v>1</v>
      </c>
    </row>
    <row r="188" spans="1:39" s="46"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70">
        <v>1</v>
      </c>
      <c r="W188" s="170">
        <v>1</v>
      </c>
      <c r="X188" s="170">
        <v>1</v>
      </c>
      <c r="Y188" s="170">
        <v>2</v>
      </c>
      <c r="Z188" s="170">
        <v>1</v>
      </c>
      <c r="AA188" s="170">
        <v>0</v>
      </c>
      <c r="AB188" s="170">
        <v>6</v>
      </c>
      <c r="AC188" s="45">
        <f t="shared" si="7"/>
        <v>0.16666666666666666</v>
      </c>
      <c r="AD188" s="45">
        <f t="shared" si="6"/>
        <v>0.16666666666666666</v>
      </c>
      <c r="AE188" s="45">
        <f t="shared" si="6"/>
        <v>0.16666666666666666</v>
      </c>
      <c r="AF188" s="45">
        <f t="shared" si="6"/>
        <v>0.33333333333333331</v>
      </c>
      <c r="AG188" s="45">
        <f t="shared" si="6"/>
        <v>0.16666666666666666</v>
      </c>
      <c r="AH188" s="45">
        <f t="shared" si="6"/>
        <v>0</v>
      </c>
      <c r="AI188" s="171">
        <v>3.17</v>
      </c>
      <c r="AJ188" s="171">
        <v>1.47</v>
      </c>
      <c r="AK188" s="170">
        <v>4</v>
      </c>
      <c r="AL188" s="170">
        <v>4</v>
      </c>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70">
        <v>0</v>
      </c>
      <c r="W208" s="170">
        <v>1</v>
      </c>
      <c r="X208" s="170">
        <v>0</v>
      </c>
      <c r="Y208" s="170">
        <v>0</v>
      </c>
      <c r="Z208" s="170">
        <v>0</v>
      </c>
      <c r="AA208" s="170">
        <v>0</v>
      </c>
      <c r="AB208" s="170">
        <v>1</v>
      </c>
      <c r="AC208" s="138">
        <f t="shared" ref="AC208:AH210" si="8">V208/$AB208</f>
        <v>0</v>
      </c>
      <c r="AD208" s="138">
        <f t="shared" si="8"/>
        <v>1</v>
      </c>
      <c r="AE208" s="138">
        <f t="shared" si="8"/>
        <v>0</v>
      </c>
      <c r="AF208" s="138">
        <f t="shared" si="8"/>
        <v>0</v>
      </c>
      <c r="AG208" s="138">
        <f t="shared" si="8"/>
        <v>0</v>
      </c>
      <c r="AH208" s="138">
        <f t="shared" si="8"/>
        <v>0</v>
      </c>
      <c r="AI208" s="173">
        <v>2</v>
      </c>
      <c r="AJ208" s="173" t="s">
        <v>145</v>
      </c>
      <c r="AK208" s="173">
        <v>2</v>
      </c>
      <c r="AL208" s="173">
        <v>2</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70">
        <v>0</v>
      </c>
      <c r="W209" s="170">
        <v>0</v>
      </c>
      <c r="X209" s="170">
        <v>0</v>
      </c>
      <c r="Y209" s="170">
        <v>1</v>
      </c>
      <c r="Z209" s="170">
        <v>0</v>
      </c>
      <c r="AA209" s="170">
        <v>0</v>
      </c>
      <c r="AB209" s="170">
        <v>1</v>
      </c>
      <c r="AC209" s="138">
        <f t="shared" si="8"/>
        <v>0</v>
      </c>
      <c r="AD209" s="138">
        <f t="shared" si="8"/>
        <v>0</v>
      </c>
      <c r="AE209" s="138">
        <f t="shared" si="8"/>
        <v>0</v>
      </c>
      <c r="AF209" s="138">
        <f t="shared" si="8"/>
        <v>1</v>
      </c>
      <c r="AG209" s="138">
        <f t="shared" si="8"/>
        <v>0</v>
      </c>
      <c r="AH209" s="138">
        <f t="shared" si="8"/>
        <v>0</v>
      </c>
      <c r="AI209" s="173">
        <v>4</v>
      </c>
      <c r="AJ209" s="173" t="s">
        <v>145</v>
      </c>
      <c r="AK209" s="173">
        <v>4</v>
      </c>
      <c r="AL209" s="173">
        <v>4</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70">
        <v>0</v>
      </c>
      <c r="W210" s="170">
        <v>0</v>
      </c>
      <c r="X210" s="170">
        <v>0</v>
      </c>
      <c r="Y210" s="170">
        <v>0</v>
      </c>
      <c r="Z210" s="170">
        <v>1</v>
      </c>
      <c r="AA210" s="170">
        <v>0</v>
      </c>
      <c r="AB210" s="170">
        <v>1</v>
      </c>
      <c r="AC210" s="138">
        <f t="shared" si="8"/>
        <v>0</v>
      </c>
      <c r="AD210" s="138">
        <f t="shared" si="8"/>
        <v>0</v>
      </c>
      <c r="AE210" s="138">
        <f t="shared" si="8"/>
        <v>0</v>
      </c>
      <c r="AF210" s="138">
        <f t="shared" si="8"/>
        <v>0</v>
      </c>
      <c r="AG210" s="138">
        <f t="shared" si="8"/>
        <v>1</v>
      </c>
      <c r="AH210" s="138">
        <f t="shared" si="8"/>
        <v>0</v>
      </c>
      <c r="AI210" s="173">
        <v>5</v>
      </c>
      <c r="AJ210" s="173" t="s">
        <v>145</v>
      </c>
      <c r="AK210" s="173">
        <v>5</v>
      </c>
      <c r="AL210" s="173">
        <v>5</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36"/>
      <c r="W217" s="36"/>
      <c r="X217" s="36"/>
      <c r="Y217" s="36"/>
      <c r="Z217" s="36"/>
      <c r="AA217" s="36"/>
      <c r="AB217" s="36"/>
      <c r="AC217" s="36"/>
      <c r="AD217" s="36"/>
      <c r="AE217" s="36"/>
      <c r="AF217" s="36"/>
      <c r="AG217" s="36"/>
      <c r="AH217" s="36"/>
      <c r="AI217" s="36"/>
      <c r="AJ217" s="145"/>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5"/>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5"/>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5"/>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5"/>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5"/>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5"/>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5"/>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5"/>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5"/>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5"/>
      <c r="AK232" s="36"/>
      <c r="AL232" s="36"/>
    </row>
    <row r="233" spans="1:38">
      <c r="V233" s="36"/>
      <c r="W233" s="36"/>
      <c r="X233" s="36"/>
      <c r="Y233" s="36"/>
      <c r="Z233" s="36"/>
      <c r="AA233" s="36"/>
      <c r="AB233" s="36"/>
      <c r="AC233" s="36"/>
      <c r="AD233" s="36"/>
      <c r="AE233" s="36"/>
      <c r="AF233" s="36"/>
      <c r="AG233" s="36"/>
      <c r="AH233" s="36"/>
      <c r="AI233" s="36"/>
      <c r="AJ233" s="145"/>
      <c r="AK233" s="36"/>
      <c r="AL233" s="36"/>
    </row>
    <row r="234" spans="1:38">
      <c r="V234" s="36"/>
      <c r="W234" s="36"/>
      <c r="X234" s="36"/>
      <c r="Y234" s="36"/>
      <c r="Z234" s="36"/>
      <c r="AA234" s="36"/>
      <c r="AB234" s="36"/>
      <c r="AC234" s="36"/>
      <c r="AD234" s="36"/>
      <c r="AE234" s="36"/>
      <c r="AF234" s="36"/>
      <c r="AG234" s="36"/>
      <c r="AH234" s="36"/>
      <c r="AI234" s="36"/>
      <c r="AJ234" s="145"/>
      <c r="AK234" s="36"/>
      <c r="AL234" s="36"/>
    </row>
    <row r="235" spans="1:38">
      <c r="V235" s="36"/>
      <c r="W235" s="36"/>
      <c r="X235" s="36"/>
      <c r="Y235" s="36"/>
      <c r="Z235" s="36"/>
      <c r="AA235" s="36"/>
      <c r="AB235" s="36"/>
      <c r="AC235" s="36"/>
      <c r="AD235" s="36"/>
      <c r="AE235" s="36"/>
      <c r="AF235" s="36"/>
      <c r="AG235" s="36"/>
      <c r="AH235" s="36"/>
      <c r="AI235" s="36"/>
      <c r="AJ235" s="145"/>
      <c r="AK235" s="36"/>
      <c r="AL235" s="36"/>
    </row>
    <row r="236" spans="1:38">
      <c r="V236" s="36"/>
      <c r="W236" s="36"/>
      <c r="X236" s="36"/>
      <c r="Y236" s="36"/>
      <c r="Z236" s="36"/>
      <c r="AA236" s="36"/>
      <c r="AB236" s="36"/>
      <c r="AC236" s="36"/>
      <c r="AD236" s="36"/>
      <c r="AE236" s="36"/>
      <c r="AF236" s="36"/>
      <c r="AG236" s="36"/>
      <c r="AH236" s="36"/>
      <c r="AI236" s="36"/>
      <c r="AJ236" s="145"/>
      <c r="AK236" s="36"/>
      <c r="AL236" s="36"/>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70">
        <v>0</v>
      </c>
      <c r="W265" s="170">
        <v>0</v>
      </c>
      <c r="X265" s="170">
        <v>0</v>
      </c>
      <c r="Y265" s="170">
        <v>0</v>
      </c>
      <c r="Z265" s="170">
        <v>0</v>
      </c>
      <c r="AA265" s="170">
        <v>0</v>
      </c>
      <c r="AB265" s="170">
        <v>0</v>
      </c>
      <c r="AC265" s="146" t="e">
        <f t="shared" ref="AC265:AH266" si="9">V265/$AB265</f>
        <v>#DIV/0!</v>
      </c>
      <c r="AD265" s="146" t="e">
        <f t="shared" si="9"/>
        <v>#DIV/0!</v>
      </c>
      <c r="AE265" s="146" t="e">
        <f t="shared" si="9"/>
        <v>#DIV/0!</v>
      </c>
      <c r="AF265" s="146" t="e">
        <f t="shared" si="9"/>
        <v>#DIV/0!</v>
      </c>
      <c r="AG265" s="146" t="e">
        <f t="shared" si="9"/>
        <v>#DIV/0!</v>
      </c>
      <c r="AH265" s="146" t="e">
        <f t="shared" si="9"/>
        <v>#DIV/0!</v>
      </c>
      <c r="AI265" s="173" t="s">
        <v>145</v>
      </c>
      <c r="AJ265" s="173" t="s">
        <v>145</v>
      </c>
      <c r="AK265" s="173" t="s">
        <v>145</v>
      </c>
      <c r="AL265" s="173" t="s">
        <v>145</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70">
        <v>0</v>
      </c>
      <c r="W266" s="170">
        <v>0</v>
      </c>
      <c r="X266" s="170">
        <v>1</v>
      </c>
      <c r="Y266" s="170">
        <v>0</v>
      </c>
      <c r="Z266" s="170">
        <v>0</v>
      </c>
      <c r="AA266" s="170">
        <v>0</v>
      </c>
      <c r="AB266" s="170">
        <v>1</v>
      </c>
      <c r="AC266" s="146">
        <f t="shared" si="9"/>
        <v>0</v>
      </c>
      <c r="AD266" s="146">
        <f t="shared" si="9"/>
        <v>0</v>
      </c>
      <c r="AE266" s="146">
        <f t="shared" si="9"/>
        <v>1</v>
      </c>
      <c r="AF266" s="146">
        <f t="shared" si="9"/>
        <v>0</v>
      </c>
      <c r="AG266" s="146">
        <f t="shared" si="9"/>
        <v>0</v>
      </c>
      <c r="AH266" s="146">
        <f t="shared" si="9"/>
        <v>0</v>
      </c>
      <c r="AI266" s="171">
        <v>3</v>
      </c>
      <c r="AJ266" s="173" t="s">
        <v>145</v>
      </c>
      <c r="AK266" s="170">
        <v>3</v>
      </c>
      <c r="AL266" s="170">
        <v>3</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5"/>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5"/>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5"/>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5"/>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5"/>
      <c r="AI293" s="36"/>
      <c r="AJ293" s="36"/>
      <c r="AK293" s="36"/>
      <c r="AL293" s="36"/>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36"/>
      <c r="W294" s="36"/>
      <c r="X294" s="36"/>
      <c r="Y294" s="36"/>
      <c r="Z294" s="36"/>
      <c r="AA294" s="36"/>
      <c r="AB294" s="36"/>
      <c r="AC294" s="36"/>
      <c r="AD294" s="36"/>
      <c r="AE294" s="36"/>
      <c r="AF294" s="36"/>
      <c r="AG294" s="36"/>
      <c r="AH294" s="145"/>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5"/>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5"/>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5"/>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5"/>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5"/>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5"/>
      <c r="AI316" s="36"/>
      <c r="AJ316" s="36"/>
      <c r="AK316" s="36"/>
      <c r="AL316" s="36"/>
    </row>
    <row r="317" spans="1:38" ht="18.75">
      <c r="A317" s="36"/>
      <c r="B317" s="36"/>
      <c r="C317" s="36"/>
      <c r="J317" s="36"/>
      <c r="K317" s="36"/>
      <c r="L317" s="36"/>
      <c r="M317" s="36"/>
      <c r="N317" s="36"/>
      <c r="O317" s="36"/>
      <c r="P317" s="36"/>
      <c r="Q317" s="36"/>
      <c r="R317" s="36"/>
      <c r="S317" s="36"/>
      <c r="T317" s="36"/>
      <c r="U317" s="36"/>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36"/>
      <c r="B318" s="36"/>
      <c r="C318" s="36"/>
      <c r="J318" s="36"/>
      <c r="K318" s="36"/>
      <c r="L318" s="36"/>
      <c r="M318" s="36"/>
      <c r="N318" s="36"/>
      <c r="O318" s="36"/>
      <c r="P318" s="36"/>
      <c r="Q318" s="36"/>
      <c r="R318" s="36"/>
      <c r="S318" s="36"/>
      <c r="T318" s="36"/>
      <c r="U318" s="36"/>
      <c r="V318" s="324"/>
      <c r="W318" s="325"/>
      <c r="X318" s="325"/>
      <c r="Y318" s="325"/>
      <c r="Z318" s="325"/>
      <c r="AA318" s="326"/>
      <c r="AB318" s="25"/>
      <c r="AC318" s="324"/>
      <c r="AD318" s="325"/>
      <c r="AE318" s="325"/>
      <c r="AF318" s="325"/>
      <c r="AG318" s="325"/>
      <c r="AH318" s="326"/>
      <c r="AI318" s="302"/>
      <c r="AJ318" s="303"/>
      <c r="AK318" s="303"/>
      <c r="AL318" s="304"/>
    </row>
    <row r="319" spans="1:38" ht="18.75">
      <c r="A319" s="36"/>
      <c r="B319" s="36"/>
      <c r="C319" s="36"/>
      <c r="J319" s="36"/>
      <c r="K319" s="36"/>
      <c r="L319" s="36"/>
      <c r="M319" s="36"/>
      <c r="N319" s="36"/>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305" t="s">
        <v>138</v>
      </c>
      <c r="P320" s="306"/>
      <c r="Q320" s="306"/>
      <c r="R320" s="306"/>
      <c r="S320" s="306"/>
      <c r="T320" s="306"/>
      <c r="U320" s="307"/>
      <c r="V320" s="170">
        <v>0</v>
      </c>
      <c r="W320" s="170">
        <v>0</v>
      </c>
      <c r="X320" s="170">
        <v>0</v>
      </c>
      <c r="Y320" s="170">
        <v>0</v>
      </c>
      <c r="Z320" s="170">
        <v>0</v>
      </c>
      <c r="AA320" s="170">
        <v>0</v>
      </c>
      <c r="AB320" s="170">
        <v>0</v>
      </c>
      <c r="AC320" s="146" t="e">
        <f t="shared" ref="AC320:AH320" si="10">V320/$AB320</f>
        <v>#DIV/0!</v>
      </c>
      <c r="AD320" s="146" t="e">
        <f t="shared" si="10"/>
        <v>#DIV/0!</v>
      </c>
      <c r="AE320" s="146" t="e">
        <f t="shared" si="10"/>
        <v>#DIV/0!</v>
      </c>
      <c r="AF320" s="146" t="e">
        <f t="shared" si="10"/>
        <v>#DIV/0!</v>
      </c>
      <c r="AG320" s="146" t="e">
        <f t="shared" si="10"/>
        <v>#DIV/0!</v>
      </c>
      <c r="AH320" s="146" t="e">
        <f t="shared" si="10"/>
        <v>#DIV/0!</v>
      </c>
      <c r="AI320" s="171" t="s">
        <v>145</v>
      </c>
      <c r="AJ320" s="171" t="s">
        <v>145</v>
      </c>
      <c r="AK320" s="170" t="s">
        <v>145</v>
      </c>
      <c r="AL320" s="170" t="s">
        <v>145</v>
      </c>
    </row>
    <row r="325" spans="1:21" ht="21" customHeight="1">
      <c r="A325" s="256" t="s">
        <v>159</v>
      </c>
      <c r="B325" s="256"/>
      <c r="C325" s="256"/>
      <c r="D325" s="256"/>
      <c r="E325" s="256"/>
      <c r="F325" s="256"/>
      <c r="G325" s="256"/>
      <c r="H325" s="256"/>
      <c r="I325" s="256"/>
      <c r="J325" s="256"/>
      <c r="K325" s="256"/>
      <c r="L325" s="256"/>
      <c r="M325" s="256"/>
      <c r="N325" s="256"/>
      <c r="O325" s="256"/>
      <c r="P325" s="256"/>
      <c r="Q325" s="256"/>
      <c r="R325" s="256"/>
      <c r="S325" s="256"/>
      <c r="T325" s="256"/>
      <c r="U325" s="256"/>
    </row>
    <row r="327" spans="1:21" s="206" customFormat="1"/>
    <row r="328" spans="1:21" s="206" customFormat="1"/>
    <row r="329" spans="1:21" s="206" customFormat="1"/>
    <row r="330" spans="1:21" s="206" customFormat="1"/>
    <row r="331" spans="1:21" s="206" customFormat="1"/>
    <row r="332" spans="1:21" s="206" customFormat="1"/>
    <row r="333" spans="1:21" s="206" customFormat="1"/>
    <row r="334" spans="1:21" s="206" customFormat="1"/>
    <row r="335" spans="1:21" s="206" customFormat="1"/>
    <row r="336" spans="1:21" s="206" customFormat="1"/>
    <row r="337" spans="1:2" s="206" customFormat="1"/>
    <row r="338" spans="1:2" s="206" customFormat="1"/>
    <row r="339" spans="1:2" s="206" customFormat="1"/>
    <row r="340" spans="1:2" s="206" customFormat="1"/>
    <row r="343" spans="1:2">
      <c r="A343" t="s">
        <v>35</v>
      </c>
      <c r="B343" t="s">
        <v>36</v>
      </c>
    </row>
    <row r="344" spans="1:2">
      <c r="A344" s="36">
        <v>5</v>
      </c>
      <c r="B344" s="36">
        <v>2</v>
      </c>
    </row>
    <row r="345" spans="1:2">
      <c r="A345" s="36">
        <v>7</v>
      </c>
      <c r="B345" s="36">
        <v>0</v>
      </c>
    </row>
    <row r="346" spans="1:2">
      <c r="A346" s="36">
        <v>5</v>
      </c>
      <c r="B346" s="36">
        <v>2</v>
      </c>
    </row>
    <row r="347" spans="1:2">
      <c r="A347" s="36">
        <v>4</v>
      </c>
      <c r="B347" s="36">
        <v>1</v>
      </c>
    </row>
    <row r="348" spans="1:2">
      <c r="A348" s="36">
        <v>1</v>
      </c>
      <c r="B348" s="36">
        <v>5</v>
      </c>
    </row>
    <row r="349" spans="1:2">
      <c r="A349" s="36">
        <v>0</v>
      </c>
      <c r="B349" s="36">
        <v>6</v>
      </c>
    </row>
    <row r="350" spans="1:2">
      <c r="A350" s="209">
        <v>1</v>
      </c>
      <c r="B350" s="209">
        <v>5</v>
      </c>
    </row>
    <row r="351" spans="1:2">
      <c r="A351" s="209">
        <v>0</v>
      </c>
      <c r="B351" s="209">
        <v>6</v>
      </c>
    </row>
    <row r="352" spans="1:2">
      <c r="A352" s="36">
        <v>5</v>
      </c>
      <c r="B352" s="36">
        <v>0</v>
      </c>
    </row>
  </sheetData>
  <sheetProtection sheet="1" objects="1" scenarios="1"/>
  <mergeCells count="105">
    <mergeCell ref="M40:O40"/>
    <mergeCell ref="A325:U325"/>
    <mergeCell ref="O320:U320"/>
    <mergeCell ref="B265:U265"/>
    <mergeCell ref="B266:U266"/>
    <mergeCell ref="A294:U294"/>
    <mergeCell ref="B184:U184"/>
    <mergeCell ref="A174:E174"/>
    <mergeCell ref="A175:E175"/>
    <mergeCell ref="A176:E176"/>
    <mergeCell ref="B104:U104"/>
    <mergeCell ref="B105:U105"/>
    <mergeCell ref="A109:U109"/>
    <mergeCell ref="B106:U106"/>
    <mergeCell ref="B80:U80"/>
    <mergeCell ref="B81:U81"/>
    <mergeCell ref="A84:U84"/>
    <mergeCell ref="G87:K87"/>
    <mergeCell ref="V317:AA318"/>
    <mergeCell ref="AC317:AH318"/>
    <mergeCell ref="AI317:AL318"/>
    <mergeCell ref="A217:U217"/>
    <mergeCell ref="A242:U242"/>
    <mergeCell ref="V262:AA263"/>
    <mergeCell ref="AC262:AH263"/>
    <mergeCell ref="AI262:AL263"/>
    <mergeCell ref="B264:U264"/>
    <mergeCell ref="AC205:AH206"/>
    <mergeCell ref="AI205:AL206"/>
    <mergeCell ref="B207:U207"/>
    <mergeCell ref="B208:U208"/>
    <mergeCell ref="B209:U209"/>
    <mergeCell ref="V205:AA206"/>
    <mergeCell ref="B210:U210"/>
    <mergeCell ref="B185:U185"/>
    <mergeCell ref="B186:U186"/>
    <mergeCell ref="B187:U187"/>
    <mergeCell ref="B188:U188"/>
    <mergeCell ref="A192:U192"/>
    <mergeCell ref="V177:AA178"/>
    <mergeCell ref="B179:U179"/>
    <mergeCell ref="B180:U180"/>
    <mergeCell ref="B181:U181"/>
    <mergeCell ref="B182:U182"/>
    <mergeCell ref="B183:U183"/>
    <mergeCell ref="AC177:AH178"/>
    <mergeCell ref="AI177:AL178"/>
    <mergeCell ref="V163:AA164"/>
    <mergeCell ref="AC163:AH164"/>
    <mergeCell ref="AI163:AL164"/>
    <mergeCell ref="O166:U166"/>
    <mergeCell ref="O167:U167"/>
    <mergeCell ref="A173:E173"/>
    <mergeCell ref="V134:AA135"/>
    <mergeCell ref="AC134:AH135"/>
    <mergeCell ref="O137:U137"/>
    <mergeCell ref="A146:U146"/>
    <mergeCell ref="X146:AL146"/>
    <mergeCell ref="AI134:AL135"/>
    <mergeCell ref="AI116:AL117"/>
    <mergeCell ref="O119:U119"/>
    <mergeCell ref="A127:U127"/>
    <mergeCell ref="A128:F128"/>
    <mergeCell ref="A129:F129"/>
    <mergeCell ref="A130:F130"/>
    <mergeCell ref="AC116:AH117"/>
    <mergeCell ref="V116:AA117"/>
    <mergeCell ref="AI100:AL101"/>
    <mergeCell ref="B101:C101"/>
    <mergeCell ref="B103:U103"/>
    <mergeCell ref="A102:U102"/>
    <mergeCell ref="B96:J96"/>
    <mergeCell ref="B97:J97"/>
    <mergeCell ref="G88:K88"/>
    <mergeCell ref="B93:U93"/>
    <mergeCell ref="B95:J95"/>
    <mergeCell ref="G89:K89"/>
    <mergeCell ref="G90:K90"/>
    <mergeCell ref="G91:K91"/>
    <mergeCell ref="V100:AA101"/>
    <mergeCell ref="AC100:AH101"/>
    <mergeCell ref="AG74:AJ75"/>
    <mergeCell ref="A76:U76"/>
    <mergeCell ref="B77:U77"/>
    <mergeCell ref="B78:U78"/>
    <mergeCell ref="B79:U79"/>
    <mergeCell ref="C29:E29"/>
    <mergeCell ref="A1:AE1"/>
    <mergeCell ref="A6:AL6"/>
    <mergeCell ref="A7:AL7"/>
    <mergeCell ref="A8:AL8"/>
    <mergeCell ref="A9:AL9"/>
    <mergeCell ref="A19:G19"/>
    <mergeCell ref="A21:U21"/>
    <mergeCell ref="C25:E25"/>
    <mergeCell ref="C26:E26"/>
    <mergeCell ref="C27:E27"/>
    <mergeCell ref="C28:E28"/>
    <mergeCell ref="V74:Z75"/>
    <mergeCell ref="AB74:AF75"/>
    <mergeCell ref="M41:O41"/>
    <mergeCell ref="B37:C37"/>
    <mergeCell ref="B38:C38"/>
    <mergeCell ref="B39:C39"/>
    <mergeCell ref="B40:C40"/>
  </mergeCells>
  <printOptions horizontalCentered="1" verticalCentered="1"/>
  <pageMargins left="0" right="0" top="0" bottom="0" header="0.31496062992125984" footer="0.31496062992125984"/>
  <pageSetup paperSize="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206"/>
  </cols>
  <sheetData>
    <row r="1" spans="1:29">
      <c r="A1" s="262"/>
      <c r="B1" s="262"/>
      <c r="C1" s="262"/>
      <c r="D1" s="262"/>
      <c r="E1" s="262"/>
      <c r="F1" s="262"/>
      <c r="G1" s="262"/>
      <c r="H1" s="262"/>
      <c r="I1" s="262"/>
      <c r="J1" s="262"/>
      <c r="K1" s="262"/>
      <c r="L1" s="262"/>
      <c r="M1" s="262"/>
      <c r="N1" s="262"/>
      <c r="O1" s="262"/>
      <c r="P1" s="262"/>
      <c r="Q1" s="262"/>
      <c r="R1" s="262"/>
      <c r="S1" s="262"/>
      <c r="T1" s="262"/>
      <c r="U1" s="262"/>
    </row>
    <row r="2" spans="1:29">
      <c r="A2" s="246"/>
      <c r="B2" s="246"/>
      <c r="C2" s="246"/>
      <c r="D2" s="246"/>
      <c r="E2" s="246"/>
      <c r="F2" s="246"/>
      <c r="G2" s="246"/>
      <c r="H2" s="246"/>
      <c r="I2" s="246"/>
      <c r="J2" s="246"/>
      <c r="K2" s="246"/>
      <c r="L2" s="246"/>
      <c r="M2" s="246"/>
      <c r="N2" s="246"/>
      <c r="O2" s="246"/>
      <c r="P2" s="246"/>
      <c r="Q2" s="246"/>
      <c r="R2" s="246"/>
      <c r="S2" s="246"/>
      <c r="T2" s="246"/>
      <c r="U2" s="246"/>
    </row>
    <row r="3" spans="1:29">
      <c r="A3" s="246"/>
      <c r="B3" s="246"/>
      <c r="C3" s="246"/>
      <c r="D3" s="246"/>
      <c r="E3" s="246"/>
      <c r="F3" s="246"/>
      <c r="G3" s="246"/>
      <c r="H3" s="246"/>
      <c r="I3" s="246"/>
      <c r="J3" s="246"/>
      <c r="K3" s="246"/>
      <c r="L3" s="246"/>
      <c r="M3" s="246"/>
      <c r="N3" s="246"/>
      <c r="O3" s="246"/>
      <c r="P3" s="246"/>
      <c r="Q3" s="246"/>
      <c r="R3" s="246"/>
      <c r="S3" s="246"/>
      <c r="T3" s="246"/>
      <c r="U3" s="246"/>
    </row>
    <row r="4" spans="1:29">
      <c r="A4" s="246"/>
      <c r="B4" s="246"/>
      <c r="C4" s="246"/>
      <c r="D4" s="246"/>
      <c r="E4" s="246"/>
      <c r="F4" s="246"/>
      <c r="G4" s="246"/>
      <c r="H4" s="246"/>
      <c r="I4" s="246"/>
      <c r="J4" s="246"/>
      <c r="K4" s="246"/>
      <c r="L4" s="246"/>
      <c r="M4" s="246"/>
      <c r="N4" s="246"/>
      <c r="O4" s="246"/>
      <c r="P4" s="246"/>
      <c r="Q4" s="246"/>
      <c r="R4" s="246"/>
      <c r="S4" s="246"/>
      <c r="T4" s="246"/>
      <c r="U4" s="246"/>
    </row>
    <row r="5" spans="1:29">
      <c r="A5" s="246"/>
      <c r="B5" s="246"/>
      <c r="C5" s="246"/>
      <c r="D5" s="246"/>
      <c r="E5" s="246"/>
      <c r="F5" s="246"/>
      <c r="G5" s="246"/>
      <c r="H5" s="246"/>
      <c r="I5" s="246"/>
      <c r="J5" s="246"/>
      <c r="K5" s="246"/>
      <c r="L5" s="246"/>
      <c r="M5" s="246"/>
      <c r="N5" s="246"/>
      <c r="O5" s="246"/>
      <c r="P5" s="246"/>
      <c r="Q5" s="246"/>
      <c r="R5" s="246"/>
      <c r="S5" s="246"/>
      <c r="T5" s="246"/>
      <c r="U5" s="246"/>
    </row>
    <row r="6" spans="1:29">
      <c r="A6" s="246"/>
      <c r="B6" s="246"/>
      <c r="C6" s="246"/>
      <c r="D6" s="246"/>
      <c r="E6" s="246"/>
      <c r="F6" s="246"/>
      <c r="G6" s="246"/>
      <c r="H6" s="246"/>
      <c r="I6" s="246"/>
      <c r="J6" s="246"/>
      <c r="K6" s="246"/>
      <c r="L6" s="246"/>
      <c r="M6" s="246"/>
      <c r="N6" s="246"/>
      <c r="O6" s="246"/>
      <c r="P6" s="246"/>
      <c r="Q6" s="246"/>
      <c r="R6" s="246"/>
      <c r="S6" s="246"/>
      <c r="T6" s="246"/>
      <c r="U6" s="246"/>
    </row>
    <row r="7" spans="1:29">
      <c r="A7" s="246"/>
      <c r="B7" s="246"/>
      <c r="C7" s="246"/>
      <c r="D7" s="246"/>
      <c r="E7" s="246"/>
      <c r="F7" s="246"/>
      <c r="G7" s="246"/>
      <c r="H7" s="246"/>
      <c r="I7" s="246"/>
      <c r="J7" s="246"/>
      <c r="K7" s="246"/>
      <c r="L7" s="246"/>
      <c r="M7" s="246"/>
      <c r="N7" s="246"/>
      <c r="O7" s="246"/>
      <c r="P7" s="246"/>
      <c r="Q7" s="246"/>
      <c r="R7" s="246"/>
      <c r="S7" s="246"/>
      <c r="T7" s="246"/>
      <c r="U7" s="246"/>
    </row>
    <row r="8" spans="1:29" ht="15.75">
      <c r="A8" s="263" t="s">
        <v>0</v>
      </c>
      <c r="B8" s="263"/>
      <c r="C8" s="263"/>
      <c r="D8" s="263"/>
      <c r="E8" s="263"/>
      <c r="F8" s="263"/>
      <c r="G8" s="263"/>
      <c r="H8" s="263"/>
      <c r="I8" s="263"/>
      <c r="J8" s="263"/>
      <c r="K8" s="263"/>
      <c r="L8" s="263"/>
      <c r="M8" s="263"/>
      <c r="N8" s="263"/>
      <c r="O8" s="263"/>
      <c r="P8" s="263"/>
      <c r="Q8" s="263"/>
      <c r="R8" s="263"/>
      <c r="S8" s="263"/>
      <c r="T8" s="263"/>
      <c r="U8" s="263"/>
      <c r="V8" s="216"/>
      <c r="W8" s="216"/>
      <c r="X8" s="216"/>
      <c r="Y8" s="216"/>
      <c r="Z8" s="216"/>
      <c r="AA8" s="216"/>
      <c r="AB8" s="216"/>
      <c r="AC8" s="216"/>
    </row>
    <row r="9" spans="1:29" ht="15" customHeight="1">
      <c r="A9" s="266" t="s">
        <v>2</v>
      </c>
      <c r="B9" s="266"/>
      <c r="C9" s="266"/>
      <c r="D9" s="266"/>
      <c r="E9" s="266"/>
      <c r="F9" s="266"/>
      <c r="G9" s="266"/>
      <c r="H9" s="266"/>
      <c r="I9" s="266"/>
      <c r="J9" s="266"/>
      <c r="K9" s="266"/>
      <c r="L9" s="266"/>
      <c r="M9" s="266"/>
      <c r="N9" s="266"/>
      <c r="O9" s="266"/>
      <c r="P9" s="266"/>
      <c r="Q9" s="266"/>
      <c r="R9" s="266"/>
      <c r="S9" s="266"/>
      <c r="T9" s="266"/>
      <c r="U9" s="266"/>
      <c r="V9" s="217"/>
      <c r="W9" s="217"/>
      <c r="X9" s="217"/>
      <c r="Y9" s="217"/>
      <c r="Z9" s="217"/>
      <c r="AA9" s="217"/>
      <c r="AB9" s="217"/>
      <c r="AC9" s="217"/>
    </row>
    <row r="10" spans="1:29" ht="15.75">
      <c r="A10" s="343" t="s">
        <v>183</v>
      </c>
      <c r="B10" s="343"/>
      <c r="C10" s="343"/>
      <c r="D10" s="343"/>
      <c r="E10" s="343"/>
      <c r="F10" s="343"/>
      <c r="G10" s="343"/>
      <c r="H10" s="343"/>
      <c r="I10" s="343"/>
      <c r="J10" s="343"/>
      <c r="K10" s="343"/>
      <c r="L10" s="343"/>
      <c r="M10" s="343"/>
      <c r="N10" s="343"/>
      <c r="O10" s="343"/>
      <c r="P10" s="343"/>
      <c r="Q10" s="343"/>
      <c r="R10" s="343"/>
      <c r="S10" s="343"/>
      <c r="T10" s="343"/>
      <c r="U10" s="343"/>
      <c r="V10" s="218"/>
      <c r="Z10" s="218"/>
      <c r="AA10" s="218"/>
      <c r="AB10" s="218"/>
      <c r="AC10" s="218"/>
    </row>
    <row r="11" spans="1:29">
      <c r="V11" s="219"/>
      <c r="Z11" s="219"/>
      <c r="AA11" s="219"/>
      <c r="AB11" s="219"/>
      <c r="AC11" s="219"/>
    </row>
    <row r="12" spans="1:29">
      <c r="V12" s="219"/>
      <c r="Z12" s="219"/>
      <c r="AA12" s="219"/>
      <c r="AB12" s="219"/>
      <c r="AC12" s="219"/>
    </row>
    <row r="13" spans="1:29" ht="26.25">
      <c r="A13" s="333" t="s">
        <v>161</v>
      </c>
      <c r="B13" s="333"/>
      <c r="C13" s="333"/>
      <c r="D13" s="333"/>
      <c r="E13" s="333"/>
      <c r="F13" s="333"/>
      <c r="G13" s="333"/>
      <c r="H13" s="333"/>
      <c r="I13" s="333"/>
      <c r="J13" s="333"/>
      <c r="K13" s="333"/>
      <c r="L13" s="333"/>
      <c r="M13" s="333"/>
      <c r="N13" s="333"/>
      <c r="O13" s="333"/>
      <c r="P13" s="333"/>
      <c r="Q13" s="333"/>
      <c r="R13" s="333"/>
      <c r="S13" s="333"/>
      <c r="T13" s="333"/>
      <c r="U13" s="333"/>
      <c r="V13" s="220"/>
      <c r="Z13" s="220"/>
      <c r="AA13" s="220"/>
      <c r="AB13" s="220"/>
      <c r="AC13" s="220"/>
    </row>
    <row r="14" spans="1:29" ht="26.25">
      <c r="A14" s="252"/>
      <c r="B14" s="252"/>
      <c r="C14" s="252"/>
      <c r="D14" s="252"/>
      <c r="E14" s="252"/>
      <c r="F14" s="252"/>
      <c r="G14" s="252"/>
      <c r="H14" s="252"/>
      <c r="I14" s="252"/>
      <c r="J14" s="252"/>
      <c r="K14" s="252"/>
      <c r="L14" s="252"/>
      <c r="M14" s="252"/>
      <c r="N14" s="252"/>
      <c r="O14" s="252"/>
      <c r="P14" s="252"/>
      <c r="Q14" s="252"/>
      <c r="R14" s="252"/>
      <c r="S14" s="252"/>
      <c r="T14" s="252"/>
      <c r="U14" s="252"/>
      <c r="V14" s="220"/>
      <c r="Z14" s="220"/>
      <c r="AA14" s="220"/>
      <c r="AB14" s="220"/>
      <c r="AC14" s="220"/>
    </row>
    <row r="15" spans="1:29" ht="21">
      <c r="E15" s="334" t="s">
        <v>162</v>
      </c>
      <c r="F15" s="335"/>
      <c r="G15" s="335"/>
      <c r="H15" s="335"/>
      <c r="I15" s="335"/>
      <c r="J15" s="335"/>
      <c r="K15" s="335"/>
      <c r="L15" s="335"/>
      <c r="M15" s="335"/>
      <c r="N15" s="335"/>
      <c r="O15" s="335"/>
      <c r="P15" s="335"/>
      <c r="Q15" s="335"/>
      <c r="R15" s="336"/>
      <c r="S15" s="214"/>
      <c r="X15" s="222"/>
    </row>
    <row r="16" spans="1:29" ht="21">
      <c r="E16" s="249" t="s">
        <v>163</v>
      </c>
      <c r="F16" s="250"/>
      <c r="G16" s="250"/>
      <c r="H16" s="250"/>
      <c r="I16" s="250"/>
      <c r="J16" s="250"/>
      <c r="K16" s="223" t="s">
        <v>13</v>
      </c>
      <c r="L16" s="250"/>
      <c r="M16" s="250"/>
      <c r="N16" s="250"/>
      <c r="O16" s="250"/>
      <c r="P16" s="250"/>
      <c r="Q16" s="250"/>
      <c r="R16" s="224"/>
      <c r="S16" s="214"/>
    </row>
    <row r="17" spans="5:24" ht="21">
      <c r="E17" s="337" t="s">
        <v>164</v>
      </c>
      <c r="F17" s="338"/>
      <c r="G17" s="338"/>
      <c r="H17" s="225">
        <v>65</v>
      </c>
      <c r="I17" s="253" t="s">
        <v>165</v>
      </c>
      <c r="J17" s="253"/>
      <c r="K17" s="253"/>
      <c r="L17" s="226"/>
      <c r="M17" s="253"/>
      <c r="N17" s="253"/>
      <c r="O17" s="253"/>
      <c r="P17" s="253"/>
      <c r="Q17" s="253"/>
      <c r="R17" s="254"/>
      <c r="S17" s="214"/>
    </row>
    <row r="18" spans="5:24" ht="21">
      <c r="E18" s="337" t="s">
        <v>166</v>
      </c>
      <c r="F18" s="338"/>
      <c r="G18" s="338"/>
      <c r="H18" s="338"/>
      <c r="I18" s="338"/>
      <c r="J18" s="338"/>
      <c r="K18" s="338"/>
      <c r="L18" s="338"/>
      <c r="M18" s="338"/>
      <c r="N18" s="338"/>
      <c r="O18" s="338"/>
      <c r="P18" s="338"/>
      <c r="Q18" s="338"/>
      <c r="R18" s="339"/>
    </row>
    <row r="19" spans="5:24" ht="21">
      <c r="E19" s="337" t="s">
        <v>180</v>
      </c>
      <c r="F19" s="338"/>
      <c r="G19" s="338"/>
      <c r="H19" s="338"/>
      <c r="I19" s="338"/>
      <c r="J19" s="338"/>
      <c r="K19" s="338"/>
      <c r="L19" s="338"/>
      <c r="M19" s="338"/>
      <c r="N19" s="338"/>
      <c r="O19" s="338"/>
      <c r="P19" s="338"/>
      <c r="Q19" s="338"/>
      <c r="R19" s="339"/>
    </row>
    <row r="20" spans="5:24" ht="21">
      <c r="E20" s="340" t="s">
        <v>167</v>
      </c>
      <c r="F20" s="341"/>
      <c r="G20" s="341"/>
      <c r="H20" s="341"/>
      <c r="I20" s="341"/>
      <c r="J20" s="341"/>
      <c r="K20" s="341"/>
      <c r="L20" s="341"/>
      <c r="M20" s="341"/>
      <c r="N20" s="341"/>
      <c r="O20" s="341"/>
      <c r="P20" s="341"/>
      <c r="Q20" s="341"/>
      <c r="R20" s="342"/>
    </row>
    <row r="21" spans="5:24" ht="21">
      <c r="E21" s="344" t="s">
        <v>168</v>
      </c>
      <c r="F21" s="345"/>
      <c r="G21" s="345"/>
      <c r="H21" s="345"/>
      <c r="I21" s="250">
        <v>16</v>
      </c>
      <c r="J21" s="345" t="s">
        <v>169</v>
      </c>
      <c r="K21" s="345"/>
      <c r="L21" s="345"/>
      <c r="M21" s="345"/>
      <c r="N21" s="225">
        <f>+H17</f>
        <v>65</v>
      </c>
      <c r="O21" s="250"/>
      <c r="P21" s="250"/>
      <c r="Q21" s="250"/>
      <c r="R21" s="224"/>
    </row>
    <row r="22" spans="5:24" ht="21">
      <c r="E22" s="331" t="s">
        <v>170</v>
      </c>
      <c r="F22" s="332"/>
      <c r="G22" s="332"/>
      <c r="H22" s="332"/>
      <c r="I22" s="332"/>
      <c r="J22" s="332"/>
      <c r="K22" s="332"/>
      <c r="L22" s="332"/>
      <c r="M22" s="332"/>
      <c r="N22" s="227">
        <f>+I21</f>
        <v>16</v>
      </c>
      <c r="O22" s="251" t="s">
        <v>171</v>
      </c>
      <c r="P22" s="251">
        <v>202</v>
      </c>
      <c r="Q22" s="228" t="s">
        <v>172</v>
      </c>
      <c r="R22" s="229">
        <f>+N22/P22</f>
        <v>7.9207920792079209E-2</v>
      </c>
    </row>
    <row r="23" spans="5:24" ht="21">
      <c r="S23" s="214"/>
      <c r="X23" s="222"/>
    </row>
    <row r="24" spans="5:24" ht="21">
      <c r="S24" s="214"/>
    </row>
    <row r="25" spans="5:24" ht="21">
      <c r="S25" s="214"/>
    </row>
    <row r="31" spans="5:24" ht="21">
      <c r="S31" s="214"/>
      <c r="X31" s="222"/>
    </row>
    <row r="32" spans="5:24" ht="21">
      <c r="S32" s="214"/>
    </row>
    <row r="33" spans="5:19" ht="21">
      <c r="S33" s="214"/>
    </row>
    <row r="39" spans="5:19" ht="21">
      <c r="E39" s="230"/>
      <c r="F39" s="230"/>
      <c r="G39" s="230"/>
      <c r="H39" s="230"/>
      <c r="I39" s="230"/>
      <c r="J39" s="230"/>
      <c r="K39" s="230"/>
      <c r="L39" s="230"/>
      <c r="M39" s="230"/>
      <c r="N39" s="230"/>
      <c r="O39" s="230"/>
      <c r="P39" s="230"/>
      <c r="Q39" s="230"/>
      <c r="R39" s="23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A1:AX375"/>
  <sheetViews>
    <sheetView tabSelected="1" view="pageBreakPreview" zoomScale="70" zoomScaleNormal="100" zoomScaleSheetLayoutView="70" workbookViewId="0">
      <selection sqref="A1:AE1"/>
    </sheetView>
  </sheetViews>
  <sheetFormatPr baseColWidth="10" defaultRowHeight="15"/>
  <cols>
    <col min="1" max="1" width="8.28515625" customWidth="1"/>
    <col min="2" max="2" width="25" customWidth="1"/>
    <col min="3" max="3" width="8.28515625" customWidth="1"/>
    <col min="4" max="4" width="9" customWidth="1"/>
    <col min="5" max="5" width="8.5703125" customWidth="1"/>
    <col min="6" max="6" width="15.85546875" customWidth="1"/>
    <col min="8" max="8" width="65.140625" customWidth="1"/>
    <col min="10" max="10" width="10.140625" customWidth="1"/>
    <col min="11" max="11" width="9.28515625" customWidth="1"/>
    <col min="12" max="12" width="9" customWidth="1"/>
    <col min="13" max="13" width="11.140625" bestFit="1" customWidth="1"/>
    <col min="14" max="14" width="20.8554687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0" width="9.85546875" customWidth="1"/>
    <col min="31" max="31" width="12.14062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s>
  <sheetData>
    <row r="1" spans="1:38">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row>
    <row r="2" spans="1:38">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8" ht="15.75">
      <c r="A6" s="263" t="s">
        <v>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row>
    <row r="7" spans="1:38" ht="18.75" customHeight="1">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row>
    <row r="8" spans="1:38" ht="15.75" customHeight="1">
      <c r="A8" s="266" t="s">
        <v>2</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row>
    <row r="9" spans="1:38" ht="21" customHeight="1">
      <c r="A9" s="267" t="s">
        <v>184</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38" ht="15.75" customHeight="1">
      <c r="A10" s="153"/>
      <c r="B10" s="153"/>
      <c r="C10" s="183"/>
      <c r="D10" s="183"/>
      <c r="E10" s="183"/>
      <c r="F10" s="183"/>
      <c r="G10" s="184"/>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5.75"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row>
    <row r="12" spans="1:38" ht="15.75"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row>
    <row r="13" spans="1:38" ht="15.7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5.75"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5.7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5.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50" ht="15.75"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row>
    <row r="18" spans="1:50" ht="15.75" customHeigh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row>
    <row r="19" spans="1:50" ht="33.75">
      <c r="A19" s="257"/>
      <c r="B19" s="257"/>
      <c r="C19" s="257"/>
      <c r="D19" s="257"/>
      <c r="E19" s="257"/>
      <c r="F19" s="257"/>
      <c r="G19" s="257"/>
      <c r="Y19" s="3"/>
      <c r="Z19" s="4"/>
      <c r="AA19" s="4"/>
      <c r="AB19" s="4"/>
      <c r="AC19" s="4"/>
      <c r="AD19" s="4"/>
      <c r="AE19" s="5"/>
      <c r="AJ19" s="3"/>
      <c r="AK19" s="4"/>
      <c r="AL19" s="4"/>
    </row>
    <row r="20" spans="1:50">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50" ht="21">
      <c r="A21" s="268" t="s">
        <v>3</v>
      </c>
      <c r="B21" s="268"/>
      <c r="C21" s="268"/>
      <c r="D21" s="268"/>
      <c r="E21" s="268"/>
      <c r="F21" s="268"/>
      <c r="G21" s="268"/>
      <c r="H21" s="268"/>
      <c r="I21" s="268"/>
      <c r="J21" s="268"/>
      <c r="K21" s="268"/>
      <c r="L21" s="268"/>
      <c r="M21" s="268"/>
      <c r="N21" s="268"/>
      <c r="O21" s="268"/>
      <c r="P21" s="268"/>
      <c r="Q21" s="268"/>
      <c r="R21" s="268"/>
      <c r="S21" s="268"/>
      <c r="T21" s="268"/>
      <c r="U21" s="268"/>
      <c r="V21" s="6"/>
      <c r="W21" s="6"/>
      <c r="X21" s="6"/>
      <c r="Y21" s="9"/>
      <c r="Z21" s="10"/>
      <c r="AA21" s="11"/>
      <c r="AB21" s="12"/>
      <c r="AC21" s="12"/>
      <c r="AD21" s="12"/>
      <c r="AE21" s="5"/>
      <c r="AF21" s="6"/>
      <c r="AG21" s="6"/>
      <c r="AH21" s="6"/>
      <c r="AI21" s="6"/>
      <c r="AJ21" s="9"/>
      <c r="AK21" s="10"/>
      <c r="AL21" s="11"/>
    </row>
    <row r="22" spans="1:50" s="16" customFormat="1" ht="21">
      <c r="A22" s="150"/>
      <c r="B22" s="150"/>
      <c r="C22" s="150"/>
      <c r="D22" s="150"/>
      <c r="E22" s="150"/>
      <c r="F22" s="150"/>
      <c r="G22" s="150"/>
      <c r="H22" s="150"/>
      <c r="I22" s="150"/>
      <c r="J22" s="150"/>
      <c r="K22" s="150"/>
      <c r="L22" s="150"/>
      <c r="M22" s="150"/>
      <c r="N22" s="150"/>
      <c r="O22" s="150"/>
      <c r="P22" s="150"/>
      <c r="Q22" s="150"/>
      <c r="R22" s="150"/>
      <c r="S22" s="150"/>
      <c r="T22" s="150"/>
      <c r="U22" s="150"/>
      <c r="V22" s="14"/>
      <c r="W22" s="14"/>
      <c r="X22" s="14"/>
      <c r="Y22" s="9"/>
      <c r="Z22" s="10"/>
      <c r="AA22" s="11"/>
      <c r="AB22" s="12"/>
      <c r="AC22" s="12"/>
      <c r="AD22" s="12"/>
      <c r="AE22" s="15"/>
      <c r="AF22" s="14"/>
      <c r="AG22" s="14"/>
      <c r="AH22" s="14"/>
      <c r="AI22" s="14"/>
      <c r="AJ22" s="4"/>
      <c r="AK22" s="10"/>
      <c r="AL22" s="11"/>
      <c r="AM22"/>
      <c r="AN22"/>
      <c r="AO22"/>
      <c r="AP22"/>
      <c r="AQ22"/>
      <c r="AR22"/>
      <c r="AS22"/>
      <c r="AT22"/>
      <c r="AU22"/>
      <c r="AV22"/>
      <c r="AW22"/>
      <c r="AX22"/>
    </row>
    <row r="23" spans="1:50" ht="21">
      <c r="A23" s="12"/>
      <c r="B23" s="17" t="s">
        <v>5</v>
      </c>
      <c r="C23" s="12"/>
      <c r="D23" s="5"/>
      <c r="E23" s="6"/>
      <c r="F23" s="6"/>
      <c r="G23" s="6"/>
      <c r="H23" s="6"/>
      <c r="I23" s="4"/>
      <c r="J23" s="10"/>
      <c r="K23" s="11"/>
      <c r="L23" s="12"/>
      <c r="M23" s="12"/>
      <c r="N23" s="12"/>
      <c r="O23" s="5"/>
    </row>
    <row r="24" spans="1:50">
      <c r="A24" s="12"/>
      <c r="B24" s="12"/>
      <c r="C24" s="12"/>
      <c r="D24" s="5"/>
      <c r="E24" s="6"/>
      <c r="F24" s="6"/>
      <c r="G24" s="6"/>
      <c r="H24" s="6"/>
      <c r="I24" s="4"/>
      <c r="J24" s="10"/>
      <c r="K24" s="11"/>
      <c r="L24" s="12"/>
      <c r="M24" s="12"/>
      <c r="N24" s="18"/>
      <c r="O24" s="5"/>
    </row>
    <row r="25" spans="1:50" ht="18.75">
      <c r="A25" s="12"/>
      <c r="B25" s="12"/>
      <c r="C25" s="319" t="s">
        <v>76</v>
      </c>
      <c r="D25" s="320"/>
      <c r="E25" s="329"/>
      <c r="F25" s="22"/>
      <c r="G25" s="23">
        <f>F25/$F$29</f>
        <v>0</v>
      </c>
      <c r="H25" s="6"/>
      <c r="I25" s="6"/>
      <c r="J25" s="6"/>
      <c r="K25" s="10"/>
      <c r="L25" s="10"/>
      <c r="M25" s="11"/>
      <c r="N25" s="12"/>
      <c r="O25" s="18"/>
      <c r="P25" s="18"/>
      <c r="Q25" s="5"/>
    </row>
    <row r="26" spans="1:50" ht="18.75">
      <c r="A26" s="12"/>
      <c r="B26" s="12"/>
      <c r="C26" s="319" t="s">
        <v>77</v>
      </c>
      <c r="D26" s="320"/>
      <c r="E26" s="329"/>
      <c r="F26" s="22">
        <v>1</v>
      </c>
      <c r="G26" s="23">
        <f>F26/$F$29</f>
        <v>0.14285714285714285</v>
      </c>
      <c r="H26" s="6"/>
      <c r="I26" s="6"/>
      <c r="J26" s="6"/>
      <c r="K26" s="9"/>
      <c r="L26" s="4"/>
      <c r="M26" s="11"/>
      <c r="N26" s="12"/>
      <c r="O26" s="18"/>
      <c r="P26" s="18"/>
      <c r="Q26" s="5"/>
    </row>
    <row r="27" spans="1:50" ht="18.75">
      <c r="A27" s="12"/>
      <c r="B27" s="12"/>
      <c r="C27" s="319" t="s">
        <v>78</v>
      </c>
      <c r="D27" s="320"/>
      <c r="E27" s="329"/>
      <c r="F27" s="22">
        <v>3</v>
      </c>
      <c r="G27" s="23">
        <f>F27/$F$29</f>
        <v>0.42857142857142855</v>
      </c>
      <c r="H27" s="6"/>
      <c r="I27" s="6"/>
      <c r="J27" s="6"/>
      <c r="K27" s="6"/>
      <c r="L27" s="6"/>
      <c r="M27" s="6"/>
      <c r="N27" s="6"/>
      <c r="O27" s="6"/>
    </row>
    <row r="28" spans="1:50" ht="18.75">
      <c r="A28" s="12"/>
      <c r="B28" s="12"/>
      <c r="C28" s="319" t="s">
        <v>79</v>
      </c>
      <c r="D28" s="320"/>
      <c r="E28" s="329"/>
      <c r="F28" s="22">
        <v>3</v>
      </c>
      <c r="G28" s="23">
        <f>F28/$F$29</f>
        <v>0.42857142857142855</v>
      </c>
      <c r="H28" s="6"/>
      <c r="I28" s="6"/>
      <c r="J28" s="6"/>
      <c r="K28" s="6"/>
      <c r="L28" s="6"/>
      <c r="M28" s="6"/>
      <c r="N28" s="6"/>
      <c r="O28" s="6"/>
    </row>
    <row r="29" spans="1:50" ht="18.75">
      <c r="A29" s="12"/>
      <c r="B29" s="12"/>
      <c r="C29" s="319" t="s">
        <v>11</v>
      </c>
      <c r="D29" s="320"/>
      <c r="E29" s="329"/>
      <c r="F29" s="22">
        <f>SUM(F25:F28)</f>
        <v>7</v>
      </c>
      <c r="G29" s="24"/>
      <c r="H29" s="6"/>
      <c r="I29" s="6"/>
      <c r="J29" s="6"/>
      <c r="K29" s="6"/>
      <c r="L29" s="6"/>
      <c r="M29" s="6"/>
      <c r="N29" s="6"/>
      <c r="O29" s="6"/>
    </row>
    <row r="30" spans="1:50">
      <c r="A30" s="6"/>
      <c r="B30" s="6"/>
      <c r="F30" s="6"/>
      <c r="G30" s="6"/>
      <c r="H30" s="6"/>
      <c r="I30" s="6"/>
      <c r="J30" s="6"/>
      <c r="K30" s="6"/>
      <c r="L30" s="6"/>
      <c r="M30" s="6"/>
    </row>
    <row r="31" spans="1:50">
      <c r="A31" s="6"/>
      <c r="B31" s="6"/>
      <c r="F31" s="6"/>
      <c r="G31" s="6"/>
      <c r="H31" s="6"/>
      <c r="I31" s="6"/>
      <c r="J31" s="6"/>
      <c r="K31" s="6"/>
      <c r="L31" s="6"/>
      <c r="M31" s="6"/>
    </row>
    <row r="32" spans="1:50">
      <c r="A32" s="6"/>
      <c r="B32" s="6"/>
      <c r="F32" s="6"/>
      <c r="G32" s="90"/>
      <c r="H32" s="6"/>
      <c r="I32" s="6"/>
      <c r="J32" s="6"/>
      <c r="K32" s="6"/>
      <c r="L32" s="6"/>
      <c r="M32" s="6"/>
    </row>
    <row r="33" spans="1:38">
      <c r="A33" s="6"/>
      <c r="B33" s="6"/>
      <c r="C33" s="6"/>
      <c r="D33" s="6"/>
      <c r="E33" s="6"/>
      <c r="F33" s="6"/>
      <c r="G33" s="6"/>
      <c r="H33" s="6"/>
      <c r="I33" s="6"/>
      <c r="J33" s="6"/>
      <c r="K33" s="6"/>
      <c r="L33" s="6"/>
      <c r="M33" s="6"/>
    </row>
    <row r="34" spans="1:38">
      <c r="A34" s="6"/>
      <c r="B34" s="6"/>
      <c r="C34" s="6"/>
      <c r="D34" s="6"/>
      <c r="E34" s="6"/>
      <c r="F34" s="6"/>
      <c r="G34" s="6"/>
      <c r="H34" s="6"/>
      <c r="I34" s="6"/>
      <c r="J34" s="6"/>
      <c r="K34" s="6"/>
      <c r="L34" s="6"/>
      <c r="M34" s="6"/>
    </row>
    <row r="35" spans="1:38">
      <c r="A35" s="6"/>
      <c r="B35" s="6"/>
      <c r="C35" s="6"/>
      <c r="D35" s="6"/>
      <c r="E35" s="6"/>
      <c r="F35" s="6"/>
      <c r="G35" s="6"/>
      <c r="H35" s="6"/>
      <c r="I35" s="6"/>
      <c r="J35" s="6"/>
      <c r="K35" s="6"/>
      <c r="L35" s="6"/>
      <c r="M35" s="6"/>
    </row>
    <row r="36" spans="1:38">
      <c r="A36" s="6"/>
      <c r="B36" s="6"/>
      <c r="C36" s="6"/>
      <c r="D36" s="6"/>
      <c r="E36" s="6"/>
      <c r="F36" s="6"/>
      <c r="G36" s="6"/>
      <c r="H36" s="6"/>
      <c r="I36" s="6"/>
      <c r="J36" s="6"/>
      <c r="K36" s="6"/>
      <c r="L36" s="6"/>
      <c r="M36" s="6"/>
    </row>
    <row r="37" spans="1:38">
      <c r="A37" s="6"/>
      <c r="B37" s="6"/>
      <c r="C37" s="6"/>
      <c r="D37" s="6"/>
      <c r="E37" s="6"/>
      <c r="F37" s="6"/>
      <c r="G37" s="6"/>
      <c r="H37" s="6" t="s">
        <v>80</v>
      </c>
      <c r="I37" s="6"/>
      <c r="J37" s="6"/>
      <c r="K37" s="6"/>
      <c r="L37" s="6"/>
      <c r="M37" s="6"/>
    </row>
    <row r="38" spans="1:38">
      <c r="A38" s="6"/>
      <c r="B38" s="6"/>
      <c r="C38" s="6"/>
      <c r="D38" s="6"/>
      <c r="E38" s="6"/>
      <c r="F38" s="6"/>
      <c r="G38" s="6"/>
      <c r="H38" s="6"/>
      <c r="I38" s="6"/>
      <c r="J38" s="6"/>
      <c r="K38" s="6"/>
      <c r="L38" s="6"/>
      <c r="M38" s="6"/>
    </row>
    <row r="39" spans="1:38" ht="21">
      <c r="A39" s="192" t="s">
        <v>146</v>
      </c>
      <c r="B39" s="32"/>
      <c r="C39" s="33"/>
      <c r="D39" s="34"/>
      <c r="E39" s="34"/>
      <c r="F39" s="34"/>
      <c r="G39" s="28"/>
      <c r="H39" s="6"/>
      <c r="I39" s="6"/>
      <c r="J39" s="6"/>
      <c r="K39" s="6"/>
      <c r="L39" s="192" t="s">
        <v>151</v>
      </c>
      <c r="P39" s="6"/>
      <c r="Q39" s="6"/>
      <c r="R39" s="6"/>
      <c r="S39" s="6"/>
      <c r="T39" s="6"/>
      <c r="U39" s="6"/>
      <c r="V39" s="6"/>
      <c r="W39" s="6"/>
      <c r="X39" s="6"/>
      <c r="Y39" s="6"/>
      <c r="Z39" s="6"/>
      <c r="AA39" s="6"/>
      <c r="AB39" s="6"/>
      <c r="AC39" s="6"/>
      <c r="AD39" s="6"/>
      <c r="AE39" s="6"/>
      <c r="AF39" s="6"/>
      <c r="AG39" s="6"/>
      <c r="AH39" s="6"/>
      <c r="AI39" s="6"/>
      <c r="AJ39" s="6"/>
    </row>
    <row r="40" spans="1:38" ht="18.75">
      <c r="A40" s="27"/>
      <c r="B40" s="32"/>
      <c r="C40" s="33"/>
      <c r="D40" s="34"/>
      <c r="E40" s="34"/>
      <c r="F40" s="34"/>
      <c r="G40" s="28"/>
      <c r="H40" s="6"/>
      <c r="I40" s="6"/>
      <c r="J40" s="6"/>
      <c r="K40" s="6"/>
      <c r="L40" s="330" t="s">
        <v>152</v>
      </c>
      <c r="M40" s="330"/>
      <c r="N40" s="330"/>
      <c r="O40" s="193"/>
      <c r="P40" s="6"/>
      <c r="Q40" s="6"/>
      <c r="R40" s="6"/>
      <c r="S40" s="6"/>
      <c r="T40" s="6"/>
      <c r="U40" s="6"/>
      <c r="V40" s="6"/>
      <c r="W40" s="6"/>
      <c r="X40" s="6"/>
      <c r="Y40" s="6"/>
      <c r="Z40" s="6"/>
      <c r="AA40" s="6"/>
      <c r="AB40" s="6"/>
      <c r="AC40" s="6"/>
      <c r="AD40" s="6"/>
      <c r="AE40" s="6"/>
      <c r="AF40" s="6"/>
      <c r="AG40" s="6"/>
      <c r="AH40" s="6"/>
      <c r="AI40" s="6"/>
      <c r="AJ40" s="6"/>
      <c r="AK40" s="6"/>
      <c r="AL40" s="6"/>
    </row>
    <row r="41" spans="1:38" ht="18.75">
      <c r="A41" s="330" t="s">
        <v>147</v>
      </c>
      <c r="B41" s="330"/>
      <c r="C41" s="193"/>
      <c r="D41" s="34"/>
      <c r="E41" s="34"/>
      <c r="F41" s="34"/>
      <c r="G41" s="28"/>
      <c r="H41" s="6"/>
      <c r="I41" s="6"/>
      <c r="J41" s="6"/>
      <c r="K41" s="6"/>
      <c r="L41" s="330" t="s">
        <v>153</v>
      </c>
      <c r="M41" s="330"/>
      <c r="N41" s="330"/>
      <c r="O41" s="193"/>
      <c r="P41" s="6"/>
      <c r="Q41" s="6"/>
      <c r="R41" s="6"/>
      <c r="S41" s="6"/>
      <c r="T41" s="6"/>
      <c r="U41" s="6"/>
      <c r="V41" s="6"/>
      <c r="W41" s="6"/>
      <c r="X41" s="6"/>
      <c r="Y41" s="6"/>
      <c r="Z41" s="6"/>
      <c r="AA41" s="6"/>
      <c r="AB41" s="6"/>
      <c r="AC41" s="6"/>
      <c r="AD41" s="6"/>
      <c r="AE41" s="6"/>
      <c r="AF41" s="6"/>
      <c r="AG41" s="6"/>
      <c r="AH41" s="6"/>
      <c r="AI41" s="6"/>
      <c r="AJ41" s="6"/>
      <c r="AK41" s="6"/>
      <c r="AL41" s="6"/>
    </row>
    <row r="42" spans="1:38" ht="18.75">
      <c r="A42" s="330" t="s">
        <v>148</v>
      </c>
      <c r="B42" s="330"/>
      <c r="C42" s="193"/>
      <c r="D42" s="34"/>
      <c r="E42" s="34"/>
      <c r="F42" s="34"/>
      <c r="G42" s="28"/>
      <c r="H42" s="6"/>
      <c r="I42" s="6"/>
      <c r="J42" s="6"/>
      <c r="K42" s="6"/>
      <c r="L42" s="330" t="s">
        <v>154</v>
      </c>
      <c r="M42" s="330"/>
      <c r="N42" s="330"/>
      <c r="O42" s="193"/>
      <c r="P42" s="6"/>
      <c r="Q42" s="6"/>
      <c r="R42" s="6"/>
      <c r="S42" s="6"/>
      <c r="T42" s="6"/>
      <c r="U42" s="6"/>
      <c r="V42" s="6"/>
      <c r="W42" s="6"/>
      <c r="X42" s="6"/>
      <c r="Y42" s="6"/>
      <c r="Z42" s="6"/>
      <c r="AA42" s="6"/>
      <c r="AB42" s="6"/>
      <c r="AC42" s="6"/>
      <c r="AD42" s="6"/>
      <c r="AE42" s="6"/>
      <c r="AF42" s="6"/>
      <c r="AG42" s="6"/>
      <c r="AH42" s="6"/>
      <c r="AI42" s="6"/>
      <c r="AJ42" s="6"/>
      <c r="AK42" s="6"/>
      <c r="AL42" s="6"/>
    </row>
    <row r="43" spans="1:38" ht="18.75">
      <c r="A43" s="330" t="s">
        <v>149</v>
      </c>
      <c r="B43" s="330"/>
      <c r="C43" s="193"/>
      <c r="D43" s="34"/>
      <c r="E43" s="34"/>
      <c r="F43" s="34"/>
      <c r="G43" s="28"/>
      <c r="H43" s="6"/>
      <c r="I43" s="6"/>
      <c r="J43" s="6"/>
      <c r="K43" s="6"/>
      <c r="L43" s="330" t="s">
        <v>155</v>
      </c>
      <c r="M43" s="330"/>
      <c r="N43" s="330"/>
      <c r="O43" s="193"/>
      <c r="P43" s="6"/>
      <c r="Q43" s="6"/>
      <c r="R43" s="6"/>
      <c r="S43" s="6"/>
      <c r="T43" s="6"/>
      <c r="U43" s="6"/>
      <c r="V43" s="6"/>
      <c r="W43" s="6"/>
      <c r="X43" s="6"/>
      <c r="Y43" s="6"/>
      <c r="Z43" s="6"/>
      <c r="AA43" s="6"/>
      <c r="AB43" s="6"/>
      <c r="AC43" s="6"/>
      <c r="AD43" s="6"/>
      <c r="AE43" s="6"/>
      <c r="AF43" s="6"/>
      <c r="AG43" s="6"/>
      <c r="AH43" s="6"/>
      <c r="AI43" s="6"/>
      <c r="AJ43" s="6"/>
      <c r="AK43" s="6"/>
      <c r="AL43" s="6"/>
    </row>
    <row r="44" spans="1:38" ht="18.75">
      <c r="A44" s="330" t="s">
        <v>150</v>
      </c>
      <c r="B44" s="330"/>
      <c r="C44" s="193"/>
      <c r="D44" s="34"/>
      <c r="E44" s="34"/>
      <c r="F44" s="34"/>
      <c r="G44" s="28"/>
      <c r="H44" s="6"/>
      <c r="I44" s="6"/>
      <c r="J44" s="6"/>
      <c r="K44" s="6"/>
      <c r="L44" s="330" t="s">
        <v>156</v>
      </c>
      <c r="M44" s="330"/>
      <c r="N44" s="330"/>
      <c r="O44" s="193"/>
      <c r="P44" s="6"/>
      <c r="Q44" s="6"/>
      <c r="R44" s="6"/>
      <c r="S44" s="6"/>
      <c r="T44" s="6"/>
      <c r="U44" s="6"/>
      <c r="V44" s="6"/>
      <c r="W44" s="6"/>
      <c r="X44" s="6"/>
      <c r="Y44" s="6"/>
      <c r="Z44" s="6"/>
      <c r="AA44" s="6"/>
      <c r="AB44" s="6"/>
      <c r="AC44" s="6"/>
      <c r="AD44" s="6"/>
      <c r="AE44" s="6"/>
      <c r="AF44" s="6"/>
      <c r="AG44" s="6"/>
      <c r="AH44" s="6"/>
      <c r="AI44" s="6"/>
      <c r="AJ44" s="6"/>
      <c r="AK44" s="6"/>
      <c r="AL44" s="6"/>
    </row>
    <row r="45" spans="1:38" ht="18.75">
      <c r="A45" s="200"/>
      <c r="B45" s="200"/>
      <c r="C45" s="199"/>
      <c r="D45" s="34"/>
      <c r="E45" s="34"/>
      <c r="F45" s="34"/>
      <c r="G45" s="28"/>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8.75">
      <c r="A46" s="201"/>
      <c r="B46" s="201"/>
      <c r="C46" s="198"/>
      <c r="D46" s="34"/>
      <c r="E46" s="34"/>
      <c r="F46" s="34"/>
      <c r="G46" s="28"/>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s="206" customFormat="1" ht="18.75">
      <c r="A47" s="242"/>
      <c r="B47" s="242"/>
      <c r="C47" s="198"/>
      <c r="D47" s="34"/>
      <c r="E47" s="34"/>
      <c r="F47" s="34"/>
      <c r="G47" s="2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row>
    <row r="48" spans="1:38" s="206" customFormat="1" ht="18.75">
      <c r="A48" s="242"/>
      <c r="B48" s="242"/>
      <c r="C48" s="198"/>
      <c r="D48" s="34"/>
      <c r="E48" s="34"/>
      <c r="F48" s="34"/>
      <c r="G48" s="2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row>
    <row r="49" spans="1:38" s="206" customFormat="1" ht="18.75">
      <c r="A49" s="242"/>
      <c r="B49" s="242"/>
      <c r="C49" s="198"/>
      <c r="D49" s="34"/>
      <c r="E49" s="34"/>
      <c r="F49" s="34"/>
      <c r="G49" s="2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row>
    <row r="50" spans="1:38" s="206" customFormat="1" ht="18.75">
      <c r="A50" s="242"/>
      <c r="B50" s="242"/>
      <c r="C50" s="198"/>
      <c r="D50" s="34"/>
      <c r="E50" s="34"/>
      <c r="F50" s="34"/>
      <c r="G50" s="2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row>
    <row r="51" spans="1:38" s="206" customFormat="1" ht="18.75">
      <c r="A51" s="242"/>
      <c r="B51" s="242"/>
      <c r="C51" s="198"/>
      <c r="D51" s="34"/>
      <c r="E51" s="34"/>
      <c r="F51" s="34"/>
      <c r="G51" s="2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row>
    <row r="52" spans="1:38" s="206" customFormat="1" ht="18.75">
      <c r="A52" s="242"/>
      <c r="B52" s="242"/>
      <c r="C52" s="198"/>
      <c r="D52" s="34"/>
      <c r="E52" s="34"/>
      <c r="F52" s="34"/>
      <c r="G52" s="2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38" s="206" customFormat="1" ht="18.75">
      <c r="A53" s="242"/>
      <c r="B53" s="242"/>
      <c r="C53" s="198"/>
      <c r="D53" s="34"/>
      <c r="E53" s="34"/>
      <c r="F53" s="34"/>
      <c r="G53" s="2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row>
    <row r="54" spans="1:38" s="206" customFormat="1" ht="18.75">
      <c r="A54" s="242"/>
      <c r="B54" s="242"/>
      <c r="C54" s="198"/>
      <c r="D54" s="34"/>
      <c r="E54" s="34"/>
      <c r="F54" s="34"/>
      <c r="G54" s="2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row>
    <row r="55" spans="1:38" s="206" customFormat="1" ht="18.75">
      <c r="A55" s="242"/>
      <c r="B55" s="242"/>
      <c r="C55" s="198"/>
      <c r="D55" s="34"/>
      <c r="E55" s="34"/>
      <c r="F55" s="34"/>
      <c r="G55" s="2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row>
    <row r="56" spans="1:38" s="206" customFormat="1" ht="18.75">
      <c r="A56" s="242"/>
      <c r="B56" s="242"/>
      <c r="C56" s="198"/>
      <c r="D56" s="34"/>
      <c r="E56" s="34"/>
      <c r="F56" s="34"/>
      <c r="G56" s="2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row>
    <row r="57" spans="1:38" s="206" customFormat="1" ht="18.75">
      <c r="A57" s="242"/>
      <c r="B57" s="242"/>
      <c r="C57" s="198"/>
      <c r="D57" s="34"/>
      <c r="E57" s="34"/>
      <c r="F57" s="34"/>
      <c r="G57" s="2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row>
    <row r="58" spans="1:38" s="206" customFormat="1" ht="18.75">
      <c r="A58" s="242"/>
      <c r="B58" s="242"/>
      <c r="C58" s="198"/>
      <c r="D58" s="34"/>
      <c r="E58" s="34"/>
      <c r="F58" s="34"/>
      <c r="G58" s="2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row>
    <row r="59" spans="1:38" s="206" customFormat="1" ht="18.75">
      <c r="A59" s="242"/>
      <c r="B59" s="242"/>
      <c r="C59" s="198"/>
      <c r="D59" s="34"/>
      <c r="E59" s="34"/>
      <c r="F59" s="34"/>
      <c r="G59" s="2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row>
    <row r="60" spans="1:38" s="206" customFormat="1" ht="18.75">
      <c r="A60" s="242"/>
      <c r="B60" s="242"/>
      <c r="C60" s="198"/>
      <c r="D60" s="34"/>
      <c r="E60" s="34"/>
      <c r="F60" s="34"/>
      <c r="G60" s="2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row>
    <row r="61" spans="1:38" s="206" customFormat="1" ht="18.75">
      <c r="A61" s="242"/>
      <c r="B61" s="242"/>
      <c r="C61" s="198"/>
      <c r="D61" s="34"/>
      <c r="E61" s="34"/>
      <c r="F61" s="34"/>
      <c r="G61" s="2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row>
    <row r="62" spans="1:38" s="206" customFormat="1" ht="18.75">
      <c r="A62" s="242"/>
      <c r="B62" s="242"/>
      <c r="C62" s="198"/>
      <c r="D62" s="34"/>
      <c r="E62" s="34"/>
      <c r="F62" s="34"/>
      <c r="G62" s="2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row>
    <row r="63" spans="1:38" s="206" customFormat="1" ht="18.75">
      <c r="A63" s="242"/>
      <c r="B63" s="242"/>
      <c r="C63" s="198"/>
      <c r="D63" s="34"/>
      <c r="E63" s="34"/>
      <c r="F63" s="34"/>
      <c r="G63" s="2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row>
    <row r="64" spans="1:38" s="206" customFormat="1" ht="18.75">
      <c r="A64" s="242"/>
      <c r="B64" s="242"/>
      <c r="C64" s="198"/>
      <c r="D64" s="34"/>
      <c r="E64" s="34"/>
      <c r="F64" s="34"/>
      <c r="G64" s="2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row>
    <row r="65" spans="1:50" s="206" customFormat="1" ht="18.75">
      <c r="A65" s="242"/>
      <c r="B65" s="242"/>
      <c r="C65" s="198"/>
      <c r="D65" s="34"/>
      <c r="E65" s="34"/>
      <c r="F65" s="34"/>
      <c r="G65" s="2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row>
    <row r="66" spans="1:50" s="206" customFormat="1" ht="18.75">
      <c r="A66" s="242"/>
      <c r="B66" s="242"/>
      <c r="C66" s="198"/>
      <c r="D66" s="34"/>
      <c r="E66" s="34"/>
      <c r="F66" s="34"/>
      <c r="G66" s="2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row>
    <row r="67" spans="1:50" s="206" customFormat="1" ht="18.75">
      <c r="A67" s="242"/>
      <c r="B67" s="242"/>
      <c r="C67" s="198"/>
      <c r="D67" s="34"/>
      <c r="E67" s="34"/>
      <c r="F67" s="34"/>
      <c r="G67" s="2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row>
    <row r="68" spans="1:50" s="206" customFormat="1" ht="18.75">
      <c r="A68" s="242"/>
      <c r="B68" s="242"/>
      <c r="C68" s="198"/>
      <c r="D68" s="34"/>
      <c r="E68" s="34"/>
      <c r="F68" s="34"/>
      <c r="G68" s="2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row>
    <row r="69" spans="1:50" s="206" customFormat="1" ht="18.75">
      <c r="A69" s="242"/>
      <c r="B69" s="242"/>
      <c r="C69" s="198"/>
      <c r="D69" s="34"/>
      <c r="E69" s="34"/>
      <c r="F69" s="34"/>
      <c r="G69" s="2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row>
    <row r="70" spans="1:50" s="206" customFormat="1" ht="18.75">
      <c r="A70" s="242"/>
      <c r="B70" s="242"/>
      <c r="C70" s="198"/>
      <c r="D70" s="34"/>
      <c r="E70" s="34"/>
      <c r="F70" s="34"/>
      <c r="G70" s="2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row>
    <row r="71" spans="1:50" ht="18.75">
      <c r="A71" s="201"/>
      <c r="B71" s="201"/>
      <c r="C71" s="198"/>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50" ht="18.75">
      <c r="A72" s="201"/>
      <c r="B72" s="201"/>
      <c r="C72" s="198"/>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50">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50" ht="15" customHeight="1">
      <c r="A74" s="6"/>
      <c r="B74" s="6"/>
      <c r="C74" s="6"/>
      <c r="D74" s="6"/>
      <c r="E74" s="6"/>
      <c r="F74" s="6"/>
      <c r="G74" s="6"/>
      <c r="H74" s="6"/>
      <c r="I74" s="6"/>
      <c r="J74" s="6"/>
      <c r="K74" s="6"/>
      <c r="L74" s="6"/>
      <c r="M74" s="6"/>
      <c r="N74" s="6"/>
      <c r="O74" s="6"/>
      <c r="P74" s="6"/>
      <c r="Q74" s="6"/>
      <c r="R74" s="6"/>
      <c r="S74" s="6"/>
      <c r="T74" s="6"/>
      <c r="U74" s="6"/>
      <c r="V74" s="275" t="s">
        <v>15</v>
      </c>
      <c r="W74" s="275"/>
      <c r="X74" s="275"/>
      <c r="Y74" s="275"/>
      <c r="Z74" s="275"/>
      <c r="AA74" s="36"/>
      <c r="AB74" s="275" t="s">
        <v>16</v>
      </c>
      <c r="AC74" s="275"/>
      <c r="AD74" s="275"/>
      <c r="AE74" s="275"/>
      <c r="AF74" s="275"/>
      <c r="AG74" s="258" t="s">
        <v>17</v>
      </c>
      <c r="AH74" s="259"/>
      <c r="AI74" s="259"/>
      <c r="AJ74" s="259"/>
      <c r="AK74" s="88"/>
      <c r="AL74" s="88"/>
    </row>
    <row r="75" spans="1:50" ht="15.75" thickBot="1">
      <c r="A75" s="6"/>
      <c r="B75" s="6"/>
      <c r="C75" s="6"/>
      <c r="D75" s="6"/>
      <c r="E75" s="6"/>
      <c r="F75" s="6"/>
      <c r="G75" s="6"/>
      <c r="H75" s="6"/>
      <c r="I75" s="6"/>
      <c r="J75" s="6"/>
      <c r="K75" s="6"/>
      <c r="L75" s="6"/>
      <c r="M75" s="6"/>
      <c r="N75" s="6"/>
      <c r="O75" s="6"/>
      <c r="P75" s="6"/>
      <c r="Q75" s="6"/>
      <c r="R75" s="6"/>
      <c r="S75" s="6"/>
      <c r="T75" s="6"/>
      <c r="U75" s="6"/>
      <c r="V75" s="275"/>
      <c r="W75" s="275"/>
      <c r="X75" s="275"/>
      <c r="Y75" s="275"/>
      <c r="Z75" s="275"/>
      <c r="AA75" s="36"/>
      <c r="AB75" s="275"/>
      <c r="AC75" s="275"/>
      <c r="AD75" s="275"/>
      <c r="AE75" s="275"/>
      <c r="AF75" s="275"/>
      <c r="AG75" s="260"/>
      <c r="AH75" s="261"/>
      <c r="AI75" s="261"/>
      <c r="AJ75" s="261"/>
      <c r="AK75" s="88"/>
      <c r="AL75" s="88"/>
    </row>
    <row r="76" spans="1:50" s="43" customFormat="1" ht="37.5" customHeight="1">
      <c r="A76" s="277" t="s">
        <v>18</v>
      </c>
      <c r="B76" s="277"/>
      <c r="C76" s="277"/>
      <c r="D76" s="277"/>
      <c r="E76" s="277"/>
      <c r="F76" s="277"/>
      <c r="G76" s="277"/>
      <c r="H76" s="277"/>
      <c r="I76" s="277"/>
      <c r="J76" s="277"/>
      <c r="K76" s="277"/>
      <c r="L76" s="277"/>
      <c r="M76" s="277"/>
      <c r="N76" s="277"/>
      <c r="O76" s="277"/>
      <c r="P76" s="277"/>
      <c r="Q76" s="277"/>
      <c r="R76" s="277"/>
      <c r="S76" s="277"/>
      <c r="T76" s="277"/>
      <c r="U76" s="278"/>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c r="AN76"/>
      <c r="AO76"/>
      <c r="AP76"/>
      <c r="AQ76"/>
      <c r="AR76"/>
      <c r="AS76"/>
      <c r="AT76"/>
      <c r="AU76"/>
      <c r="AV76"/>
      <c r="AW76" s="174"/>
      <c r="AX76"/>
    </row>
    <row r="77" spans="1:50" s="46" customFormat="1" ht="18.75">
      <c r="A77" s="44" t="s">
        <v>24</v>
      </c>
      <c r="B77" s="279" t="s">
        <v>25</v>
      </c>
      <c r="C77" s="280"/>
      <c r="D77" s="280"/>
      <c r="E77" s="280"/>
      <c r="F77" s="280"/>
      <c r="G77" s="280"/>
      <c r="H77" s="280"/>
      <c r="I77" s="280"/>
      <c r="J77" s="280"/>
      <c r="K77" s="280"/>
      <c r="L77" s="280"/>
      <c r="M77" s="280"/>
      <c r="N77" s="280"/>
      <c r="O77" s="280"/>
      <c r="P77" s="280"/>
      <c r="Q77" s="280"/>
      <c r="R77" s="280"/>
      <c r="S77" s="280"/>
      <c r="T77" s="280"/>
      <c r="U77" s="280"/>
      <c r="V77" s="175">
        <v>0</v>
      </c>
      <c r="W77" s="175">
        <v>0</v>
      </c>
      <c r="X77" s="175">
        <v>0</v>
      </c>
      <c r="Y77" s="175">
        <v>0</v>
      </c>
      <c r="Z77" s="175">
        <v>0</v>
      </c>
      <c r="AA77" s="175">
        <v>0</v>
      </c>
      <c r="AB77" s="45" t="e">
        <f t="shared" ref="AB77:AF81" si="0">V77/$AA77</f>
        <v>#DIV/0!</v>
      </c>
      <c r="AC77" s="45" t="e">
        <f t="shared" si="0"/>
        <v>#DIV/0!</v>
      </c>
      <c r="AD77" s="45" t="e">
        <f t="shared" si="0"/>
        <v>#DIV/0!</v>
      </c>
      <c r="AE77" s="45" t="e">
        <f t="shared" si="0"/>
        <v>#DIV/0!</v>
      </c>
      <c r="AF77" s="45" t="e">
        <f t="shared" si="0"/>
        <v>#DIV/0!</v>
      </c>
      <c r="AG77" s="176" t="s">
        <v>145</v>
      </c>
      <c r="AH77" s="177" t="s">
        <v>145</v>
      </c>
      <c r="AI77" s="175" t="s">
        <v>145</v>
      </c>
      <c r="AJ77" s="175" t="s">
        <v>145</v>
      </c>
      <c r="AK77" s="42"/>
      <c r="AM77"/>
      <c r="AN77"/>
      <c r="AO77"/>
      <c r="AP77"/>
      <c r="AQ77"/>
      <c r="AR77"/>
      <c r="AS77"/>
      <c r="AT77"/>
      <c r="AU77"/>
      <c r="AV77"/>
      <c r="AW77" s="174"/>
      <c r="AX77"/>
    </row>
    <row r="78" spans="1:50" s="46" customFormat="1" ht="18.75">
      <c r="A78" s="44" t="s">
        <v>26</v>
      </c>
      <c r="B78" s="279" t="s">
        <v>27</v>
      </c>
      <c r="C78" s="280"/>
      <c r="D78" s="280"/>
      <c r="E78" s="280"/>
      <c r="F78" s="280"/>
      <c r="G78" s="280"/>
      <c r="H78" s="280"/>
      <c r="I78" s="280"/>
      <c r="J78" s="280"/>
      <c r="K78" s="280"/>
      <c r="L78" s="280"/>
      <c r="M78" s="280"/>
      <c r="N78" s="280"/>
      <c r="O78" s="280"/>
      <c r="P78" s="280"/>
      <c r="Q78" s="280"/>
      <c r="R78" s="280"/>
      <c r="S78" s="280"/>
      <c r="T78" s="280"/>
      <c r="U78" s="280"/>
      <c r="V78" s="175">
        <v>0</v>
      </c>
      <c r="W78" s="175">
        <v>0</v>
      </c>
      <c r="X78" s="175">
        <v>0</v>
      </c>
      <c r="Y78" s="175">
        <v>0</v>
      </c>
      <c r="Z78" s="175">
        <v>0</v>
      </c>
      <c r="AA78" s="175">
        <v>0</v>
      </c>
      <c r="AB78" s="45" t="e">
        <f t="shared" si="0"/>
        <v>#DIV/0!</v>
      </c>
      <c r="AC78" s="45" t="e">
        <f t="shared" si="0"/>
        <v>#DIV/0!</v>
      </c>
      <c r="AD78" s="45" t="e">
        <f t="shared" si="0"/>
        <v>#DIV/0!</v>
      </c>
      <c r="AE78" s="45" t="e">
        <f t="shared" si="0"/>
        <v>#DIV/0!</v>
      </c>
      <c r="AF78" s="45" t="e">
        <f t="shared" si="0"/>
        <v>#DIV/0!</v>
      </c>
      <c r="AG78" s="176" t="s">
        <v>145</v>
      </c>
      <c r="AH78" s="177" t="s">
        <v>145</v>
      </c>
      <c r="AI78" s="175" t="s">
        <v>145</v>
      </c>
      <c r="AJ78" s="175" t="s">
        <v>145</v>
      </c>
      <c r="AK78" s="42"/>
      <c r="AM78"/>
      <c r="AN78"/>
      <c r="AO78"/>
      <c r="AP78"/>
      <c r="AQ78"/>
      <c r="AR78"/>
      <c r="AS78"/>
      <c r="AT78"/>
      <c r="AU78"/>
      <c r="AV78"/>
      <c r="AW78" s="174"/>
    </row>
    <row r="79" spans="1:50" s="46" customFormat="1" ht="18.75">
      <c r="A79" s="44" t="s">
        <v>28</v>
      </c>
      <c r="B79" s="279" t="s">
        <v>29</v>
      </c>
      <c r="C79" s="280"/>
      <c r="D79" s="280"/>
      <c r="E79" s="280"/>
      <c r="F79" s="280"/>
      <c r="G79" s="280"/>
      <c r="H79" s="280"/>
      <c r="I79" s="280"/>
      <c r="J79" s="280"/>
      <c r="K79" s="280"/>
      <c r="L79" s="280"/>
      <c r="M79" s="280"/>
      <c r="N79" s="280"/>
      <c r="O79" s="280"/>
      <c r="P79" s="280"/>
      <c r="Q79" s="280"/>
      <c r="R79" s="280"/>
      <c r="S79" s="280"/>
      <c r="T79" s="280"/>
      <c r="U79" s="280"/>
      <c r="V79" s="175">
        <v>0</v>
      </c>
      <c r="W79" s="175">
        <v>0</v>
      </c>
      <c r="X79" s="175">
        <v>0</v>
      </c>
      <c r="Y79" s="175">
        <v>0</v>
      </c>
      <c r="Z79" s="175">
        <v>0</v>
      </c>
      <c r="AA79" s="175">
        <v>0</v>
      </c>
      <c r="AB79" s="45" t="e">
        <f t="shared" si="0"/>
        <v>#DIV/0!</v>
      </c>
      <c r="AC79" s="45" t="e">
        <f t="shared" si="0"/>
        <v>#DIV/0!</v>
      </c>
      <c r="AD79" s="45" t="e">
        <f t="shared" si="0"/>
        <v>#DIV/0!</v>
      </c>
      <c r="AE79" s="45" t="e">
        <f t="shared" si="0"/>
        <v>#DIV/0!</v>
      </c>
      <c r="AF79" s="45" t="e">
        <f t="shared" si="0"/>
        <v>#DIV/0!</v>
      </c>
      <c r="AG79" s="176" t="s">
        <v>145</v>
      </c>
      <c r="AH79" s="176" t="s">
        <v>145</v>
      </c>
      <c r="AI79" s="175" t="s">
        <v>145</v>
      </c>
      <c r="AJ79" s="175" t="s">
        <v>145</v>
      </c>
      <c r="AK79" s="42"/>
      <c r="AM79"/>
      <c r="AN79"/>
      <c r="AO79"/>
      <c r="AP79"/>
      <c r="AQ79"/>
      <c r="AR79"/>
      <c r="AS79"/>
      <c r="AT79"/>
      <c r="AU79"/>
      <c r="AV79"/>
      <c r="AW79" s="174"/>
    </row>
    <row r="80" spans="1:50" s="46" customFormat="1" ht="18.75">
      <c r="A80" s="44" t="s">
        <v>30</v>
      </c>
      <c r="B80" s="279" t="s">
        <v>31</v>
      </c>
      <c r="C80" s="280"/>
      <c r="D80" s="280"/>
      <c r="E80" s="280"/>
      <c r="F80" s="280"/>
      <c r="G80" s="280"/>
      <c r="H80" s="280"/>
      <c r="I80" s="280"/>
      <c r="J80" s="280"/>
      <c r="K80" s="280"/>
      <c r="L80" s="280"/>
      <c r="M80" s="280"/>
      <c r="N80" s="280"/>
      <c r="O80" s="280"/>
      <c r="P80" s="280"/>
      <c r="Q80" s="280"/>
      <c r="R80" s="280"/>
      <c r="S80" s="280"/>
      <c r="T80" s="280"/>
      <c r="U80" s="280"/>
      <c r="V80" s="175">
        <v>0</v>
      </c>
      <c r="W80" s="175">
        <v>0</v>
      </c>
      <c r="X80" s="175">
        <v>0</v>
      </c>
      <c r="Y80" s="175">
        <v>0</v>
      </c>
      <c r="Z80" s="175">
        <v>0</v>
      </c>
      <c r="AA80" s="175">
        <v>0</v>
      </c>
      <c r="AB80" s="45" t="e">
        <f t="shared" si="0"/>
        <v>#DIV/0!</v>
      </c>
      <c r="AC80" s="45" t="e">
        <f t="shared" si="0"/>
        <v>#DIV/0!</v>
      </c>
      <c r="AD80" s="45" t="e">
        <f t="shared" si="0"/>
        <v>#DIV/0!</v>
      </c>
      <c r="AE80" s="45" t="e">
        <f t="shared" si="0"/>
        <v>#DIV/0!</v>
      </c>
      <c r="AF80" s="45" t="e">
        <f t="shared" si="0"/>
        <v>#DIV/0!</v>
      </c>
      <c r="AG80" s="176" t="s">
        <v>145</v>
      </c>
      <c r="AH80" s="176" t="s">
        <v>145</v>
      </c>
      <c r="AI80" s="175" t="s">
        <v>145</v>
      </c>
      <c r="AJ80" s="175" t="s">
        <v>145</v>
      </c>
      <c r="AK80" s="42"/>
      <c r="AM80"/>
      <c r="AN80"/>
      <c r="AO80"/>
      <c r="AP80"/>
      <c r="AQ80"/>
      <c r="AR80"/>
      <c r="AS80"/>
      <c r="AT80"/>
      <c r="AU80"/>
      <c r="AV80"/>
      <c r="AW80" s="174"/>
    </row>
    <row r="81" spans="1:49" s="46" customFormat="1" ht="18.75">
      <c r="A81" s="44" t="s">
        <v>32</v>
      </c>
      <c r="B81" s="279" t="s">
        <v>33</v>
      </c>
      <c r="C81" s="280"/>
      <c r="D81" s="280"/>
      <c r="E81" s="280"/>
      <c r="F81" s="280"/>
      <c r="G81" s="280"/>
      <c r="H81" s="280"/>
      <c r="I81" s="280"/>
      <c r="J81" s="280"/>
      <c r="K81" s="280"/>
      <c r="L81" s="280"/>
      <c r="M81" s="280"/>
      <c r="N81" s="280"/>
      <c r="O81" s="280"/>
      <c r="P81" s="280"/>
      <c r="Q81" s="280"/>
      <c r="R81" s="280"/>
      <c r="S81" s="280"/>
      <c r="T81" s="280"/>
      <c r="U81" s="280"/>
      <c r="V81" s="175">
        <v>0</v>
      </c>
      <c r="W81" s="175">
        <v>0</v>
      </c>
      <c r="X81" s="175">
        <v>0</v>
      </c>
      <c r="Y81" s="175">
        <v>0</v>
      </c>
      <c r="Z81" s="175">
        <v>0</v>
      </c>
      <c r="AA81" s="175">
        <v>0</v>
      </c>
      <c r="AB81" s="45" t="e">
        <f t="shared" si="0"/>
        <v>#DIV/0!</v>
      </c>
      <c r="AC81" s="45" t="e">
        <f t="shared" si="0"/>
        <v>#DIV/0!</v>
      </c>
      <c r="AD81" s="45" t="e">
        <f t="shared" si="0"/>
        <v>#DIV/0!</v>
      </c>
      <c r="AE81" s="45" t="e">
        <f t="shared" si="0"/>
        <v>#DIV/0!</v>
      </c>
      <c r="AF81" s="45" t="e">
        <f t="shared" si="0"/>
        <v>#DIV/0!</v>
      </c>
      <c r="AG81" s="176" t="s">
        <v>145</v>
      </c>
      <c r="AH81" s="177" t="s">
        <v>145</v>
      </c>
      <c r="AI81" s="175" t="s">
        <v>145</v>
      </c>
      <c r="AJ81" s="175" t="s">
        <v>145</v>
      </c>
      <c r="AK81" s="42"/>
      <c r="AM81"/>
      <c r="AN81"/>
      <c r="AO81"/>
      <c r="AP81"/>
      <c r="AQ81"/>
      <c r="AR81"/>
      <c r="AS81"/>
      <c r="AT81"/>
      <c r="AU81"/>
      <c r="AV81"/>
      <c r="AW81" s="174"/>
    </row>
    <row r="82" spans="1:49"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c r="AN82"/>
      <c r="AO82"/>
      <c r="AP82"/>
      <c r="AQ82"/>
      <c r="AR82"/>
      <c r="AS82"/>
      <c r="AT82"/>
      <c r="AU82"/>
      <c r="AV82"/>
      <c r="AW82" s="174"/>
    </row>
    <row r="83" spans="1:49"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c r="AN83"/>
      <c r="AO83"/>
      <c r="AP83"/>
      <c r="AQ83"/>
      <c r="AR83"/>
      <c r="AS83"/>
      <c r="AT83"/>
      <c r="AU83"/>
      <c r="AV83"/>
      <c r="AW83" s="174"/>
    </row>
    <row r="84" spans="1:49" s="43" customFormat="1" ht="21">
      <c r="A84" s="268" t="s">
        <v>34</v>
      </c>
      <c r="B84" s="268"/>
      <c r="C84" s="268"/>
      <c r="D84" s="268"/>
      <c r="E84" s="268"/>
      <c r="F84" s="268"/>
      <c r="G84" s="268"/>
      <c r="H84" s="268"/>
      <c r="I84" s="268"/>
      <c r="J84" s="268"/>
      <c r="K84" s="268"/>
      <c r="L84" s="268"/>
      <c r="M84" s="268"/>
      <c r="N84" s="268"/>
      <c r="O84" s="268"/>
      <c r="P84" s="268"/>
      <c r="Q84" s="268"/>
      <c r="R84" s="268"/>
      <c r="S84" s="268"/>
      <c r="T84" s="268"/>
      <c r="U84" s="268"/>
      <c r="V84" s="50"/>
      <c r="W84" s="50"/>
      <c r="X84" s="50"/>
      <c r="Y84" s="50"/>
      <c r="Z84" s="50"/>
      <c r="AA84" s="50"/>
      <c r="AB84" s="50"/>
      <c r="AC84" s="50"/>
      <c r="AD84" s="50"/>
      <c r="AE84" s="50"/>
      <c r="AF84" s="50"/>
      <c r="AG84" s="50"/>
      <c r="AH84" s="50"/>
      <c r="AI84" s="50"/>
      <c r="AJ84" s="50"/>
      <c r="AK84" s="50"/>
      <c r="AL84" s="50"/>
      <c r="AM84"/>
      <c r="AN84"/>
      <c r="AO84"/>
      <c r="AP84"/>
      <c r="AQ84"/>
      <c r="AR84"/>
      <c r="AS84"/>
      <c r="AT84"/>
      <c r="AU84"/>
      <c r="AV84"/>
      <c r="AW84" s="174"/>
    </row>
    <row r="85" spans="1:49"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c r="AN85"/>
      <c r="AO85"/>
      <c r="AP85"/>
      <c r="AQ85"/>
      <c r="AR85"/>
      <c r="AS85"/>
      <c r="AT85"/>
      <c r="AU85"/>
      <c r="AV85"/>
      <c r="AW85" s="174"/>
    </row>
    <row r="86" spans="1:49" s="43" customFormat="1" ht="21">
      <c r="A86" s="48"/>
      <c r="B86" s="48"/>
      <c r="C86" s="48"/>
      <c r="D86" s="48"/>
      <c r="E86" s="48"/>
      <c r="F86" s="52"/>
      <c r="G86" s="154"/>
      <c r="H86" s="154"/>
      <c r="I86" s="154"/>
      <c r="J86" s="154"/>
      <c r="K86" s="154"/>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c r="AS86"/>
      <c r="AT86"/>
      <c r="AU86"/>
      <c r="AV86"/>
      <c r="AW86" s="174"/>
    </row>
    <row r="87" spans="1:49" s="43" customFormat="1" ht="21">
      <c r="A87" s="48"/>
      <c r="B87" s="48"/>
      <c r="C87" s="48"/>
      <c r="D87" s="48"/>
      <c r="E87" s="48"/>
      <c r="F87" s="52"/>
      <c r="G87" s="276" t="s">
        <v>37</v>
      </c>
      <c r="H87" s="276"/>
      <c r="I87" s="276"/>
      <c r="J87" s="276"/>
      <c r="K87" s="276"/>
      <c r="L87" s="55"/>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c r="AS87"/>
      <c r="AT87"/>
      <c r="AU87"/>
      <c r="AV87"/>
      <c r="AW87" s="174"/>
    </row>
    <row r="88" spans="1:49" s="43" customFormat="1" ht="21">
      <c r="A88" s="48"/>
      <c r="B88" s="48"/>
      <c r="C88" s="48"/>
      <c r="D88" s="48"/>
      <c r="E88" s="48"/>
      <c r="F88" s="52"/>
      <c r="G88" s="276" t="s">
        <v>38</v>
      </c>
      <c r="H88" s="276"/>
      <c r="I88" s="276"/>
      <c r="J88" s="276"/>
      <c r="K88" s="276"/>
      <c r="L88" s="55"/>
      <c r="M88" s="55"/>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c r="AN88"/>
      <c r="AO88"/>
      <c r="AP88"/>
      <c r="AQ88"/>
      <c r="AR88"/>
      <c r="AS88"/>
      <c r="AT88"/>
      <c r="AU88"/>
      <c r="AV88"/>
      <c r="AW88" s="174"/>
    </row>
    <row r="89" spans="1:49" s="43" customFormat="1" ht="21">
      <c r="A89" s="48"/>
      <c r="B89" s="48"/>
      <c r="C89" s="48"/>
      <c r="D89" s="48"/>
      <c r="E89" s="48"/>
      <c r="F89" s="52"/>
      <c r="G89" s="276" t="s">
        <v>39</v>
      </c>
      <c r="H89" s="276"/>
      <c r="I89" s="276"/>
      <c r="J89" s="276"/>
      <c r="K89" s="276"/>
      <c r="L89" s="55"/>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c r="AN89"/>
      <c r="AO89"/>
      <c r="AP89"/>
      <c r="AQ89"/>
      <c r="AR89"/>
      <c r="AS89"/>
      <c r="AT89"/>
      <c r="AU89"/>
      <c r="AV89"/>
      <c r="AW89" s="174"/>
    </row>
    <row r="90" spans="1:49" s="43" customFormat="1" ht="21">
      <c r="A90" s="48"/>
      <c r="B90" s="48"/>
      <c r="C90" s="48"/>
      <c r="D90" s="48"/>
      <c r="E90" s="48"/>
      <c r="F90" s="52"/>
      <c r="G90" s="276" t="s">
        <v>40</v>
      </c>
      <c r="H90" s="276"/>
      <c r="I90" s="276"/>
      <c r="J90" s="276"/>
      <c r="K90" s="276"/>
      <c r="L90" s="55"/>
      <c r="M90" s="55"/>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c r="AN90"/>
      <c r="AO90"/>
      <c r="AP90"/>
      <c r="AQ90"/>
      <c r="AR90"/>
      <c r="AS90"/>
      <c r="AT90"/>
      <c r="AU90"/>
      <c r="AV90"/>
      <c r="AW90" s="174"/>
    </row>
    <row r="91" spans="1:49" s="43" customFormat="1" ht="21">
      <c r="A91" s="48"/>
      <c r="B91" s="48"/>
      <c r="C91" s="48"/>
      <c r="D91" s="48"/>
      <c r="E91" s="48"/>
      <c r="F91" s="52"/>
      <c r="G91" s="276" t="s">
        <v>41</v>
      </c>
      <c r="H91" s="276"/>
      <c r="I91" s="276"/>
      <c r="J91" s="276"/>
      <c r="K91" s="276"/>
      <c r="L91" s="55"/>
      <c r="M91" s="55"/>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c r="AN91"/>
      <c r="AO91"/>
      <c r="AP91"/>
      <c r="AQ91"/>
      <c r="AR91"/>
      <c r="AS91"/>
      <c r="AT91"/>
      <c r="AU91"/>
      <c r="AV91"/>
      <c r="AW91" s="174"/>
    </row>
    <row r="92" spans="1:49"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c r="AN92"/>
      <c r="AO92"/>
      <c r="AP92"/>
      <c r="AQ92"/>
      <c r="AR92"/>
      <c r="AS92"/>
      <c r="AT92"/>
      <c r="AU92"/>
      <c r="AV92"/>
      <c r="AW92" s="174"/>
    </row>
    <row r="93" spans="1:49" s="43" customFormat="1" ht="21">
      <c r="A93" s="48"/>
      <c r="B93" s="287"/>
      <c r="C93" s="287"/>
      <c r="D93" s="287"/>
      <c r="E93" s="287"/>
      <c r="F93" s="287"/>
      <c r="G93" s="287"/>
      <c r="H93" s="287"/>
      <c r="I93" s="287"/>
      <c r="J93" s="287"/>
      <c r="K93" s="287"/>
      <c r="L93" s="287"/>
      <c r="M93" s="287"/>
      <c r="N93" s="287"/>
      <c r="O93" s="287"/>
      <c r="P93" s="287"/>
      <c r="Q93" s="287"/>
      <c r="R93" s="287"/>
      <c r="S93" s="287"/>
      <c r="T93" s="287"/>
      <c r="U93" s="287"/>
      <c r="V93" s="52"/>
      <c r="W93" s="52"/>
      <c r="X93" s="52"/>
      <c r="Y93" s="50"/>
      <c r="Z93" s="50"/>
      <c r="AA93" s="50"/>
      <c r="AB93" s="50"/>
      <c r="AC93" s="50"/>
      <c r="AD93" s="50"/>
      <c r="AE93" s="50"/>
      <c r="AF93" s="50"/>
      <c r="AG93" s="50"/>
      <c r="AH93" s="50"/>
      <c r="AI93" s="50"/>
      <c r="AJ93" s="50"/>
      <c r="AK93" s="50"/>
      <c r="AL93" s="50"/>
      <c r="AM93"/>
      <c r="AN93"/>
      <c r="AO93"/>
      <c r="AP93"/>
      <c r="AQ93"/>
      <c r="AR93"/>
      <c r="AS93"/>
      <c r="AT93"/>
      <c r="AU93"/>
      <c r="AV93"/>
      <c r="AW93" s="174"/>
    </row>
    <row r="94" spans="1:49" s="43" customFormat="1" ht="21">
      <c r="A94" s="48"/>
      <c r="B94" s="149"/>
      <c r="C94" s="149"/>
      <c r="D94" s="149"/>
      <c r="E94" s="149"/>
      <c r="F94" s="149"/>
      <c r="G94" s="149"/>
      <c r="H94" s="149"/>
      <c r="I94" s="149"/>
      <c r="J94" s="149"/>
      <c r="K94" s="149"/>
      <c r="L94" s="149"/>
      <c r="M94" s="149"/>
      <c r="N94" s="149"/>
      <c r="O94" s="149"/>
      <c r="P94" s="149"/>
      <c r="Q94" s="149"/>
      <c r="R94" s="149"/>
      <c r="S94" s="149"/>
      <c r="T94" s="149"/>
      <c r="U94" s="149"/>
      <c r="V94" s="52"/>
      <c r="W94" s="52"/>
      <c r="X94" s="52"/>
      <c r="Y94" s="50"/>
      <c r="Z94" s="50"/>
      <c r="AA94" s="50"/>
      <c r="AB94" s="50"/>
      <c r="AC94" s="50"/>
      <c r="AD94" s="50"/>
      <c r="AE94" s="50"/>
      <c r="AF94" s="50"/>
      <c r="AG94" s="50"/>
      <c r="AH94" s="50"/>
      <c r="AI94" s="50"/>
      <c r="AJ94" s="50"/>
      <c r="AK94" s="50"/>
      <c r="AL94" s="50"/>
      <c r="AM94"/>
      <c r="AN94"/>
      <c r="AO94"/>
      <c r="AP94"/>
      <c r="AQ94"/>
      <c r="AR94"/>
      <c r="AS94"/>
      <c r="AT94"/>
      <c r="AU94"/>
      <c r="AV94"/>
      <c r="AW94" s="174"/>
    </row>
    <row r="95" spans="1:49" s="43" customFormat="1" ht="21">
      <c r="A95" s="52"/>
      <c r="B95" s="288"/>
      <c r="C95" s="288"/>
      <c r="D95" s="288"/>
      <c r="E95" s="288"/>
      <c r="F95" s="288"/>
      <c r="G95" s="288"/>
      <c r="H95" s="288"/>
      <c r="I95" s="288"/>
      <c r="J95" s="288"/>
      <c r="K95" s="154"/>
      <c r="L95" s="154"/>
      <c r="M95" s="154"/>
      <c r="N95" s="154"/>
      <c r="O95" s="154"/>
      <c r="P95" s="154"/>
      <c r="Q95" s="154"/>
      <c r="R95" s="154"/>
      <c r="S95" s="154"/>
      <c r="T95" s="154"/>
      <c r="U95" s="154"/>
      <c r="V95" s="50"/>
      <c r="W95" s="50"/>
      <c r="X95" s="50"/>
      <c r="Y95" s="50"/>
      <c r="Z95" s="50"/>
      <c r="AA95" s="50"/>
      <c r="AB95" s="50"/>
      <c r="AC95" s="50"/>
      <c r="AD95" s="50"/>
      <c r="AE95" s="50"/>
      <c r="AF95" s="50"/>
      <c r="AG95" s="50"/>
      <c r="AH95" s="50"/>
      <c r="AI95" s="50"/>
      <c r="AJ95" s="50"/>
      <c r="AK95" s="48"/>
      <c r="AL95" s="48"/>
      <c r="AM95"/>
      <c r="AN95"/>
      <c r="AO95"/>
      <c r="AP95"/>
      <c r="AQ95"/>
      <c r="AR95"/>
      <c r="AS95"/>
      <c r="AT95"/>
      <c r="AU95"/>
      <c r="AV95"/>
      <c r="AW95" s="174"/>
    </row>
    <row r="96" spans="1:49" s="43" customFormat="1" ht="21">
      <c r="A96" s="52"/>
      <c r="B96" s="288"/>
      <c r="C96" s="288"/>
      <c r="D96" s="288"/>
      <c r="E96" s="288"/>
      <c r="F96" s="288"/>
      <c r="G96" s="288"/>
      <c r="H96" s="288"/>
      <c r="I96" s="288"/>
      <c r="J96" s="288"/>
      <c r="K96" s="154"/>
      <c r="L96" s="154"/>
      <c r="M96" s="154"/>
      <c r="N96" s="154"/>
      <c r="O96" s="154"/>
      <c r="P96" s="154"/>
      <c r="Q96" s="154"/>
      <c r="R96" s="154"/>
      <c r="S96" s="154"/>
      <c r="T96" s="154"/>
      <c r="U96" s="154"/>
      <c r="V96" s="50"/>
      <c r="W96" s="50"/>
      <c r="X96" s="50"/>
      <c r="Y96" s="50"/>
      <c r="Z96" s="50"/>
      <c r="AA96" s="50"/>
      <c r="AB96" s="50"/>
      <c r="AC96" s="50"/>
      <c r="AD96" s="50"/>
      <c r="AE96" s="50"/>
      <c r="AF96" s="50"/>
      <c r="AG96" s="50"/>
      <c r="AH96" s="50"/>
      <c r="AI96" s="50"/>
      <c r="AJ96" s="50"/>
      <c r="AK96" s="50"/>
      <c r="AL96" s="50"/>
      <c r="AM96"/>
      <c r="AN96"/>
      <c r="AO96"/>
      <c r="AP96"/>
      <c r="AQ96"/>
      <c r="AR96"/>
      <c r="AS96"/>
      <c r="AT96"/>
      <c r="AU96"/>
      <c r="AV96"/>
      <c r="AW96" s="174"/>
    </row>
    <row r="97" spans="1:49" s="43" customFormat="1" ht="21">
      <c r="A97" s="52"/>
      <c r="B97" s="288"/>
      <c r="C97" s="288"/>
      <c r="D97" s="288"/>
      <c r="E97" s="288"/>
      <c r="F97" s="288"/>
      <c r="G97" s="288"/>
      <c r="H97" s="288"/>
      <c r="I97" s="288"/>
      <c r="J97" s="288"/>
      <c r="K97" s="154"/>
      <c r="L97" s="154"/>
      <c r="M97" s="154"/>
      <c r="N97" s="154"/>
      <c r="O97" s="154"/>
      <c r="P97" s="154"/>
      <c r="Q97" s="154"/>
      <c r="R97" s="154"/>
      <c r="S97" s="154"/>
      <c r="T97" s="154"/>
      <c r="U97" s="154"/>
      <c r="V97" s="50"/>
      <c r="W97" s="50"/>
      <c r="X97" s="50"/>
      <c r="Y97" s="50"/>
      <c r="Z97" s="50"/>
      <c r="AA97" s="50"/>
      <c r="AB97" s="50"/>
      <c r="AC97" s="50"/>
      <c r="AD97" s="50"/>
      <c r="AE97" s="50"/>
      <c r="AF97" s="50"/>
      <c r="AG97" s="50"/>
      <c r="AH97" s="50"/>
      <c r="AI97" s="50"/>
      <c r="AJ97" s="50"/>
      <c r="AK97" s="50"/>
      <c r="AL97" s="50"/>
      <c r="AM97"/>
      <c r="AN97"/>
      <c r="AO97"/>
      <c r="AP97"/>
      <c r="AQ97"/>
      <c r="AR97"/>
      <c r="AS97"/>
      <c r="AT97"/>
      <c r="AU97"/>
      <c r="AV97"/>
      <c r="AW97" s="174"/>
    </row>
    <row r="98" spans="1:49" s="43" customFormat="1" ht="21">
      <c r="A98" s="52"/>
      <c r="B98" s="151"/>
      <c r="C98" s="151"/>
      <c r="D98" s="151"/>
      <c r="E98" s="151"/>
      <c r="F98" s="151"/>
      <c r="G98" s="151"/>
      <c r="H98" s="151"/>
      <c r="I98" s="151"/>
      <c r="J98" s="151"/>
      <c r="K98" s="154"/>
      <c r="L98" s="154"/>
      <c r="M98" s="154"/>
      <c r="N98" s="154"/>
      <c r="O98" s="154"/>
      <c r="P98" s="154"/>
      <c r="Q98" s="154"/>
      <c r="R98" s="154"/>
      <c r="S98" s="154"/>
      <c r="T98" s="154"/>
      <c r="U98" s="154"/>
      <c r="V98" s="50"/>
      <c r="W98" s="50"/>
      <c r="X98" s="50"/>
      <c r="Y98" s="50"/>
      <c r="Z98" s="50"/>
      <c r="AA98" s="50"/>
      <c r="AB98" s="50"/>
      <c r="AC98" s="50"/>
      <c r="AD98" s="50"/>
      <c r="AE98" s="50"/>
      <c r="AF98" s="50"/>
      <c r="AG98" s="50"/>
      <c r="AH98" s="50"/>
      <c r="AI98" s="50"/>
      <c r="AJ98" s="50"/>
      <c r="AK98" s="50"/>
      <c r="AL98" s="50"/>
      <c r="AM98"/>
      <c r="AN98"/>
      <c r="AO98"/>
      <c r="AP98"/>
      <c r="AQ98"/>
      <c r="AR98"/>
      <c r="AS98"/>
      <c r="AT98"/>
      <c r="AU98"/>
      <c r="AV98"/>
      <c r="AW98" s="174"/>
    </row>
    <row r="99" spans="1:49"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c r="AN99"/>
      <c r="AO99"/>
      <c r="AP99"/>
      <c r="AQ99"/>
      <c r="AR99"/>
      <c r="AS99"/>
      <c r="AT99"/>
      <c r="AU99"/>
      <c r="AV99"/>
      <c r="AW99" s="174"/>
    </row>
    <row r="100" spans="1:49"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282" t="s">
        <v>15</v>
      </c>
      <c r="W100" s="283"/>
      <c r="X100" s="283"/>
      <c r="Y100" s="283"/>
      <c r="Z100" s="283"/>
      <c r="AA100" s="284"/>
      <c r="AB100" s="36"/>
      <c r="AC100" s="282" t="s">
        <v>16</v>
      </c>
      <c r="AD100" s="283"/>
      <c r="AE100" s="283"/>
      <c r="AF100" s="283"/>
      <c r="AG100" s="283"/>
      <c r="AH100" s="284"/>
      <c r="AI100" s="259" t="s">
        <v>17</v>
      </c>
      <c r="AJ100" s="259"/>
      <c r="AK100" s="259"/>
      <c r="AL100" s="259"/>
      <c r="AM100"/>
      <c r="AN100"/>
      <c r="AO100"/>
      <c r="AP100"/>
      <c r="AQ100"/>
      <c r="AR100"/>
      <c r="AS100"/>
      <c r="AT100"/>
      <c r="AU100"/>
      <c r="AV100"/>
      <c r="AW100" s="174"/>
    </row>
    <row r="101" spans="1:49" s="43" customFormat="1" ht="19.5" thickBot="1">
      <c r="A101" s="52"/>
      <c r="B101" s="281"/>
      <c r="C101" s="281"/>
      <c r="D101" s="62"/>
      <c r="E101" s="62"/>
      <c r="F101" s="62"/>
      <c r="G101" s="50"/>
      <c r="H101" s="50"/>
      <c r="I101" s="50"/>
      <c r="J101" s="50"/>
      <c r="K101" s="50"/>
      <c r="L101" s="50"/>
      <c r="M101" s="50"/>
      <c r="N101" s="50"/>
      <c r="O101" s="50"/>
      <c r="P101" s="50"/>
      <c r="Q101" s="50"/>
      <c r="R101" s="50"/>
      <c r="S101" s="50"/>
      <c r="T101" s="50"/>
      <c r="U101" s="50"/>
      <c r="V101" s="285"/>
      <c r="W101" s="275"/>
      <c r="X101" s="275"/>
      <c r="Y101" s="275"/>
      <c r="Z101" s="275"/>
      <c r="AA101" s="286"/>
      <c r="AB101" s="36"/>
      <c r="AC101" s="285"/>
      <c r="AD101" s="275"/>
      <c r="AE101" s="275"/>
      <c r="AF101" s="275"/>
      <c r="AG101" s="275"/>
      <c r="AH101" s="286"/>
      <c r="AI101" s="259"/>
      <c r="AJ101" s="259"/>
      <c r="AK101" s="259"/>
      <c r="AL101" s="259"/>
      <c r="AM101"/>
      <c r="AN101"/>
      <c r="AO101"/>
      <c r="AP101"/>
      <c r="AQ101"/>
      <c r="AR101"/>
      <c r="AS101"/>
      <c r="AT101"/>
      <c r="AU101"/>
      <c r="AV101"/>
      <c r="AW101" s="174"/>
    </row>
    <row r="102" spans="1:49" s="43" customFormat="1" ht="21">
      <c r="A102" s="277" t="s">
        <v>42</v>
      </c>
      <c r="B102" s="277"/>
      <c r="C102" s="277"/>
      <c r="D102" s="277"/>
      <c r="E102" s="277"/>
      <c r="F102" s="277"/>
      <c r="G102" s="277"/>
      <c r="H102" s="277"/>
      <c r="I102" s="277"/>
      <c r="J102" s="277"/>
      <c r="K102" s="277"/>
      <c r="L102" s="277"/>
      <c r="M102" s="277"/>
      <c r="N102" s="277"/>
      <c r="O102" s="277"/>
      <c r="P102" s="277"/>
      <c r="Q102" s="277"/>
      <c r="R102" s="277"/>
      <c r="S102" s="277"/>
      <c r="T102" s="277"/>
      <c r="U102" s="278"/>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c r="AN102"/>
      <c r="AO102"/>
      <c r="AP102"/>
      <c r="AQ102"/>
      <c r="AR102"/>
      <c r="AS102"/>
      <c r="AT102"/>
      <c r="AU102"/>
      <c r="AV102"/>
      <c r="AW102" s="174"/>
    </row>
    <row r="103" spans="1:49" s="46" customFormat="1" ht="19.5" customHeight="1">
      <c r="A103" s="44" t="s">
        <v>44</v>
      </c>
      <c r="B103" s="348" t="s">
        <v>45</v>
      </c>
      <c r="C103" s="349"/>
      <c r="D103" s="349"/>
      <c r="E103" s="349"/>
      <c r="F103" s="349"/>
      <c r="G103" s="349"/>
      <c r="H103" s="349"/>
      <c r="I103" s="349"/>
      <c r="J103" s="349"/>
      <c r="K103" s="349"/>
      <c r="L103" s="349"/>
      <c r="M103" s="349"/>
      <c r="N103" s="349"/>
      <c r="O103" s="349"/>
      <c r="P103" s="349"/>
      <c r="Q103" s="349"/>
      <c r="R103" s="349"/>
      <c r="S103" s="349"/>
      <c r="T103" s="349"/>
      <c r="U103" s="349"/>
      <c r="V103" s="175">
        <v>2</v>
      </c>
      <c r="W103" s="175">
        <v>2</v>
      </c>
      <c r="X103" s="175">
        <v>1</v>
      </c>
      <c r="Y103" s="175">
        <v>2</v>
      </c>
      <c r="Z103" s="175">
        <v>0</v>
      </c>
      <c r="AA103" s="175">
        <v>0</v>
      </c>
      <c r="AB103" s="175">
        <v>7</v>
      </c>
      <c r="AC103" s="45">
        <f>V103/$AB103</f>
        <v>0.2857142857142857</v>
      </c>
      <c r="AD103" s="45">
        <f t="shared" ref="AD103:AH106" si="1">W103/$AB103</f>
        <v>0.2857142857142857</v>
      </c>
      <c r="AE103" s="45">
        <f t="shared" si="1"/>
        <v>0.14285714285714285</v>
      </c>
      <c r="AF103" s="45">
        <f t="shared" si="1"/>
        <v>0.2857142857142857</v>
      </c>
      <c r="AG103" s="45">
        <f t="shared" si="1"/>
        <v>0</v>
      </c>
      <c r="AH103" s="45">
        <f t="shared" si="1"/>
        <v>0</v>
      </c>
      <c r="AI103" s="176">
        <v>2.4300000000000002</v>
      </c>
      <c r="AJ103" s="176">
        <v>1.27</v>
      </c>
      <c r="AK103" s="175">
        <v>2</v>
      </c>
      <c r="AL103" s="175">
        <v>1</v>
      </c>
      <c r="AM103"/>
      <c r="AN103"/>
      <c r="AO103"/>
      <c r="AP103"/>
      <c r="AQ103"/>
      <c r="AR103"/>
      <c r="AS103"/>
      <c r="AT103"/>
      <c r="AU103"/>
      <c r="AV103"/>
      <c r="AW103" s="174"/>
    </row>
    <row r="104" spans="1:49" s="46" customFormat="1" ht="19.5" customHeight="1">
      <c r="A104" s="44" t="s">
        <v>46</v>
      </c>
      <c r="B104" s="279" t="s">
        <v>47</v>
      </c>
      <c r="C104" s="280"/>
      <c r="D104" s="280"/>
      <c r="E104" s="280"/>
      <c r="F104" s="280"/>
      <c r="G104" s="280"/>
      <c r="H104" s="280"/>
      <c r="I104" s="280"/>
      <c r="J104" s="280"/>
      <c r="K104" s="280"/>
      <c r="L104" s="280"/>
      <c r="M104" s="280"/>
      <c r="N104" s="280"/>
      <c r="O104" s="280"/>
      <c r="P104" s="280"/>
      <c r="Q104" s="280"/>
      <c r="R104" s="280"/>
      <c r="S104" s="280"/>
      <c r="T104" s="280"/>
      <c r="U104" s="280"/>
      <c r="V104" s="175">
        <v>2</v>
      </c>
      <c r="W104" s="175">
        <v>2</v>
      </c>
      <c r="X104" s="175">
        <v>2</v>
      </c>
      <c r="Y104" s="175">
        <v>1</v>
      </c>
      <c r="Z104" s="175">
        <v>0</v>
      </c>
      <c r="AA104" s="175">
        <v>0</v>
      </c>
      <c r="AB104" s="175">
        <v>7</v>
      </c>
      <c r="AC104" s="45">
        <f t="shared" ref="AC104:AC106" si="2">V104/$AB104</f>
        <v>0.2857142857142857</v>
      </c>
      <c r="AD104" s="45">
        <f t="shared" si="1"/>
        <v>0.2857142857142857</v>
      </c>
      <c r="AE104" s="45">
        <f t="shared" si="1"/>
        <v>0.2857142857142857</v>
      </c>
      <c r="AF104" s="45">
        <f t="shared" si="1"/>
        <v>0.14285714285714285</v>
      </c>
      <c r="AG104" s="45">
        <f t="shared" si="1"/>
        <v>0</v>
      </c>
      <c r="AH104" s="45">
        <f t="shared" si="1"/>
        <v>0</v>
      </c>
      <c r="AI104" s="176">
        <v>2.29</v>
      </c>
      <c r="AJ104" s="176">
        <v>1.1100000000000001</v>
      </c>
      <c r="AK104" s="175">
        <v>2</v>
      </c>
      <c r="AL104" s="175">
        <v>1</v>
      </c>
      <c r="AM104"/>
      <c r="AN104"/>
      <c r="AO104"/>
      <c r="AP104"/>
      <c r="AQ104"/>
      <c r="AR104"/>
      <c r="AS104"/>
      <c r="AT104"/>
      <c r="AU104"/>
      <c r="AV104"/>
      <c r="AW104" s="174"/>
    </row>
    <row r="105" spans="1:49" s="46" customFormat="1" ht="19.5" customHeight="1">
      <c r="A105" s="44" t="s">
        <v>48</v>
      </c>
      <c r="B105" s="279" t="s">
        <v>49</v>
      </c>
      <c r="C105" s="280"/>
      <c r="D105" s="280"/>
      <c r="E105" s="280"/>
      <c r="F105" s="280"/>
      <c r="G105" s="280"/>
      <c r="H105" s="280"/>
      <c r="I105" s="280"/>
      <c r="J105" s="280"/>
      <c r="K105" s="280"/>
      <c r="L105" s="280"/>
      <c r="M105" s="280"/>
      <c r="N105" s="280"/>
      <c r="O105" s="280"/>
      <c r="P105" s="280"/>
      <c r="Q105" s="280"/>
      <c r="R105" s="280"/>
      <c r="S105" s="280"/>
      <c r="T105" s="280"/>
      <c r="U105" s="280"/>
      <c r="V105" s="175">
        <v>0</v>
      </c>
      <c r="W105" s="175">
        <v>0</v>
      </c>
      <c r="X105" s="175">
        <v>2</v>
      </c>
      <c r="Y105" s="175">
        <v>2</v>
      </c>
      <c r="Z105" s="175">
        <v>3</v>
      </c>
      <c r="AA105" s="175">
        <v>0</v>
      </c>
      <c r="AB105" s="175">
        <v>7</v>
      </c>
      <c r="AC105" s="45">
        <f t="shared" si="2"/>
        <v>0</v>
      </c>
      <c r="AD105" s="45">
        <f t="shared" si="1"/>
        <v>0</v>
      </c>
      <c r="AE105" s="45">
        <f t="shared" si="1"/>
        <v>0.2857142857142857</v>
      </c>
      <c r="AF105" s="45">
        <f t="shared" si="1"/>
        <v>0.2857142857142857</v>
      </c>
      <c r="AG105" s="45">
        <f t="shared" si="1"/>
        <v>0.42857142857142855</v>
      </c>
      <c r="AH105" s="45">
        <f t="shared" si="1"/>
        <v>0</v>
      </c>
      <c r="AI105" s="176">
        <v>4.1399999999999997</v>
      </c>
      <c r="AJ105" s="177">
        <v>0.9</v>
      </c>
      <c r="AK105" s="175">
        <v>4</v>
      </c>
      <c r="AL105" s="175">
        <v>5</v>
      </c>
      <c r="AM105"/>
      <c r="AN105"/>
      <c r="AO105"/>
      <c r="AP105"/>
      <c r="AQ105"/>
      <c r="AR105"/>
      <c r="AS105"/>
      <c r="AT105"/>
      <c r="AU105"/>
      <c r="AV105"/>
      <c r="AW105"/>
    </row>
    <row r="106" spans="1:49" s="46" customFormat="1" ht="18.75">
      <c r="A106" s="44" t="s">
        <v>143</v>
      </c>
      <c r="B106" s="279" t="s">
        <v>144</v>
      </c>
      <c r="C106" s="280"/>
      <c r="D106" s="280"/>
      <c r="E106" s="280"/>
      <c r="F106" s="280"/>
      <c r="G106" s="280"/>
      <c r="H106" s="280"/>
      <c r="I106" s="280"/>
      <c r="J106" s="280"/>
      <c r="K106" s="280"/>
      <c r="L106" s="280"/>
      <c r="M106" s="280"/>
      <c r="N106" s="280"/>
      <c r="O106" s="280"/>
      <c r="P106" s="280"/>
      <c r="Q106" s="280"/>
      <c r="R106" s="280"/>
      <c r="S106" s="280"/>
      <c r="T106" s="280"/>
      <c r="U106" s="280"/>
      <c r="V106" s="125">
        <v>0</v>
      </c>
      <c r="W106" s="125">
        <v>1</v>
      </c>
      <c r="X106" s="125">
        <v>0</v>
      </c>
      <c r="Y106" s="125">
        <v>2</v>
      </c>
      <c r="Z106" s="125">
        <v>1</v>
      </c>
      <c r="AA106" s="125">
        <v>3</v>
      </c>
      <c r="AB106" s="125">
        <v>7</v>
      </c>
      <c r="AC106" s="45">
        <f t="shared" si="2"/>
        <v>0</v>
      </c>
      <c r="AD106" s="45">
        <f t="shared" si="1"/>
        <v>0.14285714285714285</v>
      </c>
      <c r="AE106" s="45">
        <f t="shared" si="1"/>
        <v>0</v>
      </c>
      <c r="AF106" s="45">
        <f t="shared" si="1"/>
        <v>0.2857142857142857</v>
      </c>
      <c r="AG106" s="45">
        <f t="shared" si="1"/>
        <v>0.14285714285714285</v>
      </c>
      <c r="AH106" s="45">
        <f t="shared" si="1"/>
        <v>0.42857142857142855</v>
      </c>
      <c r="AI106" s="148">
        <v>3.75</v>
      </c>
      <c r="AJ106" s="148">
        <v>1.26</v>
      </c>
      <c r="AK106" s="125">
        <v>4</v>
      </c>
      <c r="AL106" s="125">
        <v>4</v>
      </c>
    </row>
    <row r="107" spans="1:49"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c r="AN107"/>
      <c r="AO107"/>
      <c r="AP107"/>
      <c r="AQ107"/>
      <c r="AR107"/>
      <c r="AS107"/>
      <c r="AT107"/>
      <c r="AU107"/>
      <c r="AV107"/>
      <c r="AW107"/>
    </row>
    <row r="108" spans="1:49"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c r="AN108"/>
      <c r="AO108"/>
      <c r="AP108"/>
      <c r="AQ108"/>
      <c r="AR108"/>
      <c r="AS108"/>
      <c r="AT108"/>
      <c r="AU108"/>
      <c r="AV108"/>
      <c r="AW108"/>
    </row>
    <row r="109" spans="1:49" s="43" customFormat="1" ht="35.25" customHeight="1">
      <c r="A109" s="268" t="s">
        <v>50</v>
      </c>
      <c r="B109" s="268"/>
      <c r="C109" s="268"/>
      <c r="D109" s="268"/>
      <c r="E109" s="268"/>
      <c r="F109" s="268"/>
      <c r="G109" s="268"/>
      <c r="H109" s="268"/>
      <c r="I109" s="268"/>
      <c r="J109" s="268"/>
      <c r="K109" s="268"/>
      <c r="L109" s="268"/>
      <c r="M109" s="268"/>
      <c r="N109" s="268"/>
      <c r="O109" s="268"/>
      <c r="P109" s="268"/>
      <c r="Q109" s="268"/>
      <c r="R109" s="268"/>
      <c r="S109" s="268"/>
      <c r="T109" s="268"/>
      <c r="U109" s="268"/>
      <c r="V109" s="48"/>
      <c r="W109" s="48"/>
      <c r="X109" s="48"/>
      <c r="Y109" s="48"/>
      <c r="Z109" s="48"/>
      <c r="AA109" s="48"/>
      <c r="AB109" s="48"/>
      <c r="AC109" s="48"/>
      <c r="AD109" s="48"/>
      <c r="AE109" s="48"/>
      <c r="AF109" s="48"/>
      <c r="AG109" s="48"/>
      <c r="AH109" s="48"/>
      <c r="AI109" s="48"/>
      <c r="AJ109" s="48"/>
      <c r="AK109" s="48"/>
      <c r="AL109" s="48"/>
      <c r="AM109"/>
      <c r="AN109"/>
      <c r="AO109"/>
      <c r="AP109"/>
      <c r="AQ109"/>
      <c r="AR109"/>
      <c r="AS109"/>
      <c r="AT109"/>
      <c r="AU109"/>
      <c r="AV109"/>
      <c r="AW109"/>
    </row>
    <row r="110" spans="1:4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c r="AN110"/>
      <c r="AO110"/>
      <c r="AP110"/>
      <c r="AQ110"/>
      <c r="AR110"/>
      <c r="AS110"/>
      <c r="AT110"/>
    </row>
    <row r="111" spans="1:49"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c r="AN111"/>
      <c r="AO111"/>
      <c r="AP111"/>
      <c r="AQ111"/>
      <c r="AR111"/>
      <c r="AS111"/>
      <c r="AT111"/>
    </row>
    <row r="112" spans="1:49"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row>
    <row r="114" spans="1:38"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row>
    <row r="115" spans="1:38"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row>
    <row r="116" spans="1:38"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282" t="s">
        <v>15</v>
      </c>
      <c r="W116" s="283"/>
      <c r="X116" s="283"/>
      <c r="Y116" s="283"/>
      <c r="Z116" s="283"/>
      <c r="AA116" s="284"/>
      <c r="AB116" s="36"/>
      <c r="AC116" s="282" t="s">
        <v>16</v>
      </c>
      <c r="AD116" s="283"/>
      <c r="AE116" s="283"/>
      <c r="AF116" s="283"/>
      <c r="AG116" s="283"/>
      <c r="AH116" s="293"/>
      <c r="AI116" s="295" t="s">
        <v>17</v>
      </c>
      <c r="AJ116" s="295"/>
      <c r="AK116" s="295"/>
      <c r="AL116" s="295"/>
    </row>
    <row r="117" spans="1:38"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290"/>
      <c r="W117" s="291"/>
      <c r="X117" s="291"/>
      <c r="Y117" s="291"/>
      <c r="Z117" s="291"/>
      <c r="AA117" s="292"/>
      <c r="AB117" s="36"/>
      <c r="AC117" s="290"/>
      <c r="AD117" s="291"/>
      <c r="AE117" s="291"/>
      <c r="AF117" s="291"/>
      <c r="AG117" s="291"/>
      <c r="AH117" s="294"/>
      <c r="AI117" s="295"/>
      <c r="AJ117" s="295"/>
      <c r="AK117" s="295"/>
      <c r="AL117" s="295"/>
    </row>
    <row r="118" spans="1:38"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row>
    <row r="119" spans="1:38" s="43" customFormat="1" ht="42" customHeight="1">
      <c r="A119" s="52"/>
      <c r="B119" s="68"/>
      <c r="C119" s="52"/>
      <c r="D119" s="52"/>
      <c r="E119" s="52"/>
      <c r="F119" s="52"/>
      <c r="G119" s="52"/>
      <c r="H119" s="52"/>
      <c r="I119" s="52"/>
      <c r="J119" s="52"/>
      <c r="K119" s="52"/>
      <c r="L119" s="52"/>
      <c r="M119" s="52"/>
      <c r="N119" s="52"/>
      <c r="O119" s="279" t="s">
        <v>52</v>
      </c>
      <c r="P119" s="280"/>
      <c r="Q119" s="280"/>
      <c r="R119" s="280"/>
      <c r="S119" s="280"/>
      <c r="T119" s="280"/>
      <c r="U119" s="280"/>
      <c r="V119" s="175">
        <v>0</v>
      </c>
      <c r="W119" s="175">
        <v>0</v>
      </c>
      <c r="X119" s="175">
        <v>2</v>
      </c>
      <c r="Y119" s="175">
        <v>0</v>
      </c>
      <c r="Z119" s="175">
        <v>2</v>
      </c>
      <c r="AA119" s="175">
        <v>0</v>
      </c>
      <c r="AB119" s="175">
        <v>4</v>
      </c>
      <c r="AC119" s="45">
        <f>V119/$AB119</f>
        <v>0</v>
      </c>
      <c r="AD119" s="45">
        <f t="shared" ref="AD119:AH119" si="3">W119/$AB119</f>
        <v>0</v>
      </c>
      <c r="AE119" s="45">
        <f t="shared" si="3"/>
        <v>0.5</v>
      </c>
      <c r="AF119" s="45">
        <f t="shared" si="3"/>
        <v>0</v>
      </c>
      <c r="AG119" s="45">
        <f t="shared" si="3"/>
        <v>0.5</v>
      </c>
      <c r="AH119" s="45">
        <f t="shared" si="3"/>
        <v>0</v>
      </c>
      <c r="AI119" s="176">
        <v>4</v>
      </c>
      <c r="AJ119" s="177">
        <v>1.1499999999999999</v>
      </c>
      <c r="AK119" s="175">
        <v>4</v>
      </c>
      <c r="AL119" s="175">
        <v>3</v>
      </c>
    </row>
    <row r="120" spans="1:38"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row>
    <row r="121" spans="1:38"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row>
    <row r="122" spans="1:38"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row>
    <row r="123" spans="1:38"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row>
    <row r="124" spans="1:38"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row>
    <row r="125" spans="1:38"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row>
    <row r="126" spans="1:38"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row>
    <row r="127" spans="1:38" s="43" customFormat="1" ht="36.75" customHeight="1">
      <c r="A127" s="268" t="s">
        <v>53</v>
      </c>
      <c r="B127" s="268"/>
      <c r="C127" s="268"/>
      <c r="D127" s="268"/>
      <c r="E127" s="268"/>
      <c r="F127" s="268"/>
      <c r="G127" s="268"/>
      <c r="H127" s="268"/>
      <c r="I127" s="268"/>
      <c r="J127" s="268"/>
      <c r="K127" s="268"/>
      <c r="L127" s="268"/>
      <c r="M127" s="268"/>
      <c r="N127" s="268"/>
      <c r="O127" s="268"/>
      <c r="P127" s="268"/>
      <c r="Q127" s="268"/>
      <c r="R127" s="268"/>
      <c r="S127" s="268"/>
      <c r="T127" s="268"/>
      <c r="U127" s="268"/>
      <c r="AB127" s="48"/>
      <c r="AC127" s="48"/>
      <c r="AD127" s="48"/>
      <c r="AE127" s="48"/>
      <c r="AF127" s="48"/>
      <c r="AG127" s="48"/>
      <c r="AH127" s="48"/>
      <c r="AI127" s="48"/>
      <c r="AJ127" s="48"/>
      <c r="AK127" s="48"/>
      <c r="AL127" s="48"/>
    </row>
    <row r="128" spans="1:38" s="78" customFormat="1" ht="16.5" customHeight="1">
      <c r="A128" s="296"/>
      <c r="B128" s="296"/>
      <c r="C128" s="296"/>
      <c r="D128" s="296"/>
      <c r="E128" s="296"/>
      <c r="F128" s="296"/>
      <c r="K128" s="79"/>
      <c r="L128" s="79"/>
      <c r="M128" s="80"/>
      <c r="N128" s="46"/>
      <c r="O128" s="46"/>
      <c r="P128" s="46"/>
      <c r="Q128" s="46"/>
      <c r="R128" s="46"/>
      <c r="S128" s="46"/>
      <c r="T128" s="46"/>
      <c r="U128" s="46"/>
      <c r="AB128" s="46"/>
      <c r="AC128" s="46"/>
      <c r="AD128" s="46"/>
      <c r="AE128" s="46"/>
      <c r="AF128" s="46"/>
      <c r="AG128" s="46"/>
      <c r="AH128" s="46"/>
      <c r="AI128" s="46"/>
      <c r="AJ128" s="46"/>
      <c r="AK128" s="46"/>
      <c r="AL128" s="46"/>
    </row>
    <row r="129" spans="1:38" s="78" customFormat="1" ht="16.5" customHeight="1">
      <c r="A129" s="296"/>
      <c r="B129" s="296"/>
      <c r="C129" s="296"/>
      <c r="D129" s="296"/>
      <c r="E129" s="296"/>
      <c r="F129" s="296"/>
      <c r="K129" s="81"/>
      <c r="L129" s="81"/>
      <c r="M129" s="80"/>
      <c r="N129" s="46"/>
      <c r="O129" s="46"/>
      <c r="P129" s="46"/>
      <c r="Q129" s="46"/>
      <c r="R129" s="46"/>
      <c r="S129" s="46"/>
      <c r="T129" s="46"/>
      <c r="U129" s="46"/>
      <c r="AB129" s="46"/>
      <c r="AC129" s="46"/>
      <c r="AD129" s="46"/>
      <c r="AE129" s="46"/>
      <c r="AF129" s="46"/>
      <c r="AG129" s="46"/>
      <c r="AH129" s="46"/>
      <c r="AI129" s="46"/>
      <c r="AJ129" s="46"/>
      <c r="AK129" s="46"/>
      <c r="AL129" s="46"/>
    </row>
    <row r="130" spans="1:38" s="78" customFormat="1" ht="18.75" customHeight="1">
      <c r="A130" s="296"/>
      <c r="B130" s="296"/>
      <c r="C130" s="296"/>
      <c r="D130" s="296"/>
      <c r="E130" s="296"/>
      <c r="F130" s="296"/>
      <c r="K130" s="80"/>
      <c r="L130" s="80"/>
      <c r="M130" s="80"/>
      <c r="N130" s="80"/>
      <c r="O130" s="46"/>
      <c r="P130" s="46"/>
      <c r="Q130" s="46"/>
      <c r="R130" s="46"/>
      <c r="S130" s="46"/>
      <c r="T130" s="46"/>
      <c r="U130" s="46"/>
      <c r="AB130" s="46"/>
      <c r="AC130" s="46"/>
      <c r="AD130" s="46"/>
      <c r="AE130" s="46"/>
      <c r="AF130" s="46"/>
      <c r="AG130" s="46"/>
      <c r="AH130" s="46"/>
      <c r="AI130" s="46"/>
      <c r="AJ130" s="46"/>
      <c r="AK130" s="46"/>
      <c r="AL130" s="46"/>
    </row>
    <row r="131" spans="1:38"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row>
    <row r="132" spans="1:38"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row>
    <row r="133" spans="1:38"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row>
    <row r="134" spans="1:38"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282" t="s">
        <v>15</v>
      </c>
      <c r="W134" s="283"/>
      <c r="X134" s="283"/>
      <c r="Y134" s="283"/>
      <c r="Z134" s="283"/>
      <c r="AA134" s="284"/>
      <c r="AB134" s="36"/>
      <c r="AC134" s="282" t="s">
        <v>16</v>
      </c>
      <c r="AD134" s="283"/>
      <c r="AE134" s="283"/>
      <c r="AF134" s="283"/>
      <c r="AG134" s="283"/>
      <c r="AH134" s="284"/>
      <c r="AI134" s="289" t="s">
        <v>17</v>
      </c>
      <c r="AJ134" s="259"/>
      <c r="AK134" s="259"/>
      <c r="AL134" s="259"/>
    </row>
    <row r="135" spans="1:38"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290"/>
      <c r="W135" s="291"/>
      <c r="X135" s="291"/>
      <c r="Y135" s="291"/>
      <c r="Z135" s="291"/>
      <c r="AA135" s="292"/>
      <c r="AB135" s="36"/>
      <c r="AC135" s="290"/>
      <c r="AD135" s="291"/>
      <c r="AE135" s="291"/>
      <c r="AF135" s="291"/>
      <c r="AG135" s="291"/>
      <c r="AH135" s="292"/>
      <c r="AI135" s="289"/>
      <c r="AJ135" s="259"/>
      <c r="AK135" s="259"/>
      <c r="AL135" s="259"/>
    </row>
    <row r="136" spans="1:38"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row>
    <row r="137" spans="1:38" s="43" customFormat="1" ht="18.75">
      <c r="A137" s="52"/>
      <c r="B137" s="68"/>
      <c r="C137" s="52"/>
      <c r="D137" s="52"/>
      <c r="E137" s="52"/>
      <c r="F137" s="52"/>
      <c r="G137" s="52"/>
      <c r="H137" s="52"/>
      <c r="I137" s="52"/>
      <c r="J137" s="52"/>
      <c r="K137" s="52"/>
      <c r="L137" s="52"/>
      <c r="M137" s="52"/>
      <c r="N137" s="52"/>
      <c r="O137" s="279" t="s">
        <v>54</v>
      </c>
      <c r="P137" s="280"/>
      <c r="Q137" s="280"/>
      <c r="R137" s="280"/>
      <c r="S137" s="280"/>
      <c r="T137" s="280"/>
      <c r="U137" s="280"/>
      <c r="V137" s="175">
        <v>0</v>
      </c>
      <c r="W137" s="175">
        <v>1</v>
      </c>
      <c r="X137" s="175">
        <v>2</v>
      </c>
      <c r="Y137" s="175">
        <v>3</v>
      </c>
      <c r="Z137" s="175">
        <v>0</v>
      </c>
      <c r="AA137" s="175">
        <v>0</v>
      </c>
      <c r="AB137" s="175">
        <v>6</v>
      </c>
      <c r="AC137" s="45">
        <f>V137/$AB137</f>
        <v>0</v>
      </c>
      <c r="AD137" s="45">
        <f t="shared" ref="AD137:AH137" si="4">W137/$AB137</f>
        <v>0.16666666666666666</v>
      </c>
      <c r="AE137" s="45">
        <f t="shared" si="4"/>
        <v>0.33333333333333331</v>
      </c>
      <c r="AF137" s="45">
        <f t="shared" si="4"/>
        <v>0.5</v>
      </c>
      <c r="AG137" s="45">
        <f t="shared" si="4"/>
        <v>0</v>
      </c>
      <c r="AH137" s="45">
        <f t="shared" si="4"/>
        <v>0</v>
      </c>
      <c r="AI137" s="176">
        <v>3.33</v>
      </c>
      <c r="AJ137" s="177">
        <v>0.82</v>
      </c>
      <c r="AK137" s="175">
        <v>4</v>
      </c>
      <c r="AL137" s="175">
        <v>4</v>
      </c>
    </row>
    <row r="138" spans="1:38"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row>
    <row r="139" spans="1:38"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row>
    <row r="140" spans="1:38"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row>
    <row r="141" spans="1:38"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row>
    <row r="142" spans="1:38"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row>
    <row r="143" spans="1:38"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row>
    <row r="144" spans="1:38"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row>
    <row r="145" spans="1:38"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row>
    <row r="146" spans="1:38" s="43" customFormat="1" ht="21">
      <c r="A146" s="268" t="s">
        <v>55</v>
      </c>
      <c r="B146" s="268"/>
      <c r="C146" s="268"/>
      <c r="D146" s="268"/>
      <c r="E146" s="268"/>
      <c r="F146" s="268"/>
      <c r="G146" s="268"/>
      <c r="H146" s="268"/>
      <c r="I146" s="268"/>
      <c r="J146" s="268"/>
      <c r="K146" s="268"/>
      <c r="L146" s="268"/>
      <c r="M146" s="268"/>
      <c r="N146" s="268"/>
      <c r="O146" s="268"/>
      <c r="P146" s="268"/>
      <c r="Q146" s="268"/>
      <c r="R146" s="268"/>
      <c r="S146" s="268"/>
      <c r="T146" s="268"/>
      <c r="U146" s="268"/>
      <c r="V146" s="50"/>
      <c r="W146" s="50"/>
      <c r="X146" s="268" t="s">
        <v>56</v>
      </c>
      <c r="Y146" s="268"/>
      <c r="Z146" s="268"/>
      <c r="AA146" s="268"/>
      <c r="AB146" s="268"/>
      <c r="AC146" s="268"/>
      <c r="AD146" s="268"/>
      <c r="AE146" s="268"/>
      <c r="AF146" s="268"/>
      <c r="AG146" s="268"/>
      <c r="AH146" s="268"/>
      <c r="AI146" s="268"/>
      <c r="AJ146" s="268"/>
      <c r="AK146" s="268"/>
      <c r="AL146" s="268"/>
    </row>
    <row r="147" spans="1:38"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row>
    <row r="148" spans="1:38"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row>
    <row r="149" spans="1:38"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row>
    <row r="150" spans="1:38"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row>
    <row r="151" spans="1:38"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row>
    <row r="154" spans="1:38"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row>
    <row r="160" spans="1:38" s="43" customFormat="1">
      <c r="A160" s="52"/>
      <c r="B160" s="68"/>
      <c r="C160" s="52"/>
      <c r="D160" s="52"/>
      <c r="E160" s="52"/>
      <c r="F160" s="52"/>
      <c r="G160" s="52"/>
      <c r="H160" s="52"/>
      <c r="I160" s="52"/>
      <c r="J160" s="52"/>
      <c r="K160" s="52"/>
      <c r="L160" s="52"/>
      <c r="M160" s="52"/>
      <c r="N160" s="48"/>
    </row>
    <row r="161" spans="1:38" s="43" customFormat="1">
      <c r="A161" s="52"/>
      <c r="B161" s="68"/>
      <c r="C161" s="52"/>
      <c r="D161" s="52"/>
      <c r="E161" s="52"/>
      <c r="F161" s="52"/>
      <c r="G161" s="52"/>
      <c r="H161" s="52"/>
      <c r="I161" s="52"/>
      <c r="J161" s="52"/>
      <c r="K161" s="52"/>
      <c r="L161" s="52"/>
      <c r="M161" s="52"/>
      <c r="N161" s="74"/>
    </row>
    <row r="162" spans="1:38" s="43" customFormat="1" ht="15.75" thickBot="1">
      <c r="A162" s="52"/>
      <c r="B162" s="68"/>
      <c r="C162" s="52"/>
      <c r="D162" s="52"/>
      <c r="E162" s="52"/>
      <c r="F162" s="52"/>
      <c r="G162" s="52"/>
      <c r="H162" s="52"/>
      <c r="I162" s="52"/>
      <c r="J162" s="52"/>
      <c r="K162" s="52"/>
      <c r="L162" s="52"/>
      <c r="M162" s="52"/>
      <c r="N162" s="52"/>
    </row>
    <row r="163" spans="1:38"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282" t="s">
        <v>15</v>
      </c>
      <c r="W163" s="283"/>
      <c r="X163" s="283"/>
      <c r="Y163" s="283"/>
      <c r="Z163" s="283"/>
      <c r="AA163" s="284"/>
      <c r="AB163" s="36"/>
      <c r="AC163" s="282" t="s">
        <v>16</v>
      </c>
      <c r="AD163" s="283"/>
      <c r="AE163" s="283"/>
      <c r="AF163" s="283"/>
      <c r="AG163" s="283"/>
      <c r="AH163" s="284"/>
      <c r="AI163" s="289" t="s">
        <v>17</v>
      </c>
      <c r="AJ163" s="259"/>
      <c r="AK163" s="259"/>
      <c r="AL163" s="259"/>
    </row>
    <row r="164" spans="1:38"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290"/>
      <c r="W164" s="291"/>
      <c r="X164" s="291"/>
      <c r="Y164" s="291"/>
      <c r="Z164" s="291"/>
      <c r="AA164" s="292"/>
      <c r="AB164" s="36"/>
      <c r="AC164" s="290"/>
      <c r="AD164" s="291"/>
      <c r="AE164" s="291"/>
      <c r="AF164" s="291"/>
      <c r="AG164" s="291"/>
      <c r="AH164" s="292"/>
      <c r="AI164" s="289"/>
      <c r="AJ164" s="259"/>
      <c r="AK164" s="259"/>
      <c r="AL164" s="259"/>
    </row>
    <row r="165" spans="1:38"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row>
    <row r="166" spans="1:38" s="43" customFormat="1" ht="18.75">
      <c r="A166" s="52"/>
      <c r="B166" s="68"/>
      <c r="C166" s="52"/>
      <c r="D166" s="52"/>
      <c r="E166" s="52"/>
      <c r="F166" s="52"/>
      <c r="G166" s="52"/>
      <c r="H166" s="52"/>
      <c r="I166" s="52"/>
      <c r="J166" s="52"/>
      <c r="K166" s="52"/>
      <c r="L166" s="52"/>
      <c r="M166" s="52"/>
      <c r="N166" s="52"/>
      <c r="O166" s="279" t="s">
        <v>57</v>
      </c>
      <c r="P166" s="280"/>
      <c r="Q166" s="280"/>
      <c r="R166" s="280"/>
      <c r="S166" s="280"/>
      <c r="T166" s="280"/>
      <c r="U166" s="280"/>
      <c r="V166" s="175">
        <v>0</v>
      </c>
      <c r="W166" s="175">
        <v>0</v>
      </c>
      <c r="X166" s="175">
        <v>1</v>
      </c>
      <c r="Y166" s="175">
        <v>5</v>
      </c>
      <c r="Z166" s="175">
        <v>0</v>
      </c>
      <c r="AA166" s="175">
        <v>0</v>
      </c>
      <c r="AB166" s="175">
        <v>6</v>
      </c>
      <c r="AC166" s="45">
        <f t="shared" ref="AC166:AH167" si="5">V166/$AB166</f>
        <v>0</v>
      </c>
      <c r="AD166" s="45">
        <f t="shared" si="5"/>
        <v>0</v>
      </c>
      <c r="AE166" s="45">
        <f t="shared" si="5"/>
        <v>0.16666666666666666</v>
      </c>
      <c r="AF166" s="45">
        <f t="shared" si="5"/>
        <v>0.83333333333333337</v>
      </c>
      <c r="AG166" s="45">
        <f t="shared" si="5"/>
        <v>0</v>
      </c>
      <c r="AH166" s="45">
        <f t="shared" si="5"/>
        <v>0</v>
      </c>
      <c r="AI166" s="176">
        <v>3.83</v>
      </c>
      <c r="AJ166" s="177">
        <v>0.41</v>
      </c>
      <c r="AK166" s="175">
        <v>4</v>
      </c>
      <c r="AL166" s="175">
        <v>4</v>
      </c>
    </row>
    <row r="167" spans="1:38" s="43" customFormat="1" ht="18.75">
      <c r="A167" s="52"/>
      <c r="B167" s="68"/>
      <c r="C167" s="52"/>
      <c r="D167" s="52"/>
      <c r="E167" s="52"/>
      <c r="F167" s="52"/>
      <c r="G167" s="52"/>
      <c r="H167" s="52"/>
      <c r="I167" s="52"/>
      <c r="J167" s="52"/>
      <c r="K167" s="52"/>
      <c r="L167" s="52"/>
      <c r="M167" s="52"/>
      <c r="N167" s="52"/>
      <c r="O167" s="279" t="s">
        <v>58</v>
      </c>
      <c r="P167" s="280"/>
      <c r="Q167" s="280"/>
      <c r="R167" s="280"/>
      <c r="S167" s="280"/>
      <c r="T167" s="280"/>
      <c r="U167" s="280"/>
      <c r="V167" s="175">
        <v>0</v>
      </c>
      <c r="W167" s="175">
        <v>4</v>
      </c>
      <c r="X167" s="175">
        <v>2</v>
      </c>
      <c r="Y167" s="175">
        <v>0</v>
      </c>
      <c r="Z167" s="175">
        <v>0</v>
      </c>
      <c r="AA167" s="175">
        <v>0</v>
      </c>
      <c r="AB167" s="175">
        <v>6</v>
      </c>
      <c r="AC167" s="45">
        <f t="shared" si="5"/>
        <v>0</v>
      </c>
      <c r="AD167" s="45">
        <f t="shared" si="5"/>
        <v>0.66666666666666663</v>
      </c>
      <c r="AE167" s="45">
        <f t="shared" si="5"/>
        <v>0.33333333333333331</v>
      </c>
      <c r="AF167" s="45">
        <f t="shared" si="5"/>
        <v>0</v>
      </c>
      <c r="AG167" s="45">
        <f t="shared" si="5"/>
        <v>0</v>
      </c>
      <c r="AH167" s="45">
        <f t="shared" si="5"/>
        <v>0</v>
      </c>
      <c r="AI167" s="176">
        <v>2.33</v>
      </c>
      <c r="AJ167" s="177">
        <v>0.52</v>
      </c>
      <c r="AK167" s="175">
        <v>2</v>
      </c>
      <c r="AL167" s="175">
        <v>2</v>
      </c>
    </row>
    <row r="168" spans="1:38"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row>
    <row r="169" spans="1:38"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row>
    <row r="170" spans="1:38"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row>
    <row r="171" spans="1:38"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row>
    <row r="172" spans="1:38"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row>
    <row r="173" spans="1:38" s="43" customFormat="1" ht="21">
      <c r="A173" s="287"/>
      <c r="B173" s="287"/>
      <c r="C173" s="287"/>
      <c r="D173" s="287"/>
      <c r="E173" s="28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row>
    <row r="174" spans="1:38" s="43" customFormat="1" ht="21">
      <c r="A174" s="287"/>
      <c r="B174" s="287"/>
      <c r="C174" s="287"/>
      <c r="D174" s="287"/>
      <c r="E174" s="28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row>
    <row r="175" spans="1:38" s="43" customFormat="1" ht="21">
      <c r="A175" s="287"/>
      <c r="B175" s="287"/>
      <c r="C175" s="287"/>
      <c r="D175" s="287"/>
      <c r="E175" s="28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row>
    <row r="176" spans="1:38" s="43" customFormat="1" ht="21.75" thickBot="1">
      <c r="A176" s="287"/>
      <c r="B176" s="287"/>
      <c r="C176" s="287"/>
      <c r="D176" s="287"/>
      <c r="E176" s="28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82" t="s">
        <v>15</v>
      </c>
      <c r="W177" s="283"/>
      <c r="X177" s="283"/>
      <c r="Y177" s="283"/>
      <c r="Z177" s="283"/>
      <c r="AA177" s="284"/>
      <c r="AB177" s="36"/>
      <c r="AC177" s="282" t="s">
        <v>16</v>
      </c>
      <c r="AD177" s="283"/>
      <c r="AE177" s="283"/>
      <c r="AF177" s="283"/>
      <c r="AG177" s="283"/>
      <c r="AH177" s="284"/>
      <c r="AI177" s="259" t="s">
        <v>17</v>
      </c>
      <c r="AJ177" s="259"/>
      <c r="AK177" s="259"/>
      <c r="AL177" s="259"/>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290"/>
      <c r="W178" s="291"/>
      <c r="X178" s="291"/>
      <c r="Y178" s="291"/>
      <c r="Z178" s="291"/>
      <c r="AA178" s="292"/>
      <c r="AB178" s="36"/>
      <c r="AC178" s="290"/>
      <c r="AD178" s="291"/>
      <c r="AE178" s="291"/>
      <c r="AF178" s="291"/>
      <c r="AG178" s="291"/>
      <c r="AH178" s="292"/>
      <c r="AI178" s="259"/>
      <c r="AJ178" s="259"/>
      <c r="AK178" s="259"/>
      <c r="AL178" s="259"/>
    </row>
    <row r="179" spans="1:39" s="43" customFormat="1" ht="21">
      <c r="A179" s="82"/>
      <c r="B179" s="277" t="s">
        <v>59</v>
      </c>
      <c r="C179" s="277"/>
      <c r="D179" s="277"/>
      <c r="E179" s="277"/>
      <c r="F179" s="277"/>
      <c r="G179" s="277"/>
      <c r="H179" s="277"/>
      <c r="I179" s="277"/>
      <c r="J179" s="277"/>
      <c r="K179" s="277"/>
      <c r="L179" s="277"/>
      <c r="M179" s="277"/>
      <c r="N179" s="277"/>
      <c r="O179" s="277"/>
      <c r="P179" s="277"/>
      <c r="Q179" s="277"/>
      <c r="R179" s="277"/>
      <c r="S179" s="277"/>
      <c r="T179" s="277"/>
      <c r="U179" s="277"/>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row>
    <row r="180" spans="1:39" s="46" customFormat="1" ht="18.75" customHeight="1">
      <c r="A180" s="83">
        <v>8.1</v>
      </c>
      <c r="B180" s="297" t="s">
        <v>60</v>
      </c>
      <c r="C180" s="297"/>
      <c r="D180" s="297"/>
      <c r="E180" s="297"/>
      <c r="F180" s="297"/>
      <c r="G180" s="297"/>
      <c r="H180" s="297"/>
      <c r="I180" s="297"/>
      <c r="J180" s="297"/>
      <c r="K180" s="297"/>
      <c r="L180" s="297"/>
      <c r="M180" s="297"/>
      <c r="N180" s="297"/>
      <c r="O180" s="297"/>
      <c r="P180" s="297"/>
      <c r="Q180" s="297"/>
      <c r="R180" s="297"/>
      <c r="S180" s="297"/>
      <c r="T180" s="297"/>
      <c r="U180" s="297"/>
      <c r="V180" s="175">
        <v>0</v>
      </c>
      <c r="W180" s="175">
        <v>4</v>
      </c>
      <c r="X180" s="175">
        <v>1</v>
      </c>
      <c r="Y180" s="175">
        <v>0</v>
      </c>
      <c r="Z180" s="175">
        <v>0</v>
      </c>
      <c r="AA180" s="175">
        <v>0</v>
      </c>
      <c r="AB180" s="175">
        <v>5</v>
      </c>
      <c r="AC180" s="45">
        <f>V180/$AB180</f>
        <v>0</v>
      </c>
      <c r="AD180" s="45">
        <f t="shared" ref="AD180:AH188" si="6">W180/$AB180</f>
        <v>0.8</v>
      </c>
      <c r="AE180" s="45">
        <f t="shared" si="6"/>
        <v>0.2</v>
      </c>
      <c r="AF180" s="45">
        <f t="shared" si="6"/>
        <v>0</v>
      </c>
      <c r="AG180" s="45">
        <f t="shared" si="6"/>
        <v>0</v>
      </c>
      <c r="AH180" s="45">
        <f t="shared" si="6"/>
        <v>0</v>
      </c>
      <c r="AI180" s="176">
        <v>2.2000000000000002</v>
      </c>
      <c r="AJ180" s="176">
        <v>0.45</v>
      </c>
      <c r="AK180" s="175">
        <v>2</v>
      </c>
      <c r="AL180" s="175">
        <v>2</v>
      </c>
    </row>
    <row r="181" spans="1:39" s="46" customFormat="1" ht="18.75" customHeight="1">
      <c r="A181" s="83">
        <v>8.1999999999999993</v>
      </c>
      <c r="B181" s="297" t="s">
        <v>61</v>
      </c>
      <c r="C181" s="297" t="s">
        <v>62</v>
      </c>
      <c r="D181" s="297" t="s">
        <v>62</v>
      </c>
      <c r="E181" s="297" t="s">
        <v>62</v>
      </c>
      <c r="F181" s="297" t="s">
        <v>62</v>
      </c>
      <c r="G181" s="297" t="s">
        <v>62</v>
      </c>
      <c r="H181" s="297" t="s">
        <v>62</v>
      </c>
      <c r="I181" s="297" t="s">
        <v>62</v>
      </c>
      <c r="J181" s="297" t="s">
        <v>62</v>
      </c>
      <c r="K181" s="297" t="s">
        <v>62</v>
      </c>
      <c r="L181" s="297" t="s">
        <v>62</v>
      </c>
      <c r="M181" s="297" t="s">
        <v>62</v>
      </c>
      <c r="N181" s="297" t="s">
        <v>62</v>
      </c>
      <c r="O181" s="297" t="s">
        <v>62</v>
      </c>
      <c r="P181" s="297" t="s">
        <v>62</v>
      </c>
      <c r="Q181" s="297" t="s">
        <v>62</v>
      </c>
      <c r="R181" s="297" t="s">
        <v>62</v>
      </c>
      <c r="S181" s="297" t="s">
        <v>62</v>
      </c>
      <c r="T181" s="297" t="s">
        <v>62</v>
      </c>
      <c r="U181" s="297" t="s">
        <v>62</v>
      </c>
      <c r="V181" s="175">
        <v>0</v>
      </c>
      <c r="W181" s="175">
        <v>1</v>
      </c>
      <c r="X181" s="175">
        <v>4</v>
      </c>
      <c r="Y181" s="175">
        <v>0</v>
      </c>
      <c r="Z181" s="175">
        <v>0</v>
      </c>
      <c r="AA181" s="175">
        <v>0</v>
      </c>
      <c r="AB181" s="175">
        <v>5</v>
      </c>
      <c r="AC181" s="45">
        <f t="shared" ref="AC181:AC188" si="7">V181/$AB181</f>
        <v>0</v>
      </c>
      <c r="AD181" s="45">
        <f t="shared" si="6"/>
        <v>0.2</v>
      </c>
      <c r="AE181" s="45">
        <f t="shared" si="6"/>
        <v>0.8</v>
      </c>
      <c r="AF181" s="45">
        <f t="shared" si="6"/>
        <v>0</v>
      </c>
      <c r="AG181" s="45">
        <f t="shared" si="6"/>
        <v>0</v>
      </c>
      <c r="AH181" s="45">
        <f t="shared" si="6"/>
        <v>0</v>
      </c>
      <c r="AI181" s="176">
        <v>2.8</v>
      </c>
      <c r="AJ181" s="177">
        <v>0.45</v>
      </c>
      <c r="AK181" s="175">
        <v>3</v>
      </c>
      <c r="AL181" s="175">
        <v>3</v>
      </c>
    </row>
    <row r="182" spans="1:39" s="46" customFormat="1" ht="18.75" customHeight="1">
      <c r="A182" s="83">
        <v>8.3000000000000007</v>
      </c>
      <c r="B182" s="297" t="s">
        <v>63</v>
      </c>
      <c r="C182" s="297" t="s">
        <v>64</v>
      </c>
      <c r="D182" s="297" t="s">
        <v>64</v>
      </c>
      <c r="E182" s="297" t="s">
        <v>64</v>
      </c>
      <c r="F182" s="297" t="s">
        <v>64</v>
      </c>
      <c r="G182" s="297" t="s">
        <v>64</v>
      </c>
      <c r="H182" s="297" t="s">
        <v>64</v>
      </c>
      <c r="I182" s="297" t="s">
        <v>64</v>
      </c>
      <c r="J182" s="297" t="s">
        <v>64</v>
      </c>
      <c r="K182" s="297" t="s">
        <v>64</v>
      </c>
      <c r="L182" s="297" t="s">
        <v>64</v>
      </c>
      <c r="M182" s="297" t="s">
        <v>64</v>
      </c>
      <c r="N182" s="297" t="s">
        <v>64</v>
      </c>
      <c r="O182" s="297" t="s">
        <v>64</v>
      </c>
      <c r="P182" s="297" t="s">
        <v>64</v>
      </c>
      <c r="Q182" s="297" t="s">
        <v>64</v>
      </c>
      <c r="R182" s="297" t="s">
        <v>64</v>
      </c>
      <c r="S182" s="297" t="s">
        <v>64</v>
      </c>
      <c r="T182" s="297" t="s">
        <v>64</v>
      </c>
      <c r="U182" s="297" t="s">
        <v>64</v>
      </c>
      <c r="V182" s="175">
        <v>0</v>
      </c>
      <c r="W182" s="175">
        <v>1</v>
      </c>
      <c r="X182" s="175">
        <v>3</v>
      </c>
      <c r="Y182" s="175">
        <v>1</v>
      </c>
      <c r="Z182" s="175">
        <v>0</v>
      </c>
      <c r="AA182" s="175">
        <v>0</v>
      </c>
      <c r="AB182" s="175">
        <v>5</v>
      </c>
      <c r="AC182" s="45">
        <f t="shared" si="7"/>
        <v>0</v>
      </c>
      <c r="AD182" s="45">
        <f t="shared" si="6"/>
        <v>0.2</v>
      </c>
      <c r="AE182" s="45">
        <f t="shared" si="6"/>
        <v>0.6</v>
      </c>
      <c r="AF182" s="45">
        <f t="shared" si="6"/>
        <v>0.2</v>
      </c>
      <c r="AG182" s="45">
        <f t="shared" si="6"/>
        <v>0</v>
      </c>
      <c r="AH182" s="45">
        <f t="shared" si="6"/>
        <v>0</v>
      </c>
      <c r="AI182" s="176">
        <v>3</v>
      </c>
      <c r="AJ182" s="177">
        <v>0.71</v>
      </c>
      <c r="AK182" s="175">
        <v>3</v>
      </c>
      <c r="AL182" s="175">
        <v>3</v>
      </c>
    </row>
    <row r="183" spans="1:39" s="46" customFormat="1" ht="18.75" customHeight="1">
      <c r="A183" s="83">
        <v>8.4</v>
      </c>
      <c r="B183" s="297" t="s">
        <v>65</v>
      </c>
      <c r="C183" s="297" t="s">
        <v>66</v>
      </c>
      <c r="D183" s="297" t="s">
        <v>66</v>
      </c>
      <c r="E183" s="297" t="s">
        <v>66</v>
      </c>
      <c r="F183" s="297" t="s">
        <v>66</v>
      </c>
      <c r="G183" s="297" t="s">
        <v>66</v>
      </c>
      <c r="H183" s="297" t="s">
        <v>66</v>
      </c>
      <c r="I183" s="297" t="s">
        <v>66</v>
      </c>
      <c r="J183" s="297" t="s">
        <v>66</v>
      </c>
      <c r="K183" s="297" t="s">
        <v>66</v>
      </c>
      <c r="L183" s="297" t="s">
        <v>66</v>
      </c>
      <c r="M183" s="297" t="s">
        <v>66</v>
      </c>
      <c r="N183" s="297" t="s">
        <v>66</v>
      </c>
      <c r="O183" s="297" t="s">
        <v>66</v>
      </c>
      <c r="P183" s="297" t="s">
        <v>66</v>
      </c>
      <c r="Q183" s="297" t="s">
        <v>66</v>
      </c>
      <c r="R183" s="297" t="s">
        <v>66</v>
      </c>
      <c r="S183" s="297" t="s">
        <v>66</v>
      </c>
      <c r="T183" s="297" t="s">
        <v>66</v>
      </c>
      <c r="U183" s="297" t="s">
        <v>66</v>
      </c>
      <c r="V183" s="175">
        <v>0</v>
      </c>
      <c r="W183" s="175">
        <v>0</v>
      </c>
      <c r="X183" s="175">
        <v>4</v>
      </c>
      <c r="Y183" s="175">
        <v>1</v>
      </c>
      <c r="Z183" s="175">
        <v>0</v>
      </c>
      <c r="AA183" s="175">
        <v>0</v>
      </c>
      <c r="AB183" s="175">
        <v>5</v>
      </c>
      <c r="AC183" s="45">
        <f t="shared" si="7"/>
        <v>0</v>
      </c>
      <c r="AD183" s="45">
        <f t="shared" si="6"/>
        <v>0</v>
      </c>
      <c r="AE183" s="45">
        <f t="shared" si="6"/>
        <v>0.8</v>
      </c>
      <c r="AF183" s="45">
        <f t="shared" si="6"/>
        <v>0.2</v>
      </c>
      <c r="AG183" s="45">
        <f t="shared" si="6"/>
        <v>0</v>
      </c>
      <c r="AH183" s="45">
        <f t="shared" si="6"/>
        <v>0</v>
      </c>
      <c r="AI183" s="176">
        <v>3.2</v>
      </c>
      <c r="AJ183" s="177">
        <v>0.45</v>
      </c>
      <c r="AK183" s="175">
        <v>3</v>
      </c>
      <c r="AL183" s="175">
        <v>3</v>
      </c>
    </row>
    <row r="184" spans="1:39" s="46" customFormat="1" ht="18.75" customHeight="1">
      <c r="A184" s="83">
        <v>8.5</v>
      </c>
      <c r="B184" s="297" t="s">
        <v>67</v>
      </c>
      <c r="C184" s="297"/>
      <c r="D184" s="297"/>
      <c r="E184" s="297"/>
      <c r="F184" s="297"/>
      <c r="G184" s="297"/>
      <c r="H184" s="297"/>
      <c r="I184" s="297"/>
      <c r="J184" s="297"/>
      <c r="K184" s="297"/>
      <c r="L184" s="297"/>
      <c r="M184" s="297"/>
      <c r="N184" s="297"/>
      <c r="O184" s="297"/>
      <c r="P184" s="297"/>
      <c r="Q184" s="297"/>
      <c r="R184" s="297"/>
      <c r="S184" s="297"/>
      <c r="T184" s="297"/>
      <c r="U184" s="297"/>
      <c r="V184" s="175">
        <v>0</v>
      </c>
      <c r="W184" s="175">
        <v>3</v>
      </c>
      <c r="X184" s="175">
        <v>1</v>
      </c>
      <c r="Y184" s="175">
        <v>1</v>
      </c>
      <c r="Z184" s="175">
        <v>0</v>
      </c>
      <c r="AA184" s="175">
        <v>0</v>
      </c>
      <c r="AB184" s="175">
        <v>5</v>
      </c>
      <c r="AC184" s="45">
        <f t="shared" si="7"/>
        <v>0</v>
      </c>
      <c r="AD184" s="45">
        <f t="shared" si="6"/>
        <v>0.6</v>
      </c>
      <c r="AE184" s="45">
        <f t="shared" si="6"/>
        <v>0.2</v>
      </c>
      <c r="AF184" s="45">
        <f t="shared" si="6"/>
        <v>0.2</v>
      </c>
      <c r="AG184" s="45">
        <f t="shared" si="6"/>
        <v>0</v>
      </c>
      <c r="AH184" s="45">
        <f t="shared" si="6"/>
        <v>0</v>
      </c>
      <c r="AI184" s="176">
        <v>2.6</v>
      </c>
      <c r="AJ184" s="176">
        <v>0.89</v>
      </c>
      <c r="AK184" s="175">
        <v>2</v>
      </c>
      <c r="AL184" s="175">
        <v>2</v>
      </c>
    </row>
    <row r="185" spans="1:39" s="46" customFormat="1" ht="18.75" customHeight="1">
      <c r="A185" s="83">
        <v>8.6</v>
      </c>
      <c r="B185" s="297" t="s">
        <v>68</v>
      </c>
      <c r="C185" s="297" t="s">
        <v>69</v>
      </c>
      <c r="D185" s="297" t="s">
        <v>69</v>
      </c>
      <c r="E185" s="297" t="s">
        <v>69</v>
      </c>
      <c r="F185" s="297" t="s">
        <v>69</v>
      </c>
      <c r="G185" s="297" t="s">
        <v>69</v>
      </c>
      <c r="H185" s="297" t="s">
        <v>69</v>
      </c>
      <c r="I185" s="297" t="s">
        <v>69</v>
      </c>
      <c r="J185" s="297" t="s">
        <v>69</v>
      </c>
      <c r="K185" s="297" t="s">
        <v>69</v>
      </c>
      <c r="L185" s="297" t="s">
        <v>69</v>
      </c>
      <c r="M185" s="297" t="s">
        <v>69</v>
      </c>
      <c r="N185" s="297" t="s">
        <v>69</v>
      </c>
      <c r="O185" s="297" t="s">
        <v>69</v>
      </c>
      <c r="P185" s="297" t="s">
        <v>69</v>
      </c>
      <c r="Q185" s="297" t="s">
        <v>69</v>
      </c>
      <c r="R185" s="297" t="s">
        <v>69</v>
      </c>
      <c r="S185" s="297" t="s">
        <v>69</v>
      </c>
      <c r="T185" s="297" t="s">
        <v>69</v>
      </c>
      <c r="U185" s="297" t="s">
        <v>69</v>
      </c>
      <c r="V185" s="175">
        <v>1</v>
      </c>
      <c r="W185" s="175">
        <v>1</v>
      </c>
      <c r="X185" s="175">
        <v>1</v>
      </c>
      <c r="Y185" s="175">
        <v>0</v>
      </c>
      <c r="Z185" s="175">
        <v>2</v>
      </c>
      <c r="AA185" s="175">
        <v>0</v>
      </c>
      <c r="AB185" s="175">
        <v>5</v>
      </c>
      <c r="AC185" s="45">
        <f t="shared" si="7"/>
        <v>0.2</v>
      </c>
      <c r="AD185" s="45">
        <f t="shared" si="6"/>
        <v>0.2</v>
      </c>
      <c r="AE185" s="45">
        <f t="shared" si="6"/>
        <v>0.2</v>
      </c>
      <c r="AF185" s="45">
        <f t="shared" si="6"/>
        <v>0</v>
      </c>
      <c r="AG185" s="45">
        <f t="shared" si="6"/>
        <v>0.4</v>
      </c>
      <c r="AH185" s="45">
        <f t="shared" si="6"/>
        <v>0</v>
      </c>
      <c r="AI185" s="176">
        <v>3.2</v>
      </c>
      <c r="AJ185" s="176">
        <v>1.79</v>
      </c>
      <c r="AK185" s="175">
        <v>3</v>
      </c>
      <c r="AL185" s="175">
        <v>5</v>
      </c>
    </row>
    <row r="186" spans="1:39" s="46" customFormat="1" ht="18.75" customHeight="1">
      <c r="A186" s="83">
        <v>8.6999999999999993</v>
      </c>
      <c r="B186" s="297" t="s">
        <v>70</v>
      </c>
      <c r="C186" s="297" t="s">
        <v>71</v>
      </c>
      <c r="D186" s="297" t="s">
        <v>71</v>
      </c>
      <c r="E186" s="297" t="s">
        <v>71</v>
      </c>
      <c r="F186" s="297" t="s">
        <v>71</v>
      </c>
      <c r="G186" s="297" t="s">
        <v>71</v>
      </c>
      <c r="H186" s="297" t="s">
        <v>71</v>
      </c>
      <c r="I186" s="297" t="s">
        <v>71</v>
      </c>
      <c r="J186" s="297" t="s">
        <v>71</v>
      </c>
      <c r="K186" s="297" t="s">
        <v>71</v>
      </c>
      <c r="L186" s="297" t="s">
        <v>71</v>
      </c>
      <c r="M186" s="297" t="s">
        <v>71</v>
      </c>
      <c r="N186" s="297" t="s">
        <v>71</v>
      </c>
      <c r="O186" s="297" t="s">
        <v>71</v>
      </c>
      <c r="P186" s="297" t="s">
        <v>71</v>
      </c>
      <c r="Q186" s="297" t="s">
        <v>71</v>
      </c>
      <c r="R186" s="297" t="s">
        <v>71</v>
      </c>
      <c r="S186" s="297" t="s">
        <v>71</v>
      </c>
      <c r="T186" s="297" t="s">
        <v>71</v>
      </c>
      <c r="U186" s="297" t="s">
        <v>71</v>
      </c>
      <c r="V186" s="175">
        <v>0</v>
      </c>
      <c r="W186" s="175">
        <v>2</v>
      </c>
      <c r="X186" s="175">
        <v>2</v>
      </c>
      <c r="Y186" s="175">
        <v>0</v>
      </c>
      <c r="Z186" s="175">
        <v>1</v>
      </c>
      <c r="AA186" s="175">
        <v>0</v>
      </c>
      <c r="AB186" s="175">
        <v>5</v>
      </c>
      <c r="AC186" s="45">
        <f t="shared" si="7"/>
        <v>0</v>
      </c>
      <c r="AD186" s="45">
        <f t="shared" si="6"/>
        <v>0.4</v>
      </c>
      <c r="AE186" s="45">
        <f t="shared" si="6"/>
        <v>0.4</v>
      </c>
      <c r="AF186" s="45">
        <f t="shared" si="6"/>
        <v>0</v>
      </c>
      <c r="AG186" s="45">
        <f t="shared" si="6"/>
        <v>0.2</v>
      </c>
      <c r="AH186" s="45">
        <f t="shared" si="6"/>
        <v>0</v>
      </c>
      <c r="AI186" s="176">
        <v>3</v>
      </c>
      <c r="AJ186" s="177">
        <v>1.22</v>
      </c>
      <c r="AK186" s="175">
        <v>3</v>
      </c>
      <c r="AL186" s="175">
        <v>2</v>
      </c>
    </row>
    <row r="187" spans="1:39" s="46" customFormat="1" ht="18.75" customHeight="1">
      <c r="A187" s="83">
        <v>8.8000000000000007</v>
      </c>
      <c r="B187" s="297" t="s">
        <v>72</v>
      </c>
      <c r="C187" s="297" t="s">
        <v>73</v>
      </c>
      <c r="D187" s="297" t="s">
        <v>73</v>
      </c>
      <c r="E187" s="297" t="s">
        <v>73</v>
      </c>
      <c r="F187" s="297" t="s">
        <v>73</v>
      </c>
      <c r="G187" s="297" t="s">
        <v>73</v>
      </c>
      <c r="H187" s="297" t="s">
        <v>73</v>
      </c>
      <c r="I187" s="297" t="s">
        <v>73</v>
      </c>
      <c r="J187" s="297" t="s">
        <v>73</v>
      </c>
      <c r="K187" s="297" t="s">
        <v>73</v>
      </c>
      <c r="L187" s="297" t="s">
        <v>73</v>
      </c>
      <c r="M187" s="297" t="s">
        <v>73</v>
      </c>
      <c r="N187" s="297" t="s">
        <v>73</v>
      </c>
      <c r="O187" s="297" t="s">
        <v>73</v>
      </c>
      <c r="P187" s="297" t="s">
        <v>73</v>
      </c>
      <c r="Q187" s="297" t="s">
        <v>73</v>
      </c>
      <c r="R187" s="297" t="s">
        <v>73</v>
      </c>
      <c r="S187" s="297" t="s">
        <v>73</v>
      </c>
      <c r="T187" s="297" t="s">
        <v>73</v>
      </c>
      <c r="U187" s="297" t="s">
        <v>73</v>
      </c>
      <c r="V187" s="175">
        <v>1</v>
      </c>
      <c r="W187" s="175">
        <v>2</v>
      </c>
      <c r="X187" s="175">
        <v>0</v>
      </c>
      <c r="Y187" s="175">
        <v>2</v>
      </c>
      <c r="Z187" s="175">
        <v>0</v>
      </c>
      <c r="AA187" s="175">
        <v>0</v>
      </c>
      <c r="AB187" s="175">
        <v>5</v>
      </c>
      <c r="AC187" s="45">
        <f t="shared" si="7"/>
        <v>0.2</v>
      </c>
      <c r="AD187" s="45">
        <f t="shared" si="6"/>
        <v>0.4</v>
      </c>
      <c r="AE187" s="45">
        <f t="shared" si="6"/>
        <v>0</v>
      </c>
      <c r="AF187" s="45">
        <f t="shared" si="6"/>
        <v>0.4</v>
      </c>
      <c r="AG187" s="45">
        <f t="shared" si="6"/>
        <v>0</v>
      </c>
      <c r="AH187" s="45">
        <f t="shared" si="6"/>
        <v>0</v>
      </c>
      <c r="AI187" s="176">
        <v>2.6</v>
      </c>
      <c r="AJ187" s="177">
        <v>1.34</v>
      </c>
      <c r="AK187" s="175">
        <v>2</v>
      </c>
      <c r="AL187" s="175">
        <v>2</v>
      </c>
    </row>
    <row r="188" spans="1:39" s="46" customFormat="1" ht="18.75" customHeight="1">
      <c r="A188" s="83">
        <v>8.9</v>
      </c>
      <c r="B188" s="297" t="s">
        <v>74</v>
      </c>
      <c r="C188" s="297" t="s">
        <v>75</v>
      </c>
      <c r="D188" s="297" t="s">
        <v>75</v>
      </c>
      <c r="E188" s="297" t="s">
        <v>75</v>
      </c>
      <c r="F188" s="297" t="s">
        <v>75</v>
      </c>
      <c r="G188" s="297" t="s">
        <v>75</v>
      </c>
      <c r="H188" s="297" t="s">
        <v>75</v>
      </c>
      <c r="I188" s="297" t="s">
        <v>75</v>
      </c>
      <c r="J188" s="297" t="s">
        <v>75</v>
      </c>
      <c r="K188" s="297" t="s">
        <v>75</v>
      </c>
      <c r="L188" s="297" t="s">
        <v>75</v>
      </c>
      <c r="M188" s="297" t="s">
        <v>75</v>
      </c>
      <c r="N188" s="297" t="s">
        <v>75</v>
      </c>
      <c r="O188" s="297" t="s">
        <v>75</v>
      </c>
      <c r="P188" s="297" t="s">
        <v>75</v>
      </c>
      <c r="Q188" s="297" t="s">
        <v>75</v>
      </c>
      <c r="R188" s="297" t="s">
        <v>75</v>
      </c>
      <c r="S188" s="297" t="s">
        <v>75</v>
      </c>
      <c r="T188" s="297" t="s">
        <v>75</v>
      </c>
      <c r="U188" s="297" t="s">
        <v>75</v>
      </c>
      <c r="V188" s="175">
        <v>1</v>
      </c>
      <c r="W188" s="175">
        <v>0</v>
      </c>
      <c r="X188" s="175">
        <v>1</v>
      </c>
      <c r="Y188" s="175">
        <v>1</v>
      </c>
      <c r="Z188" s="175">
        <v>1</v>
      </c>
      <c r="AA188" s="175">
        <v>1</v>
      </c>
      <c r="AB188" s="175">
        <v>5</v>
      </c>
      <c r="AC188" s="45">
        <f t="shared" si="7"/>
        <v>0.2</v>
      </c>
      <c r="AD188" s="45">
        <f t="shared" si="6"/>
        <v>0</v>
      </c>
      <c r="AE188" s="45">
        <f t="shared" si="6"/>
        <v>0.2</v>
      </c>
      <c r="AF188" s="45">
        <f t="shared" si="6"/>
        <v>0.2</v>
      </c>
      <c r="AG188" s="45">
        <f t="shared" si="6"/>
        <v>0.2</v>
      </c>
      <c r="AH188" s="45">
        <f t="shared" si="6"/>
        <v>0.2</v>
      </c>
      <c r="AI188" s="176">
        <v>3.25</v>
      </c>
      <c r="AJ188" s="177">
        <v>1.71</v>
      </c>
      <c r="AK188" s="175">
        <v>4</v>
      </c>
      <c r="AL188" s="175">
        <v>1</v>
      </c>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56" t="s">
        <v>129</v>
      </c>
      <c r="B192" s="256"/>
      <c r="C192" s="256"/>
      <c r="D192" s="256"/>
      <c r="E192" s="256"/>
      <c r="F192" s="256"/>
      <c r="G192" s="256"/>
      <c r="H192" s="256"/>
      <c r="I192" s="256"/>
      <c r="J192" s="256"/>
      <c r="K192" s="256"/>
      <c r="L192" s="256"/>
      <c r="M192" s="256"/>
      <c r="N192" s="256"/>
      <c r="O192" s="256"/>
      <c r="P192" s="256"/>
      <c r="Q192" s="256"/>
      <c r="R192" s="256"/>
      <c r="S192" s="256"/>
      <c r="T192" s="256"/>
      <c r="U192" s="256"/>
      <c r="V192" s="126"/>
      <c r="W192" s="126"/>
      <c r="X192" s="126"/>
      <c r="Y192" s="126"/>
      <c r="Z192" s="126"/>
      <c r="AA192" s="126"/>
      <c r="AB192" s="126"/>
      <c r="AC192" s="126"/>
      <c r="AD192" s="126"/>
      <c r="AE192" s="126"/>
      <c r="AF192" s="126"/>
      <c r="AG192" s="126"/>
      <c r="AH192" s="126"/>
      <c r="AI192" s="126"/>
      <c r="AJ192" s="126"/>
      <c r="AK192" s="126"/>
      <c r="AL192" s="126"/>
      <c r="AM192" s="126"/>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133"/>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133"/>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133"/>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133"/>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133"/>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133"/>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133"/>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133"/>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133"/>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133"/>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133"/>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133"/>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308" t="s">
        <v>15</v>
      </c>
      <c r="W205" s="309"/>
      <c r="X205" s="309"/>
      <c r="Y205" s="309"/>
      <c r="Z205" s="309"/>
      <c r="AA205" s="310"/>
      <c r="AB205" s="141"/>
      <c r="AC205" s="308" t="s">
        <v>16</v>
      </c>
      <c r="AD205" s="309"/>
      <c r="AE205" s="309"/>
      <c r="AF205" s="309"/>
      <c r="AG205" s="309"/>
      <c r="AH205" s="310"/>
      <c r="AI205" s="314" t="s">
        <v>125</v>
      </c>
      <c r="AJ205" s="314"/>
      <c r="AK205" s="314"/>
      <c r="AL205" s="314"/>
      <c r="AM205" s="126"/>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311"/>
      <c r="W206" s="312"/>
      <c r="X206" s="312"/>
      <c r="Y206" s="312"/>
      <c r="Z206" s="312"/>
      <c r="AA206" s="313"/>
      <c r="AB206" s="141"/>
      <c r="AC206" s="311"/>
      <c r="AD206" s="312"/>
      <c r="AE206" s="312"/>
      <c r="AF206" s="312"/>
      <c r="AG206" s="312"/>
      <c r="AH206" s="313"/>
      <c r="AI206" s="314"/>
      <c r="AJ206" s="314"/>
      <c r="AK206" s="314"/>
      <c r="AL206" s="314"/>
      <c r="AM206" s="126"/>
    </row>
    <row r="207" spans="1:39" ht="15.75" customHeight="1">
      <c r="A207" s="136"/>
      <c r="B207" s="327" t="s">
        <v>130</v>
      </c>
      <c r="C207" s="327"/>
      <c r="D207" s="327"/>
      <c r="E207" s="327"/>
      <c r="F207" s="327"/>
      <c r="G207" s="327"/>
      <c r="H207" s="327"/>
      <c r="I207" s="327"/>
      <c r="J207" s="327"/>
      <c r="K207" s="327"/>
      <c r="L207" s="327"/>
      <c r="M207" s="327"/>
      <c r="N207" s="327"/>
      <c r="O207" s="327"/>
      <c r="P207" s="327"/>
      <c r="Q207" s="327"/>
      <c r="R207" s="327"/>
      <c r="S207" s="327"/>
      <c r="T207" s="327"/>
      <c r="U207" s="327"/>
      <c r="V207" s="142">
        <v>1</v>
      </c>
      <c r="W207" s="142">
        <v>2</v>
      </c>
      <c r="X207" s="142">
        <v>3</v>
      </c>
      <c r="Y207" s="142">
        <v>4</v>
      </c>
      <c r="Z207" s="142">
        <v>5</v>
      </c>
      <c r="AA207" s="142" t="s">
        <v>43</v>
      </c>
      <c r="AB207" s="143" t="s">
        <v>11</v>
      </c>
      <c r="AC207" s="142">
        <v>1</v>
      </c>
      <c r="AD207" s="142">
        <v>2</v>
      </c>
      <c r="AE207" s="142">
        <v>3</v>
      </c>
      <c r="AF207" s="142">
        <v>4</v>
      </c>
      <c r="AG207" s="142">
        <v>5</v>
      </c>
      <c r="AH207" s="142" t="s">
        <v>43</v>
      </c>
      <c r="AI207" s="144" t="s">
        <v>20</v>
      </c>
      <c r="AJ207" s="144" t="s">
        <v>21</v>
      </c>
      <c r="AK207" s="144" t="s">
        <v>22</v>
      </c>
      <c r="AL207" s="144" t="s">
        <v>23</v>
      </c>
      <c r="AM207" s="126"/>
    </row>
    <row r="208" spans="1:39" s="25" customFormat="1" ht="18.75">
      <c r="A208" s="137" t="s">
        <v>131</v>
      </c>
      <c r="B208" s="315" t="s">
        <v>126</v>
      </c>
      <c r="C208" s="316"/>
      <c r="D208" s="316"/>
      <c r="E208" s="316"/>
      <c r="F208" s="316"/>
      <c r="G208" s="316"/>
      <c r="H208" s="316"/>
      <c r="I208" s="316"/>
      <c r="J208" s="316"/>
      <c r="K208" s="316"/>
      <c r="L208" s="316"/>
      <c r="M208" s="316"/>
      <c r="N208" s="316"/>
      <c r="O208" s="316"/>
      <c r="P208" s="316"/>
      <c r="Q208" s="316"/>
      <c r="R208" s="316"/>
      <c r="S208" s="316"/>
      <c r="T208" s="316"/>
      <c r="U208" s="316"/>
      <c r="V208" s="175">
        <v>0</v>
      </c>
      <c r="W208" s="175">
        <v>0</v>
      </c>
      <c r="X208" s="175">
        <v>0</v>
      </c>
      <c r="Y208" s="175">
        <v>1</v>
      </c>
      <c r="Z208" s="175">
        <v>0</v>
      </c>
      <c r="AA208" s="175">
        <v>1</v>
      </c>
      <c r="AB208" s="175">
        <v>2</v>
      </c>
      <c r="AC208" s="138">
        <f t="shared" ref="AC208:AH210" si="8">V208/$AB208</f>
        <v>0</v>
      </c>
      <c r="AD208" s="138">
        <f t="shared" si="8"/>
        <v>0</v>
      </c>
      <c r="AE208" s="138">
        <f t="shared" si="8"/>
        <v>0</v>
      </c>
      <c r="AF208" s="138">
        <f t="shared" si="8"/>
        <v>0.5</v>
      </c>
      <c r="AG208" s="138">
        <f t="shared" si="8"/>
        <v>0</v>
      </c>
      <c r="AH208" s="138">
        <f t="shared" si="8"/>
        <v>0.5</v>
      </c>
      <c r="AI208" s="176">
        <v>4</v>
      </c>
      <c r="AJ208" s="178" t="s">
        <v>145</v>
      </c>
      <c r="AK208" s="175">
        <v>4</v>
      </c>
      <c r="AL208" s="175">
        <v>4</v>
      </c>
      <c r="AM208" s="139"/>
    </row>
    <row r="209" spans="1:39" s="25" customFormat="1" ht="18.75">
      <c r="A209" s="140" t="s">
        <v>132</v>
      </c>
      <c r="B209" s="315" t="s">
        <v>127</v>
      </c>
      <c r="C209" s="316"/>
      <c r="D209" s="316"/>
      <c r="E209" s="316"/>
      <c r="F209" s="316"/>
      <c r="G209" s="316"/>
      <c r="H209" s="316"/>
      <c r="I209" s="316"/>
      <c r="J209" s="316"/>
      <c r="K209" s="316"/>
      <c r="L209" s="316"/>
      <c r="M209" s="316"/>
      <c r="N209" s="316"/>
      <c r="O209" s="316"/>
      <c r="P209" s="316"/>
      <c r="Q209" s="316"/>
      <c r="R209" s="316"/>
      <c r="S209" s="316"/>
      <c r="T209" s="316"/>
      <c r="U209" s="316"/>
      <c r="V209" s="175">
        <v>0</v>
      </c>
      <c r="W209" s="175">
        <v>0</v>
      </c>
      <c r="X209" s="175">
        <v>0</v>
      </c>
      <c r="Y209" s="175">
        <v>1</v>
      </c>
      <c r="Z209" s="175">
        <v>0</v>
      </c>
      <c r="AA209" s="175">
        <v>1</v>
      </c>
      <c r="AB209" s="175">
        <v>2</v>
      </c>
      <c r="AC209" s="138">
        <f t="shared" si="8"/>
        <v>0</v>
      </c>
      <c r="AD209" s="138">
        <f t="shared" si="8"/>
        <v>0</v>
      </c>
      <c r="AE209" s="138">
        <f t="shared" si="8"/>
        <v>0</v>
      </c>
      <c r="AF209" s="138">
        <f t="shared" si="8"/>
        <v>0.5</v>
      </c>
      <c r="AG209" s="138">
        <f t="shared" si="8"/>
        <v>0</v>
      </c>
      <c r="AH209" s="138">
        <f t="shared" si="8"/>
        <v>0.5</v>
      </c>
      <c r="AI209" s="176">
        <v>4</v>
      </c>
      <c r="AJ209" s="178" t="s">
        <v>145</v>
      </c>
      <c r="AK209" s="175">
        <v>4</v>
      </c>
      <c r="AL209" s="175">
        <v>4</v>
      </c>
      <c r="AM209" s="139"/>
    </row>
    <row r="210" spans="1:39" s="25" customFormat="1" ht="18.75">
      <c r="A210" s="137" t="s">
        <v>133</v>
      </c>
      <c r="B210" s="315" t="s">
        <v>128</v>
      </c>
      <c r="C210" s="316"/>
      <c r="D210" s="316"/>
      <c r="E210" s="316"/>
      <c r="F210" s="316"/>
      <c r="G210" s="316"/>
      <c r="H210" s="316"/>
      <c r="I210" s="316"/>
      <c r="J210" s="316"/>
      <c r="K210" s="316"/>
      <c r="L210" s="316"/>
      <c r="M210" s="316"/>
      <c r="N210" s="316"/>
      <c r="O210" s="316"/>
      <c r="P210" s="316"/>
      <c r="Q210" s="316"/>
      <c r="R210" s="316"/>
      <c r="S210" s="316"/>
      <c r="T210" s="316"/>
      <c r="U210" s="316"/>
      <c r="V210" s="175">
        <v>0</v>
      </c>
      <c r="W210" s="175">
        <v>0</v>
      </c>
      <c r="X210" s="175">
        <v>1</v>
      </c>
      <c r="Y210" s="175">
        <v>0</v>
      </c>
      <c r="Z210" s="175">
        <v>0</v>
      </c>
      <c r="AA210" s="175">
        <v>1</v>
      </c>
      <c r="AB210" s="175">
        <v>2</v>
      </c>
      <c r="AC210" s="138">
        <f t="shared" si="8"/>
        <v>0</v>
      </c>
      <c r="AD210" s="138">
        <f t="shared" si="8"/>
        <v>0</v>
      </c>
      <c r="AE210" s="138">
        <f t="shared" si="8"/>
        <v>0.5</v>
      </c>
      <c r="AF210" s="138">
        <f t="shared" si="8"/>
        <v>0</v>
      </c>
      <c r="AG210" s="138">
        <f t="shared" si="8"/>
        <v>0</v>
      </c>
      <c r="AH210" s="138">
        <f t="shared" si="8"/>
        <v>0.5</v>
      </c>
      <c r="AI210" s="176">
        <v>3</v>
      </c>
      <c r="AJ210" s="178" t="s">
        <v>145</v>
      </c>
      <c r="AK210" s="175">
        <v>3</v>
      </c>
      <c r="AL210" s="175">
        <v>3</v>
      </c>
      <c r="AM210" s="139"/>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5"/>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5"/>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5"/>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5"/>
      <c r="AK216" s="36"/>
      <c r="AL216" s="36"/>
    </row>
    <row r="217" spans="1:39" ht="21">
      <c r="A217" s="256" t="s">
        <v>134</v>
      </c>
      <c r="B217" s="256"/>
      <c r="C217" s="256"/>
      <c r="D217" s="256"/>
      <c r="E217" s="256"/>
      <c r="F217" s="256"/>
      <c r="G217" s="256"/>
      <c r="H217" s="256"/>
      <c r="I217" s="256"/>
      <c r="J217" s="256"/>
      <c r="K217" s="256"/>
      <c r="L217" s="256"/>
      <c r="M217" s="256"/>
      <c r="N217" s="256"/>
      <c r="O217" s="256"/>
      <c r="P217" s="256"/>
      <c r="Q217" s="256"/>
      <c r="R217" s="256"/>
      <c r="S217" s="256"/>
      <c r="T217" s="256"/>
      <c r="U217" s="256"/>
      <c r="V217" s="36"/>
      <c r="W217" s="36"/>
      <c r="X217" s="36"/>
      <c r="Y217" s="36"/>
      <c r="Z217" s="36"/>
      <c r="AA217" s="36"/>
      <c r="AB217" s="36"/>
      <c r="AC217" s="36"/>
      <c r="AD217" s="36"/>
      <c r="AE217" s="36"/>
      <c r="AF217" s="36"/>
      <c r="AG217" s="36"/>
      <c r="AH217" s="36"/>
      <c r="AI217" s="36"/>
      <c r="AJ217" s="145"/>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5"/>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5"/>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5"/>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5"/>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5"/>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5"/>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5"/>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5"/>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5"/>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5"/>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5"/>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5"/>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5"/>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5"/>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5"/>
      <c r="AK232" s="36"/>
      <c r="AL232" s="36"/>
    </row>
    <row r="233" spans="1:38">
      <c r="V233" s="36"/>
      <c r="W233" s="36"/>
      <c r="X233" s="36"/>
      <c r="Y233" s="36"/>
      <c r="Z233" s="36"/>
      <c r="AA233" s="36"/>
      <c r="AB233" s="36"/>
      <c r="AC233" s="36"/>
      <c r="AD233" s="36"/>
      <c r="AE233" s="36"/>
      <c r="AF233" s="36"/>
      <c r="AG233" s="36"/>
      <c r="AH233" s="36"/>
      <c r="AI233" s="36"/>
      <c r="AJ233" s="145"/>
      <c r="AK233" s="36"/>
      <c r="AL233" s="36"/>
    </row>
    <row r="234" spans="1:38">
      <c r="V234" s="36"/>
      <c r="W234" s="36"/>
      <c r="X234" s="36"/>
      <c r="Y234" s="36"/>
      <c r="Z234" s="36"/>
      <c r="AA234" s="36"/>
      <c r="AB234" s="36"/>
      <c r="AC234" s="36"/>
      <c r="AD234" s="36"/>
      <c r="AE234" s="36"/>
      <c r="AF234" s="36"/>
      <c r="AG234" s="36"/>
      <c r="AH234" s="36"/>
      <c r="AI234" s="36"/>
      <c r="AJ234" s="145"/>
      <c r="AK234" s="36"/>
      <c r="AL234" s="36"/>
    </row>
    <row r="235" spans="1:38">
      <c r="V235" s="36"/>
      <c r="W235" s="36"/>
      <c r="X235" s="36"/>
      <c r="Y235" s="36"/>
      <c r="Z235" s="36"/>
      <c r="AA235" s="36"/>
      <c r="AB235" s="36"/>
      <c r="AC235" s="36"/>
      <c r="AD235" s="36"/>
      <c r="AE235" s="36"/>
      <c r="AF235" s="36"/>
      <c r="AG235" s="36"/>
      <c r="AH235" s="36"/>
      <c r="AI235" s="36"/>
      <c r="AJ235" s="145"/>
      <c r="AK235" s="36"/>
      <c r="AL235" s="36"/>
    </row>
    <row r="236" spans="1:38">
      <c r="V236" s="36"/>
      <c r="W236" s="36"/>
      <c r="X236" s="36"/>
      <c r="Y236" s="36"/>
      <c r="Z236" s="36"/>
      <c r="AA236" s="36"/>
      <c r="AB236" s="36"/>
      <c r="AC236" s="36"/>
      <c r="AD236" s="36"/>
      <c r="AE236" s="36"/>
      <c r="AF236" s="36"/>
      <c r="AG236" s="36"/>
      <c r="AH236" s="36"/>
      <c r="AI236" s="36"/>
      <c r="AJ236" s="145"/>
      <c r="AK236" s="36"/>
      <c r="AL236" s="36"/>
    </row>
    <row r="237" spans="1:38" ht="18.75" customHeight="1"/>
    <row r="238" spans="1:38" ht="18.75" customHeight="1"/>
    <row r="239" spans="1:38" ht="18.75" customHeight="1"/>
    <row r="240" spans="1:38" ht="18.75" customHeight="1"/>
    <row r="241" spans="1:21" ht="18.75" customHeight="1"/>
    <row r="242" spans="1:21" ht="21">
      <c r="A242" s="256" t="s">
        <v>135</v>
      </c>
      <c r="B242" s="256"/>
      <c r="C242" s="256"/>
      <c r="D242" s="256"/>
      <c r="E242" s="256"/>
      <c r="F242" s="256"/>
      <c r="G242" s="256"/>
      <c r="H242" s="256"/>
      <c r="I242" s="256"/>
      <c r="J242" s="256"/>
      <c r="K242" s="256"/>
      <c r="L242" s="256"/>
      <c r="M242" s="256"/>
      <c r="N242" s="256"/>
      <c r="O242" s="256"/>
      <c r="P242" s="256"/>
      <c r="Q242" s="256"/>
      <c r="R242" s="256"/>
      <c r="S242" s="256"/>
      <c r="T242" s="256"/>
      <c r="U242" s="25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17" t="s">
        <v>15</v>
      </c>
      <c r="W262" s="317"/>
      <c r="X262" s="317"/>
      <c r="Y262" s="317"/>
      <c r="Z262" s="317"/>
      <c r="AA262" s="317"/>
      <c r="AB262" s="25"/>
      <c r="AC262" s="317" t="s">
        <v>16</v>
      </c>
      <c r="AD262" s="317"/>
      <c r="AE262" s="317"/>
      <c r="AF262" s="317"/>
      <c r="AG262" s="317"/>
      <c r="AH262" s="317"/>
      <c r="AI262" s="318" t="s">
        <v>17</v>
      </c>
      <c r="AJ262" s="318"/>
      <c r="AK262" s="318"/>
      <c r="AL262" s="318"/>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17"/>
      <c r="W263" s="317"/>
      <c r="X263" s="317"/>
      <c r="Y263" s="317"/>
      <c r="Z263" s="317"/>
      <c r="AA263" s="317"/>
      <c r="AB263" s="25"/>
      <c r="AC263" s="317"/>
      <c r="AD263" s="317"/>
      <c r="AE263" s="317"/>
      <c r="AF263" s="317"/>
      <c r="AG263" s="317"/>
      <c r="AH263" s="317"/>
      <c r="AI263" s="318"/>
      <c r="AJ263" s="318"/>
      <c r="AK263" s="318"/>
      <c r="AL263" s="318"/>
    </row>
    <row r="264" spans="1:38" ht="18.75" customHeight="1">
      <c r="A264" s="136"/>
      <c r="B264" s="327" t="s">
        <v>139</v>
      </c>
      <c r="C264" s="327"/>
      <c r="D264" s="327"/>
      <c r="E264" s="327"/>
      <c r="F264" s="327"/>
      <c r="G264" s="327"/>
      <c r="H264" s="327"/>
      <c r="I264" s="327"/>
      <c r="J264" s="327"/>
      <c r="K264" s="327"/>
      <c r="L264" s="327"/>
      <c r="M264" s="327"/>
      <c r="N264" s="327"/>
      <c r="O264" s="327"/>
      <c r="P264" s="327"/>
      <c r="Q264" s="327"/>
      <c r="R264" s="327"/>
      <c r="S264" s="327"/>
      <c r="T264" s="327"/>
      <c r="U264" s="328"/>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319" t="s">
        <v>136</v>
      </c>
      <c r="C265" s="320"/>
      <c r="D265" s="320"/>
      <c r="E265" s="320"/>
      <c r="F265" s="320"/>
      <c r="G265" s="320"/>
      <c r="H265" s="320"/>
      <c r="I265" s="320"/>
      <c r="J265" s="320"/>
      <c r="K265" s="320"/>
      <c r="L265" s="320"/>
      <c r="M265" s="320"/>
      <c r="N265" s="320"/>
      <c r="O265" s="320"/>
      <c r="P265" s="320"/>
      <c r="Q265" s="320"/>
      <c r="R265" s="320"/>
      <c r="S265" s="320"/>
      <c r="T265" s="320"/>
      <c r="U265" s="320"/>
      <c r="V265" s="175">
        <v>0</v>
      </c>
      <c r="W265" s="175">
        <v>0</v>
      </c>
      <c r="X265" s="175">
        <v>0</v>
      </c>
      <c r="Y265" s="175">
        <v>0</v>
      </c>
      <c r="Z265" s="175">
        <v>0</v>
      </c>
      <c r="AA265" s="175">
        <v>0</v>
      </c>
      <c r="AB265" s="175">
        <v>0</v>
      </c>
      <c r="AC265" s="146" t="e">
        <f t="shared" ref="AC265:AH266" si="9">V265/$AB265</f>
        <v>#DIV/0!</v>
      </c>
      <c r="AD265" s="146" t="e">
        <f t="shared" si="9"/>
        <v>#DIV/0!</v>
      </c>
      <c r="AE265" s="146" t="e">
        <f t="shared" si="9"/>
        <v>#DIV/0!</v>
      </c>
      <c r="AF265" s="146" t="e">
        <f t="shared" si="9"/>
        <v>#DIV/0!</v>
      </c>
      <c r="AG265" s="146" t="e">
        <f t="shared" si="9"/>
        <v>#DIV/0!</v>
      </c>
      <c r="AH265" s="146" t="e">
        <f t="shared" si="9"/>
        <v>#DIV/0!</v>
      </c>
      <c r="AI265" s="176" t="s">
        <v>145</v>
      </c>
      <c r="AJ265" s="178" t="s">
        <v>145</v>
      </c>
      <c r="AK265" s="175" t="s">
        <v>145</v>
      </c>
      <c r="AL265" s="175" t="s">
        <v>145</v>
      </c>
    </row>
    <row r="266" spans="1:38" ht="21" customHeight="1">
      <c r="A266" s="137" t="s">
        <v>141</v>
      </c>
      <c r="B266" s="319" t="s">
        <v>137</v>
      </c>
      <c r="C266" s="320"/>
      <c r="D266" s="320"/>
      <c r="E266" s="320"/>
      <c r="F266" s="320"/>
      <c r="G266" s="320"/>
      <c r="H266" s="320"/>
      <c r="I266" s="320"/>
      <c r="J266" s="320"/>
      <c r="K266" s="320"/>
      <c r="L266" s="320"/>
      <c r="M266" s="320"/>
      <c r="N266" s="320"/>
      <c r="O266" s="320"/>
      <c r="P266" s="320"/>
      <c r="Q266" s="320"/>
      <c r="R266" s="320"/>
      <c r="S266" s="320"/>
      <c r="T266" s="320"/>
      <c r="U266" s="320"/>
      <c r="V266" s="175">
        <v>0</v>
      </c>
      <c r="W266" s="175">
        <v>0</v>
      </c>
      <c r="X266" s="175">
        <v>0</v>
      </c>
      <c r="Y266" s="175">
        <v>0</v>
      </c>
      <c r="Z266" s="175">
        <v>0</v>
      </c>
      <c r="AA266" s="175">
        <v>0</v>
      </c>
      <c r="AB266" s="175">
        <v>0</v>
      </c>
      <c r="AC266" s="146" t="e">
        <f t="shared" si="9"/>
        <v>#DIV/0!</v>
      </c>
      <c r="AD266" s="146" t="e">
        <f t="shared" si="9"/>
        <v>#DIV/0!</v>
      </c>
      <c r="AE266" s="146" t="e">
        <f t="shared" si="9"/>
        <v>#DIV/0!</v>
      </c>
      <c r="AF266" s="146" t="e">
        <f t="shared" si="9"/>
        <v>#DIV/0!</v>
      </c>
      <c r="AG266" s="146" t="e">
        <f t="shared" si="9"/>
        <v>#DIV/0!</v>
      </c>
      <c r="AH266" s="146" t="e">
        <f t="shared" si="9"/>
        <v>#DIV/0!</v>
      </c>
      <c r="AI266" s="176" t="s">
        <v>145</v>
      </c>
      <c r="AJ266" s="176" t="s">
        <v>145</v>
      </c>
      <c r="AK266" s="175" t="s">
        <v>145</v>
      </c>
      <c r="AL266" s="175" t="s">
        <v>145</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5"/>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5"/>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5"/>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5"/>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5"/>
      <c r="AI293" s="36"/>
      <c r="AJ293" s="36"/>
      <c r="AK293" s="36"/>
      <c r="AL293" s="36"/>
    </row>
    <row r="294" spans="1:38" ht="15" customHeight="1">
      <c r="A294" s="256" t="s">
        <v>142</v>
      </c>
      <c r="B294" s="256"/>
      <c r="C294" s="256"/>
      <c r="D294" s="256"/>
      <c r="E294" s="256"/>
      <c r="F294" s="256"/>
      <c r="G294" s="256"/>
      <c r="H294" s="256"/>
      <c r="I294" s="256"/>
      <c r="J294" s="256"/>
      <c r="K294" s="256"/>
      <c r="L294" s="256"/>
      <c r="M294" s="256"/>
      <c r="N294" s="256"/>
      <c r="O294" s="256"/>
      <c r="P294" s="256"/>
      <c r="Q294" s="256"/>
      <c r="R294" s="256"/>
      <c r="S294" s="256"/>
      <c r="T294" s="256"/>
      <c r="U294" s="256"/>
      <c r="V294" s="36"/>
      <c r="W294" s="36"/>
      <c r="X294" s="36"/>
      <c r="Y294" s="36"/>
      <c r="Z294" s="36"/>
      <c r="AA294" s="36"/>
      <c r="AB294" s="36"/>
      <c r="AC294" s="36"/>
      <c r="AD294" s="36"/>
      <c r="AE294" s="36"/>
      <c r="AF294" s="36"/>
      <c r="AG294" s="36"/>
      <c r="AH294" s="145"/>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5"/>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5"/>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5"/>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5"/>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5"/>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5"/>
      <c r="AI316" s="36"/>
      <c r="AJ316" s="36"/>
      <c r="AK316" s="36"/>
      <c r="AL316" s="36"/>
    </row>
    <row r="317" spans="1:38" ht="18.75">
      <c r="A317" s="36"/>
      <c r="B317" s="36"/>
      <c r="C317" s="36"/>
      <c r="J317" s="36"/>
      <c r="K317" s="36"/>
      <c r="L317" s="36"/>
      <c r="M317" s="36"/>
      <c r="N317" s="36"/>
      <c r="O317" s="36"/>
      <c r="P317" s="36"/>
      <c r="Q317" s="36"/>
      <c r="R317" s="36"/>
      <c r="S317" s="36"/>
      <c r="T317" s="36"/>
      <c r="U317" s="36"/>
      <c r="V317" s="321" t="s">
        <v>15</v>
      </c>
      <c r="W317" s="322"/>
      <c r="X317" s="322"/>
      <c r="Y317" s="322"/>
      <c r="Z317" s="322"/>
      <c r="AA317" s="323"/>
      <c r="AB317" s="25"/>
      <c r="AC317" s="321" t="s">
        <v>16</v>
      </c>
      <c r="AD317" s="322"/>
      <c r="AE317" s="322"/>
      <c r="AF317" s="322"/>
      <c r="AG317" s="322"/>
      <c r="AH317" s="323"/>
      <c r="AI317" s="299" t="s">
        <v>17</v>
      </c>
      <c r="AJ317" s="300"/>
      <c r="AK317" s="300"/>
      <c r="AL317" s="301"/>
    </row>
    <row r="318" spans="1:38" ht="18.75">
      <c r="A318" s="36"/>
      <c r="B318" s="36"/>
      <c r="C318" s="36"/>
      <c r="J318" s="36"/>
      <c r="K318" s="36"/>
      <c r="L318" s="36"/>
      <c r="M318" s="36"/>
      <c r="N318" s="36"/>
      <c r="O318" s="36"/>
      <c r="P318" s="36"/>
      <c r="Q318" s="36"/>
      <c r="R318" s="36"/>
      <c r="S318" s="36"/>
      <c r="T318" s="36"/>
      <c r="U318" s="36"/>
      <c r="V318" s="324"/>
      <c r="W318" s="325"/>
      <c r="X318" s="325"/>
      <c r="Y318" s="325"/>
      <c r="Z318" s="325"/>
      <c r="AA318" s="326"/>
      <c r="AB318" s="25"/>
      <c r="AC318" s="324"/>
      <c r="AD318" s="325"/>
      <c r="AE318" s="325"/>
      <c r="AF318" s="325"/>
      <c r="AG318" s="325"/>
      <c r="AH318" s="326"/>
      <c r="AI318" s="302"/>
      <c r="AJ318" s="303"/>
      <c r="AK318" s="303"/>
      <c r="AL318" s="304"/>
    </row>
    <row r="319" spans="1:38" ht="18.75">
      <c r="A319" s="36"/>
      <c r="B319" s="36"/>
      <c r="C319" s="36"/>
      <c r="J319" s="36"/>
      <c r="K319" s="36"/>
      <c r="L319" s="36"/>
      <c r="M319" s="36"/>
      <c r="N319" s="36"/>
      <c r="O319" s="147"/>
      <c r="P319" s="147"/>
      <c r="Q319" s="147"/>
      <c r="R319" s="147"/>
      <c r="S319" s="147"/>
      <c r="T319" s="147"/>
      <c r="U319" s="147"/>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305" t="s">
        <v>138</v>
      </c>
      <c r="P320" s="306"/>
      <c r="Q320" s="306"/>
      <c r="R320" s="306"/>
      <c r="S320" s="306"/>
      <c r="T320" s="306"/>
      <c r="U320" s="307"/>
      <c r="V320" s="175">
        <v>0</v>
      </c>
      <c r="W320" s="175">
        <v>0</v>
      </c>
      <c r="X320" s="175">
        <v>0</v>
      </c>
      <c r="Y320" s="175">
        <v>1</v>
      </c>
      <c r="Z320" s="175">
        <v>0</v>
      </c>
      <c r="AA320" s="175">
        <v>1</v>
      </c>
      <c r="AB320" s="175">
        <v>2</v>
      </c>
      <c r="AC320" s="146">
        <f t="shared" ref="AC320:AH320" si="10">V320/$AB320</f>
        <v>0</v>
      </c>
      <c r="AD320" s="146">
        <f t="shared" si="10"/>
        <v>0</v>
      </c>
      <c r="AE320" s="146">
        <f t="shared" si="10"/>
        <v>0</v>
      </c>
      <c r="AF320" s="146">
        <f t="shared" si="10"/>
        <v>0.5</v>
      </c>
      <c r="AG320" s="146">
        <f t="shared" si="10"/>
        <v>0</v>
      </c>
      <c r="AH320" s="146">
        <f t="shared" si="10"/>
        <v>0.5</v>
      </c>
      <c r="AI320" s="176">
        <v>4</v>
      </c>
      <c r="AJ320" s="178" t="s">
        <v>145</v>
      </c>
      <c r="AK320" s="175">
        <v>4</v>
      </c>
      <c r="AL320" s="175">
        <v>4</v>
      </c>
    </row>
    <row r="339" spans="1:21">
      <c r="A339" s="36" t="s">
        <v>158</v>
      </c>
      <c r="B339" s="36"/>
      <c r="C339" s="36"/>
      <c r="D339" s="36"/>
      <c r="E339" s="36"/>
      <c r="F339" s="36"/>
      <c r="G339" s="36"/>
      <c r="H339" s="36"/>
      <c r="I339" s="36"/>
      <c r="J339" s="36"/>
      <c r="K339" s="36"/>
      <c r="L339" s="36"/>
      <c r="M339" s="36"/>
      <c r="N339" s="36"/>
      <c r="O339" s="36"/>
      <c r="P339" s="36"/>
      <c r="Q339" s="36"/>
      <c r="R339" s="36"/>
      <c r="S339" s="36"/>
      <c r="T339" s="36"/>
      <c r="U339" s="36"/>
    </row>
    <row r="353" spans="1:2">
      <c r="A353" t="s">
        <v>35</v>
      </c>
      <c r="B353" t="s">
        <v>36</v>
      </c>
    </row>
    <row r="354" spans="1:2">
      <c r="A354" s="36">
        <v>4</v>
      </c>
      <c r="B354" s="36">
        <v>3</v>
      </c>
    </row>
    <row r="355" spans="1:2">
      <c r="A355" s="36">
        <v>6</v>
      </c>
      <c r="B355" s="36">
        <v>1</v>
      </c>
    </row>
    <row r="356" spans="1:2">
      <c r="A356" s="36">
        <v>6</v>
      </c>
      <c r="B356" s="36">
        <v>0</v>
      </c>
    </row>
    <row r="357" spans="1:2">
      <c r="A357" s="36">
        <v>6</v>
      </c>
      <c r="B357" s="36">
        <v>0</v>
      </c>
    </row>
    <row r="358" spans="1:2">
      <c r="A358" s="36">
        <v>2</v>
      </c>
      <c r="B358" s="36">
        <v>3</v>
      </c>
    </row>
    <row r="359" spans="1:2">
      <c r="A359" s="36">
        <v>0</v>
      </c>
      <c r="B359" s="36">
        <v>5</v>
      </c>
    </row>
    <row r="360" spans="1:2">
      <c r="A360" s="36">
        <v>0</v>
      </c>
      <c r="B360" s="36">
        <v>5</v>
      </c>
    </row>
    <row r="361" spans="1:2">
      <c r="A361" s="36">
        <v>2</v>
      </c>
      <c r="B361" s="36">
        <v>3</v>
      </c>
    </row>
    <row r="362" spans="1:2">
      <c r="A362" s="36">
        <v>4</v>
      </c>
      <c r="B362" s="36">
        <v>0</v>
      </c>
    </row>
    <row r="375" spans="1:2">
      <c r="A375">
        <v>5</v>
      </c>
      <c r="B375">
        <v>7</v>
      </c>
    </row>
  </sheetData>
  <sheetProtection sheet="1" objects="1" scenarios="1"/>
  <mergeCells count="107">
    <mergeCell ref="AC317:AH318"/>
    <mergeCell ref="AI317:AL318"/>
    <mergeCell ref="A217:U217"/>
    <mergeCell ref="A242:U242"/>
    <mergeCell ref="V262:AA263"/>
    <mergeCell ref="AC262:AH263"/>
    <mergeCell ref="AI262:AL263"/>
    <mergeCell ref="B264:U264"/>
    <mergeCell ref="O320:U320"/>
    <mergeCell ref="B265:U265"/>
    <mergeCell ref="B266:U266"/>
    <mergeCell ref="A294:U294"/>
    <mergeCell ref="V317:AA318"/>
    <mergeCell ref="B210:U210"/>
    <mergeCell ref="B185:U185"/>
    <mergeCell ref="B186:U186"/>
    <mergeCell ref="B187:U187"/>
    <mergeCell ref="B188:U188"/>
    <mergeCell ref="A192:U192"/>
    <mergeCell ref="AC205:AH206"/>
    <mergeCell ref="AI205:AL206"/>
    <mergeCell ref="B207:U207"/>
    <mergeCell ref="B208:U208"/>
    <mergeCell ref="B209:U209"/>
    <mergeCell ref="V205:AA206"/>
    <mergeCell ref="AC177:AH178"/>
    <mergeCell ref="AI177:AL178"/>
    <mergeCell ref="V163:AA164"/>
    <mergeCell ref="AC163:AH164"/>
    <mergeCell ref="AI163:AL164"/>
    <mergeCell ref="B184:U184"/>
    <mergeCell ref="A174:E174"/>
    <mergeCell ref="A175:E175"/>
    <mergeCell ref="A176:E176"/>
    <mergeCell ref="V177:AA178"/>
    <mergeCell ref="B179:U179"/>
    <mergeCell ref="B180:U180"/>
    <mergeCell ref="B181:U181"/>
    <mergeCell ref="B182:U182"/>
    <mergeCell ref="B183:U183"/>
    <mergeCell ref="O166:U166"/>
    <mergeCell ref="O167:U167"/>
    <mergeCell ref="A173:E173"/>
    <mergeCell ref="V134:AA135"/>
    <mergeCell ref="AC134:AH135"/>
    <mergeCell ref="O137:U137"/>
    <mergeCell ref="A146:U146"/>
    <mergeCell ref="X146:AL146"/>
    <mergeCell ref="AI134:AL135"/>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G74:AJ75"/>
    <mergeCell ref="A76:U76"/>
    <mergeCell ref="B77:U77"/>
    <mergeCell ref="B78:U78"/>
    <mergeCell ref="B79:U79"/>
    <mergeCell ref="B96:J96"/>
    <mergeCell ref="G88:K88"/>
    <mergeCell ref="V74:Z75"/>
    <mergeCell ref="AB74:AF75"/>
    <mergeCell ref="B80:U80"/>
    <mergeCell ref="B81:U81"/>
    <mergeCell ref="A84:U84"/>
    <mergeCell ref="G87:K87"/>
    <mergeCell ref="G89:K89"/>
    <mergeCell ref="G90:K90"/>
    <mergeCell ref="G91:K91"/>
    <mergeCell ref="B93:U93"/>
    <mergeCell ref="B95:J95"/>
    <mergeCell ref="C29:E29"/>
    <mergeCell ref="A1:AE1"/>
    <mergeCell ref="A6:AL6"/>
    <mergeCell ref="A7:AL7"/>
    <mergeCell ref="A8:AL8"/>
    <mergeCell ref="A9:AL9"/>
    <mergeCell ref="A19:G19"/>
    <mergeCell ref="A21:U21"/>
    <mergeCell ref="C25:E25"/>
    <mergeCell ref="C26:E26"/>
    <mergeCell ref="C27:E27"/>
    <mergeCell ref="C28:E28"/>
    <mergeCell ref="B97:J97"/>
    <mergeCell ref="A41:B41"/>
    <mergeCell ref="A42:B42"/>
    <mergeCell ref="A43:B43"/>
    <mergeCell ref="A44:B44"/>
    <mergeCell ref="L40:N40"/>
    <mergeCell ref="L41:N41"/>
    <mergeCell ref="L42:N42"/>
    <mergeCell ref="L43:N43"/>
    <mergeCell ref="L44:N44"/>
  </mergeCells>
  <printOptions horizontalCentered="1" verticalCentered="1"/>
  <pageMargins left="0" right="0" top="0" bottom="0" header="0.31496062992125984" footer="0.31496062992125984"/>
  <pageSetup paperSize="9" scale="26"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topLeftCell="A55" workbookViewId="0">
      <selection activeCell="A71" sqref="A71"/>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9">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9">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9">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9">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9" ht="15.75">
      <c r="A6" s="351" t="s">
        <v>0</v>
      </c>
      <c r="B6" s="351"/>
      <c r="C6" s="351"/>
      <c r="D6" s="351"/>
      <c r="E6" s="351"/>
      <c r="F6" s="351"/>
      <c r="G6" s="351"/>
      <c r="H6" s="35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row>
    <row r="7" spans="1:39" ht="15" customHeight="1">
      <c r="A7" s="264" t="s">
        <v>1</v>
      </c>
      <c r="B7" s="264"/>
      <c r="C7" s="264"/>
      <c r="D7" s="264"/>
      <c r="E7" s="264"/>
      <c r="F7" s="264"/>
      <c r="G7" s="264"/>
      <c r="H7" s="264"/>
      <c r="I7" s="92"/>
      <c r="J7" s="92"/>
      <c r="K7" s="92"/>
      <c r="L7" s="92"/>
      <c r="M7" s="92"/>
      <c r="N7" s="92"/>
      <c r="O7" s="92"/>
      <c r="P7" s="92"/>
      <c r="Q7" s="92"/>
      <c r="R7" s="92"/>
      <c r="S7" s="92"/>
      <c r="T7" s="92"/>
      <c r="U7" s="92"/>
      <c r="V7" s="93"/>
      <c r="W7" s="93"/>
      <c r="X7" s="93"/>
      <c r="Y7" s="93"/>
      <c r="Z7" s="93"/>
      <c r="AA7" s="93"/>
      <c r="AB7" s="93"/>
      <c r="AC7" s="93"/>
      <c r="AD7" s="93"/>
      <c r="AE7" s="93"/>
      <c r="AF7" s="93"/>
      <c r="AG7" s="93"/>
      <c r="AH7" s="93"/>
      <c r="AI7" s="93"/>
      <c r="AJ7" s="93"/>
      <c r="AK7" s="93"/>
      <c r="AL7" s="93"/>
      <c r="AM7" s="93"/>
    </row>
    <row r="8" spans="1:39" ht="15.75" customHeight="1">
      <c r="A8" s="352" t="s">
        <v>2</v>
      </c>
      <c r="B8" s="352"/>
      <c r="C8" s="352"/>
      <c r="D8" s="352"/>
      <c r="E8" s="352"/>
      <c r="F8" s="352"/>
      <c r="G8" s="352"/>
      <c r="H8" s="352"/>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row>
    <row r="9" spans="1:39" ht="15.75" thickBot="1"/>
    <row r="10" spans="1:39" s="6" customFormat="1">
      <c r="A10" s="353" t="s">
        <v>81</v>
      </c>
      <c r="B10" s="354"/>
      <c r="C10" s="354"/>
      <c r="D10" s="354"/>
      <c r="E10" s="354"/>
      <c r="F10" s="354"/>
      <c r="G10" s="354"/>
      <c r="H10" s="355"/>
    </row>
    <row r="11" spans="1:39" s="6" customFormat="1" ht="15.75" thickBot="1">
      <c r="A11" s="356"/>
      <c r="B11" s="357"/>
      <c r="C11" s="357"/>
      <c r="D11" s="357"/>
      <c r="E11" s="357"/>
      <c r="F11" s="357"/>
      <c r="G11" s="357"/>
      <c r="H11" s="358"/>
    </row>
    <row r="12" spans="1:39" s="6" customFormat="1"/>
    <row r="13" spans="1:39" s="6" customFormat="1">
      <c r="A13" s="95"/>
      <c r="B13" s="95"/>
    </row>
    <row r="14" spans="1:39" s="6" customFormat="1">
      <c r="A14" s="96"/>
    </row>
    <row r="15" spans="1:39" s="97" customFormat="1" ht="18.75">
      <c r="A15" s="350" t="s">
        <v>101</v>
      </c>
      <c r="B15" s="350"/>
      <c r="C15" s="350"/>
      <c r="D15" s="350"/>
      <c r="E15" s="350"/>
      <c r="F15" s="350"/>
      <c r="G15" s="350"/>
      <c r="H15" s="350"/>
    </row>
    <row r="16" spans="1:39" s="97" customFormat="1" ht="15.75">
      <c r="A16" s="98"/>
    </row>
    <row r="17" spans="1:8" s="97" customFormat="1" ht="15.75">
      <c r="A17" s="350" t="s">
        <v>102</v>
      </c>
      <c r="B17" s="350"/>
      <c r="C17" s="350"/>
      <c r="D17" s="350"/>
      <c r="E17" s="350"/>
      <c r="F17" s="350"/>
      <c r="G17" s="350"/>
      <c r="H17" s="350"/>
    </row>
    <row r="18" spans="1:8" s="97" customFormat="1" ht="15.75">
      <c r="B18" s="98" t="s">
        <v>80</v>
      </c>
    </row>
    <row r="19" spans="1:8" s="97" customFormat="1" ht="15.75">
      <c r="B19" s="98"/>
    </row>
    <row r="20" spans="1:8" s="97" customFormat="1" ht="15.75">
      <c r="B20" s="98"/>
    </row>
    <row r="21" spans="1:8" s="97" customFormat="1" ht="15.75">
      <c r="B21" s="98"/>
    </row>
    <row r="22" spans="1:8" s="97" customFormat="1" ht="15.75">
      <c r="A22" s="350" t="s">
        <v>103</v>
      </c>
      <c r="B22" s="350"/>
      <c r="C22" s="350"/>
      <c r="D22" s="350"/>
      <c r="E22" s="350"/>
      <c r="F22" s="350"/>
      <c r="G22" s="350"/>
      <c r="H22" s="350"/>
    </row>
    <row r="23" spans="1:8" s="97" customFormat="1" ht="15.75">
      <c r="A23" s="98"/>
    </row>
    <row r="24" spans="1:8" s="97" customFormat="1" ht="15.75">
      <c r="A24" s="368" t="s">
        <v>104</v>
      </c>
      <c r="B24" s="368"/>
      <c r="C24" s="368"/>
      <c r="D24" s="368"/>
      <c r="E24" s="368"/>
      <c r="F24" s="368"/>
      <c r="G24" s="368"/>
      <c r="H24" s="368"/>
    </row>
    <row r="25" spans="1:8" s="97" customFormat="1" ht="15.75">
      <c r="A25" s="99" t="s">
        <v>82</v>
      </c>
    </row>
    <row r="26" spans="1:8" s="97" customFormat="1" ht="15.75">
      <c r="A26" s="100" t="s">
        <v>83</v>
      </c>
    </row>
    <row r="27" spans="1:8" s="97" customFormat="1" ht="15.75">
      <c r="A27" s="369" t="s">
        <v>84</v>
      </c>
      <c r="B27" s="369"/>
      <c r="C27" s="369"/>
      <c r="D27" s="369"/>
      <c r="E27" s="369"/>
      <c r="F27" s="369"/>
      <c r="G27" s="369"/>
      <c r="H27" s="369"/>
    </row>
    <row r="28" spans="1:8" s="97" customFormat="1" ht="15.75">
      <c r="A28" s="369"/>
      <c r="B28" s="369"/>
      <c r="C28" s="369"/>
      <c r="D28" s="369"/>
      <c r="E28" s="369"/>
      <c r="F28" s="369"/>
      <c r="G28" s="369"/>
      <c r="H28" s="369"/>
    </row>
    <row r="29" spans="1:8" s="97" customFormat="1" ht="15.75">
      <c r="A29" s="101"/>
      <c r="B29" s="101"/>
      <c r="C29" s="101"/>
      <c r="D29" s="101"/>
      <c r="E29" s="101"/>
      <c r="F29" s="101"/>
      <c r="G29" s="101"/>
      <c r="H29" s="101"/>
    </row>
    <row r="30" spans="1:8" s="97" customFormat="1" ht="33.75" customHeight="1">
      <c r="A30" s="369" t="s">
        <v>105</v>
      </c>
      <c r="B30" s="369"/>
      <c r="C30" s="369"/>
      <c r="D30" s="369"/>
      <c r="E30" s="369"/>
      <c r="F30" s="369"/>
      <c r="G30" s="369"/>
      <c r="H30" s="370"/>
    </row>
    <row r="31" spans="1:8" s="6" customFormat="1" ht="15.75" thickBot="1">
      <c r="A31" s="102"/>
      <c r="B31" s="102"/>
      <c r="C31" s="102"/>
      <c r="D31" s="102"/>
      <c r="E31" s="102"/>
      <c r="F31" s="102"/>
      <c r="G31" s="102"/>
      <c r="H31" s="102"/>
    </row>
    <row r="32" spans="1:8" s="6" customFormat="1" ht="21" thickBot="1">
      <c r="A32" s="103" t="s">
        <v>85</v>
      </c>
      <c r="B32" s="104"/>
      <c r="C32" s="104"/>
      <c r="D32" s="104"/>
      <c r="E32" s="104"/>
      <c r="F32" s="104"/>
      <c r="G32" s="104"/>
      <c r="H32" s="105"/>
    </row>
    <row r="33" spans="1:8" s="6" customFormat="1">
      <c r="A33" s="106"/>
    </row>
    <row r="34" spans="1:8" s="6" customFormat="1">
      <c r="A34" s="371" t="s">
        <v>106</v>
      </c>
      <c r="B34" s="371"/>
      <c r="C34" s="371"/>
      <c r="D34" s="371"/>
      <c r="E34" s="371"/>
      <c r="F34" s="371"/>
      <c r="G34" s="371"/>
      <c r="H34" s="371"/>
    </row>
    <row r="35" spans="1:8" s="6" customFormat="1">
      <c r="A35" s="106"/>
    </row>
    <row r="36" spans="1:8" s="6" customFormat="1">
      <c r="A36" s="106"/>
    </row>
    <row r="37" spans="1:8" s="6" customFormat="1" ht="15.75" thickBot="1">
      <c r="A37" s="107" t="s">
        <v>107</v>
      </c>
    </row>
    <row r="38" spans="1:8" s="6" customFormat="1" ht="18.75" thickTop="1" thickBot="1">
      <c r="A38" s="108" t="s">
        <v>108</v>
      </c>
      <c r="B38" s="109" t="s">
        <v>109</v>
      </c>
      <c r="C38" s="110" t="s">
        <v>110</v>
      </c>
    </row>
    <row r="39" spans="1:8" s="6" customFormat="1" ht="15.75" thickBot="1">
      <c r="A39" s="111">
        <v>54</v>
      </c>
      <c r="B39" s="112">
        <v>2</v>
      </c>
      <c r="C39" s="113">
        <v>108</v>
      </c>
    </row>
    <row r="40" spans="1:8" s="6" customFormat="1" ht="15.75" thickBot="1">
      <c r="A40" s="111">
        <v>59</v>
      </c>
      <c r="B40" s="112">
        <v>3</v>
      </c>
      <c r="C40" s="113">
        <v>177</v>
      </c>
    </row>
    <row r="41" spans="1:8" s="6" customFormat="1" ht="15.75" thickBot="1">
      <c r="A41" s="111">
        <v>63</v>
      </c>
      <c r="B41" s="112">
        <v>4</v>
      </c>
      <c r="C41" s="113">
        <v>252</v>
      </c>
    </row>
    <row r="42" spans="1:8" s="6" customFormat="1" ht="15.75" thickBot="1">
      <c r="A42" s="111">
        <v>64</v>
      </c>
      <c r="B42" s="112">
        <v>1</v>
      </c>
      <c r="C42" s="113">
        <v>64</v>
      </c>
    </row>
    <row r="43" spans="1:8" s="6" customFormat="1" ht="15.75" thickBot="1">
      <c r="A43" s="114"/>
      <c r="B43" s="115">
        <v>10</v>
      </c>
      <c r="C43" s="116">
        <v>601</v>
      </c>
    </row>
    <row r="44" spans="1:8" s="6" customFormat="1" ht="15.75" thickTop="1">
      <c r="A44" s="106"/>
    </row>
    <row r="45" spans="1:8" s="6" customFormat="1">
      <c r="A45" s="117"/>
    </row>
    <row r="46" spans="1:8" s="6" customFormat="1">
      <c r="A46" s="117"/>
    </row>
    <row r="47" spans="1:8" s="6" customFormat="1">
      <c r="A47" s="117"/>
    </row>
    <row r="48" spans="1:8" s="6" customFormat="1">
      <c r="A48" s="117"/>
    </row>
    <row r="49" spans="1:8" s="6" customFormat="1">
      <c r="A49" s="117"/>
    </row>
    <row r="50" spans="1:8" s="6" customFormat="1">
      <c r="A50" s="117"/>
    </row>
    <row r="51" spans="1:8" s="6" customFormat="1" ht="17.25">
      <c r="A51" s="372" t="s">
        <v>111</v>
      </c>
      <c r="B51" s="372"/>
      <c r="C51" s="372"/>
      <c r="D51" s="372"/>
      <c r="E51" s="372"/>
      <c r="F51" s="372"/>
      <c r="G51" s="372"/>
      <c r="H51" s="372"/>
    </row>
    <row r="52" spans="1:8" s="6" customFormat="1">
      <c r="A52" s="118"/>
      <c r="B52" s="118"/>
      <c r="C52" s="118"/>
      <c r="D52" s="118"/>
      <c r="E52" s="118"/>
      <c r="F52" s="118"/>
      <c r="G52" s="118"/>
      <c r="H52" s="118"/>
    </row>
    <row r="53" spans="1:8" s="6" customFormat="1" ht="15.75" thickBot="1">
      <c r="A53" s="118"/>
      <c r="B53" s="118"/>
      <c r="C53" s="118"/>
      <c r="D53" s="118"/>
      <c r="E53" s="118"/>
      <c r="F53" s="118"/>
      <c r="G53" s="118"/>
      <c r="H53" s="118"/>
    </row>
    <row r="54" spans="1:8" s="6" customFormat="1">
      <c r="A54" s="373" t="s">
        <v>112</v>
      </c>
      <c r="B54" s="374"/>
      <c r="C54" s="374"/>
      <c r="D54" s="374"/>
      <c r="E54" s="374"/>
      <c r="F54" s="374"/>
      <c r="G54" s="374"/>
      <c r="H54" s="375"/>
    </row>
    <row r="55" spans="1:8" s="6" customFormat="1">
      <c r="A55" s="376"/>
      <c r="B55" s="377"/>
      <c r="C55" s="377"/>
      <c r="D55" s="377"/>
      <c r="E55" s="377"/>
      <c r="F55" s="377"/>
      <c r="G55" s="377"/>
      <c r="H55" s="378"/>
    </row>
    <row r="56" spans="1:8" s="6" customFormat="1">
      <c r="A56" s="376"/>
      <c r="B56" s="377"/>
      <c r="C56" s="377"/>
      <c r="D56" s="377"/>
      <c r="E56" s="377"/>
      <c r="F56" s="377"/>
      <c r="G56" s="377"/>
      <c r="H56" s="378"/>
    </row>
    <row r="57" spans="1:8" s="6" customFormat="1">
      <c r="A57" s="376"/>
      <c r="B57" s="377"/>
      <c r="C57" s="377"/>
      <c r="D57" s="377"/>
      <c r="E57" s="377"/>
      <c r="F57" s="377"/>
      <c r="G57" s="377"/>
      <c r="H57" s="378"/>
    </row>
    <row r="58" spans="1:8" s="6" customFormat="1">
      <c r="A58" s="376"/>
      <c r="B58" s="377"/>
      <c r="C58" s="377"/>
      <c r="D58" s="377"/>
      <c r="E58" s="377"/>
      <c r="F58" s="377"/>
      <c r="G58" s="377"/>
      <c r="H58" s="378"/>
    </row>
    <row r="59" spans="1:8" s="6" customFormat="1">
      <c r="A59" s="376"/>
      <c r="B59" s="377"/>
      <c r="C59" s="377"/>
      <c r="D59" s="377"/>
      <c r="E59" s="377"/>
      <c r="F59" s="377"/>
      <c r="G59" s="377"/>
      <c r="H59" s="378"/>
    </row>
    <row r="60" spans="1:8" s="6" customFormat="1">
      <c r="A60" s="376"/>
      <c r="B60" s="377"/>
      <c r="C60" s="377"/>
      <c r="D60" s="377"/>
      <c r="E60" s="377"/>
      <c r="F60" s="377"/>
      <c r="G60" s="377"/>
      <c r="H60" s="378"/>
    </row>
    <row r="61" spans="1:8" s="6" customFormat="1" ht="15.75" thickBot="1">
      <c r="A61" s="379"/>
      <c r="B61" s="380"/>
      <c r="C61" s="380"/>
      <c r="D61" s="380"/>
      <c r="E61" s="380"/>
      <c r="F61" s="380"/>
      <c r="G61" s="380"/>
      <c r="H61" s="381"/>
    </row>
    <row r="62" spans="1:8" s="6" customFormat="1" ht="15.75" thickBot="1">
      <c r="A62" s="118"/>
      <c r="B62" s="118"/>
      <c r="C62" s="118"/>
      <c r="D62" s="118"/>
      <c r="E62" s="118"/>
      <c r="F62" s="118"/>
      <c r="G62" s="118"/>
      <c r="H62" s="118"/>
    </row>
    <row r="63" spans="1:8" s="6" customFormat="1" ht="21" thickBot="1">
      <c r="A63" s="103" t="s">
        <v>86</v>
      </c>
      <c r="B63" s="104"/>
      <c r="C63" s="104"/>
      <c r="D63" s="104"/>
      <c r="E63" s="104"/>
      <c r="F63" s="104"/>
      <c r="G63" s="104"/>
      <c r="H63" s="105"/>
    </row>
    <row r="64" spans="1:8" s="6" customFormat="1">
      <c r="A64" s="119"/>
      <c r="B64" s="119"/>
      <c r="C64" s="119"/>
      <c r="D64" s="119"/>
      <c r="E64" s="119"/>
      <c r="F64" s="119"/>
      <c r="G64" s="119"/>
      <c r="H64" s="119"/>
    </row>
    <row r="65" spans="1:8" s="6" customFormat="1">
      <c r="A65" s="371" t="s">
        <v>113</v>
      </c>
      <c r="B65" s="371"/>
      <c r="C65" s="371"/>
      <c r="D65" s="371"/>
      <c r="E65" s="371"/>
      <c r="F65" s="371"/>
      <c r="G65" s="371"/>
      <c r="H65" s="371"/>
    </row>
    <row r="66" spans="1:8" s="6" customFormat="1">
      <c r="A66" s="371"/>
      <c r="B66" s="371"/>
      <c r="C66" s="371"/>
      <c r="D66" s="371"/>
      <c r="E66" s="371"/>
      <c r="F66" s="371"/>
      <c r="G66" s="371"/>
      <c r="H66" s="371"/>
    </row>
    <row r="67" spans="1:8" s="6" customFormat="1">
      <c r="A67" s="371"/>
      <c r="B67" s="371"/>
      <c r="C67" s="371"/>
      <c r="D67" s="371"/>
      <c r="E67" s="371"/>
      <c r="F67" s="371"/>
      <c r="G67" s="371"/>
      <c r="H67" s="371"/>
    </row>
    <row r="68" spans="1:8" s="6" customFormat="1">
      <c r="A68" s="119"/>
      <c r="B68" s="119"/>
      <c r="C68" s="119"/>
      <c r="D68" s="119"/>
      <c r="E68" s="119"/>
      <c r="F68" s="119"/>
      <c r="G68" s="119"/>
      <c r="H68" s="119"/>
    </row>
    <row r="69" spans="1:8" s="6" customFormat="1">
      <c r="A69" s="382" t="s">
        <v>114</v>
      </c>
      <c r="B69" s="382"/>
      <c r="C69" s="382"/>
      <c r="D69" s="382"/>
      <c r="E69" s="382"/>
      <c r="F69" s="382"/>
      <c r="G69" s="382"/>
      <c r="H69" s="382"/>
    </row>
    <row r="70" spans="1:8" s="6" customFormat="1"/>
    <row r="71" spans="1:8" s="6" customFormat="1">
      <c r="A71" s="120" t="s">
        <v>87</v>
      </c>
    </row>
    <row r="72" spans="1:8" s="6" customFormat="1">
      <c r="A72" s="382" t="s">
        <v>115</v>
      </c>
      <c r="B72" s="382"/>
      <c r="C72" s="382"/>
      <c r="D72" s="382"/>
      <c r="E72" s="382"/>
      <c r="F72" s="382"/>
      <c r="G72" s="382"/>
      <c r="H72" s="382"/>
    </row>
    <row r="73" spans="1:8" s="6" customFormat="1">
      <c r="A73" s="382" t="s">
        <v>116</v>
      </c>
      <c r="B73" s="382"/>
      <c r="C73" s="382"/>
      <c r="D73" s="382"/>
      <c r="E73" s="382"/>
      <c r="F73" s="382"/>
      <c r="G73" s="382"/>
      <c r="H73" s="382"/>
    </row>
    <row r="74" spans="1:8" s="6" customFormat="1">
      <c r="A74" s="382"/>
      <c r="B74" s="382"/>
      <c r="C74" s="382"/>
      <c r="D74" s="382"/>
      <c r="E74" s="382"/>
      <c r="F74" s="382"/>
      <c r="G74" s="382"/>
      <c r="H74" s="382"/>
    </row>
    <row r="75" spans="1:8" s="6" customFormat="1">
      <c r="A75" s="121"/>
      <c r="B75" s="121"/>
      <c r="C75" s="121"/>
      <c r="D75" s="121"/>
      <c r="E75" s="121"/>
      <c r="F75" s="121"/>
      <c r="G75" s="121"/>
      <c r="H75" s="121"/>
    </row>
    <row r="76" spans="1:8" s="6" customFormat="1" ht="15.75" thickBot="1">
      <c r="A76" s="121"/>
      <c r="B76" s="121"/>
      <c r="C76" s="121"/>
      <c r="D76" s="121"/>
      <c r="E76" s="121"/>
      <c r="F76" s="121"/>
      <c r="G76" s="121"/>
      <c r="H76" s="121"/>
    </row>
    <row r="77" spans="1:8" s="6" customFormat="1">
      <c r="A77" s="359" t="s">
        <v>117</v>
      </c>
      <c r="B77" s="360"/>
      <c r="C77" s="360"/>
      <c r="D77" s="360"/>
      <c r="E77" s="360"/>
      <c r="F77" s="360"/>
      <c r="G77" s="360"/>
      <c r="H77" s="361"/>
    </row>
    <row r="78" spans="1:8" s="6" customFormat="1">
      <c r="A78" s="362"/>
      <c r="B78" s="363"/>
      <c r="C78" s="363"/>
      <c r="D78" s="363"/>
      <c r="E78" s="363"/>
      <c r="F78" s="363"/>
      <c r="G78" s="363"/>
      <c r="H78" s="364"/>
    </row>
    <row r="79" spans="1:8" s="6" customFormat="1">
      <c r="A79" s="362"/>
      <c r="B79" s="363"/>
      <c r="C79" s="363"/>
      <c r="D79" s="363"/>
      <c r="E79" s="363"/>
      <c r="F79" s="363"/>
      <c r="G79" s="363"/>
      <c r="H79" s="364"/>
    </row>
    <row r="80" spans="1:8" s="6" customFormat="1">
      <c r="A80" s="362"/>
      <c r="B80" s="363"/>
      <c r="C80" s="363"/>
      <c r="D80" s="363"/>
      <c r="E80" s="363"/>
      <c r="F80" s="363"/>
      <c r="G80" s="363"/>
      <c r="H80" s="364"/>
    </row>
    <row r="81" spans="1:8" s="6" customFormat="1">
      <c r="A81" s="362"/>
      <c r="B81" s="363"/>
      <c r="C81" s="363"/>
      <c r="D81" s="363"/>
      <c r="E81" s="363"/>
      <c r="F81" s="363"/>
      <c r="G81" s="363"/>
      <c r="H81" s="364"/>
    </row>
    <row r="82" spans="1:8" s="6" customFormat="1" ht="38.25" customHeight="1" thickBot="1">
      <c r="A82" s="365"/>
      <c r="B82" s="366"/>
      <c r="C82" s="366"/>
      <c r="D82" s="366"/>
      <c r="E82" s="366"/>
      <c r="F82" s="366"/>
      <c r="G82" s="366"/>
      <c r="H82" s="367"/>
    </row>
    <row r="83" spans="1:8" s="6" customFormat="1" ht="15.75" thickBot="1">
      <c r="A83" s="121"/>
      <c r="B83" s="121"/>
      <c r="C83" s="121"/>
      <c r="D83" s="121"/>
      <c r="E83" s="121"/>
      <c r="F83" s="121"/>
      <c r="G83" s="121"/>
      <c r="H83" s="121"/>
    </row>
    <row r="84" spans="1:8" s="6" customFormat="1" ht="21" thickBot="1">
      <c r="A84" s="103" t="s">
        <v>88</v>
      </c>
      <c r="B84" s="104"/>
      <c r="C84" s="104"/>
      <c r="D84" s="104"/>
      <c r="E84" s="104"/>
      <c r="F84" s="104"/>
      <c r="G84" s="104"/>
      <c r="H84" s="105"/>
    </row>
    <row r="85" spans="1:8" s="6" customFormat="1"/>
    <row r="86" spans="1:8" s="6" customFormat="1">
      <c r="A86" s="371" t="s">
        <v>118</v>
      </c>
      <c r="B86" s="371"/>
      <c r="C86" s="371"/>
      <c r="D86" s="371"/>
      <c r="E86" s="371"/>
      <c r="F86" s="371"/>
      <c r="G86" s="371"/>
      <c r="H86" s="371"/>
    </row>
    <row r="87" spans="1:8" s="6" customFormat="1">
      <c r="A87" s="382" t="s">
        <v>119</v>
      </c>
      <c r="B87" s="382"/>
      <c r="C87" s="382"/>
      <c r="D87" s="382"/>
      <c r="E87" s="382"/>
      <c r="F87" s="382"/>
      <c r="G87" s="382"/>
      <c r="H87" s="382"/>
    </row>
    <row r="88" spans="1:8" s="6" customFormat="1">
      <c r="A88" s="382" t="s">
        <v>120</v>
      </c>
      <c r="B88" s="382"/>
      <c r="C88" s="382"/>
      <c r="D88" s="382"/>
      <c r="E88" s="382"/>
      <c r="F88" s="382"/>
      <c r="G88" s="382"/>
      <c r="H88" s="382"/>
    </row>
    <row r="89" spans="1:8" s="6" customFormat="1">
      <c r="A89" s="382"/>
      <c r="B89" s="382"/>
      <c r="C89" s="382"/>
      <c r="D89" s="382"/>
      <c r="E89" s="382"/>
      <c r="F89" s="382"/>
      <c r="G89" s="382"/>
      <c r="H89" s="382"/>
    </row>
    <row r="90" spans="1:8" s="6" customFormat="1"/>
    <row r="91" spans="1:8" s="6" customFormat="1">
      <c r="A91" s="122" t="s">
        <v>89</v>
      </c>
    </row>
    <row r="92" spans="1:8" s="6" customFormat="1">
      <c r="A92" s="6" t="s">
        <v>90</v>
      </c>
      <c r="B92" s="6" t="s">
        <v>91</v>
      </c>
    </row>
    <row r="93" spans="1:8" s="6" customFormat="1">
      <c r="A93" s="6" t="s">
        <v>92</v>
      </c>
      <c r="B93" s="6">
        <v>200</v>
      </c>
    </row>
    <row r="94" spans="1:8" s="6" customFormat="1">
      <c r="A94" s="6" t="s">
        <v>93</v>
      </c>
      <c r="B94" s="6">
        <v>200</v>
      </c>
    </row>
    <row r="95" spans="1:8" s="6" customFormat="1">
      <c r="A95" s="122" t="s">
        <v>94</v>
      </c>
      <c r="B95" s="122">
        <v>400</v>
      </c>
      <c r="D95" s="122" t="s">
        <v>95</v>
      </c>
    </row>
    <row r="96" spans="1:8" s="6" customFormat="1">
      <c r="A96" s="6" t="s">
        <v>96</v>
      </c>
      <c r="B96" s="6">
        <v>450</v>
      </c>
    </row>
    <row r="97" spans="1:8" s="6" customFormat="1">
      <c r="A97" s="6" t="s">
        <v>97</v>
      </c>
      <c r="B97" s="6">
        <v>500</v>
      </c>
    </row>
    <row r="98" spans="1:8" s="6" customFormat="1"/>
    <row r="99" spans="1:8" s="6" customFormat="1"/>
    <row r="100" spans="1:8" s="6" customFormat="1">
      <c r="A100" s="6" t="s">
        <v>90</v>
      </c>
      <c r="B100" s="6" t="s">
        <v>91</v>
      </c>
    </row>
    <row r="101" spans="1:8" s="6" customFormat="1">
      <c r="A101" s="6" t="s">
        <v>98</v>
      </c>
      <c r="B101" s="6">
        <v>200</v>
      </c>
    </row>
    <row r="102" spans="1:8" s="6" customFormat="1">
      <c r="A102" s="123" t="s">
        <v>93</v>
      </c>
      <c r="B102" s="123">
        <v>200</v>
      </c>
      <c r="D102" s="122" t="s">
        <v>99</v>
      </c>
    </row>
    <row r="103" spans="1:8" s="6" customFormat="1">
      <c r="A103" s="123" t="s">
        <v>94</v>
      </c>
      <c r="B103" s="123">
        <v>400</v>
      </c>
    </row>
    <row r="104" spans="1:8" s="6" customFormat="1">
      <c r="A104" s="6" t="s">
        <v>96</v>
      </c>
      <c r="B104" s="6">
        <v>450</v>
      </c>
    </row>
    <row r="105" spans="1:8" s="6" customFormat="1" ht="15.75" thickBot="1"/>
    <row r="106" spans="1:8" s="6" customFormat="1">
      <c r="A106" s="359" t="s">
        <v>121</v>
      </c>
      <c r="B106" s="360"/>
      <c r="C106" s="360"/>
      <c r="D106" s="360"/>
      <c r="E106" s="360"/>
      <c r="F106" s="360"/>
      <c r="G106" s="360"/>
      <c r="H106" s="361"/>
    </row>
    <row r="107" spans="1:8" s="6" customFormat="1">
      <c r="A107" s="362"/>
      <c r="B107" s="363"/>
      <c r="C107" s="363"/>
      <c r="D107" s="363"/>
      <c r="E107" s="363"/>
      <c r="F107" s="363"/>
      <c r="G107" s="363"/>
      <c r="H107" s="364"/>
    </row>
    <row r="108" spans="1:8" s="6" customFormat="1">
      <c r="A108" s="362"/>
      <c r="B108" s="363"/>
      <c r="C108" s="363"/>
      <c r="D108" s="363"/>
      <c r="E108" s="363"/>
      <c r="F108" s="363"/>
      <c r="G108" s="363"/>
      <c r="H108" s="364"/>
    </row>
    <row r="109" spans="1:8" s="6" customFormat="1">
      <c r="A109" s="362"/>
      <c r="B109" s="363"/>
      <c r="C109" s="363"/>
      <c r="D109" s="363"/>
      <c r="E109" s="363"/>
      <c r="F109" s="363"/>
      <c r="G109" s="363"/>
      <c r="H109" s="364"/>
    </row>
    <row r="110" spans="1:8" s="6" customFormat="1" ht="15.75" thickBot="1">
      <c r="A110" s="365"/>
      <c r="B110" s="366"/>
      <c r="C110" s="366"/>
      <c r="D110" s="366"/>
      <c r="E110" s="366"/>
      <c r="F110" s="366"/>
      <c r="G110" s="366"/>
      <c r="H110" s="367"/>
    </row>
    <row r="111" spans="1:8" s="6" customFormat="1" ht="15.75" thickBot="1"/>
    <row r="112" spans="1:8" s="6" customFormat="1" ht="21" thickBot="1">
      <c r="A112" s="103" t="s">
        <v>100</v>
      </c>
      <c r="B112" s="104"/>
      <c r="C112" s="104"/>
      <c r="D112" s="104"/>
      <c r="E112" s="104"/>
      <c r="F112" s="104"/>
      <c r="G112" s="104"/>
      <c r="H112" s="105"/>
    </row>
    <row r="113" spans="1:8" s="6" customFormat="1">
      <c r="A113" s="122"/>
    </row>
    <row r="114" spans="1:8" s="6" customFormat="1">
      <c r="A114" s="371" t="s">
        <v>122</v>
      </c>
      <c r="B114" s="371"/>
      <c r="C114" s="371"/>
      <c r="D114" s="371"/>
      <c r="E114" s="371"/>
      <c r="F114" s="371"/>
      <c r="G114" s="371"/>
      <c r="H114" s="371"/>
    </row>
    <row r="115" spans="1:8" s="6" customFormat="1">
      <c r="A115" s="382" t="s">
        <v>123</v>
      </c>
      <c r="B115" s="382"/>
      <c r="C115" s="382"/>
      <c r="D115" s="382"/>
      <c r="E115" s="382"/>
      <c r="F115" s="382"/>
      <c r="G115" s="382"/>
      <c r="H115" s="382"/>
    </row>
    <row r="116" spans="1:8" s="6" customFormat="1" ht="15.75" thickBot="1">
      <c r="A116" s="124"/>
    </row>
    <row r="117" spans="1:8" s="6" customFormat="1">
      <c r="A117" s="359" t="s">
        <v>124</v>
      </c>
      <c r="B117" s="360"/>
      <c r="C117" s="360"/>
      <c r="D117" s="360"/>
      <c r="E117" s="360"/>
      <c r="F117" s="360"/>
      <c r="G117" s="360"/>
      <c r="H117" s="361"/>
    </row>
    <row r="118" spans="1:8" s="6" customFormat="1">
      <c r="A118" s="362"/>
      <c r="B118" s="363"/>
      <c r="C118" s="363"/>
      <c r="D118" s="363"/>
      <c r="E118" s="363"/>
      <c r="F118" s="363"/>
      <c r="G118" s="363"/>
      <c r="H118" s="364"/>
    </row>
    <row r="119" spans="1:8" s="6" customFormat="1">
      <c r="A119" s="362"/>
      <c r="B119" s="363"/>
      <c r="C119" s="363"/>
      <c r="D119" s="363"/>
      <c r="E119" s="363"/>
      <c r="F119" s="363"/>
      <c r="G119" s="363"/>
      <c r="H119" s="364"/>
    </row>
    <row r="120" spans="1:8" s="6" customFormat="1">
      <c r="A120" s="362"/>
      <c r="B120" s="363"/>
      <c r="C120" s="363"/>
      <c r="D120" s="363"/>
      <c r="E120" s="363"/>
      <c r="F120" s="363"/>
      <c r="G120" s="363"/>
      <c r="H120" s="364"/>
    </row>
    <row r="121" spans="1:8" s="6" customFormat="1">
      <c r="A121" s="362"/>
      <c r="B121" s="363"/>
      <c r="C121" s="363"/>
      <c r="D121" s="363"/>
      <c r="E121" s="363"/>
      <c r="F121" s="363"/>
      <c r="G121" s="363"/>
      <c r="H121" s="364"/>
    </row>
    <row r="122" spans="1:8" s="6" customFormat="1" ht="15.75" thickBot="1">
      <c r="A122" s="365"/>
      <c r="B122" s="366"/>
      <c r="C122" s="366"/>
      <c r="D122" s="366"/>
      <c r="E122" s="366"/>
      <c r="F122" s="366"/>
      <c r="G122" s="366"/>
      <c r="H122" s="367"/>
    </row>
    <row r="123" spans="1:8" s="6" customFormat="1"/>
    <row r="124" spans="1:8" s="6" customFormat="1"/>
    <row r="125" spans="1:8" s="6" customFormat="1"/>
    <row r="126" spans="1:8" s="6" customFormat="1"/>
    <row r="127" spans="1:8" s="6" customFormat="1"/>
    <row r="128" spans="1: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3313"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3313" r:id="rId3"/>
      </mc:Fallback>
    </mc:AlternateContent>
    <mc:AlternateContent xmlns:mc="http://schemas.openxmlformats.org/markup-compatibility/2006">
      <mc:Choice Requires="x14">
        <oleObject progId="Equation.3" shapeId="13314"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3314"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Global</vt:lpstr>
      <vt:lpstr>Ing_Civil</vt:lpstr>
      <vt:lpstr>INGENIERIA RECURSOS ENERGETICOS</vt:lpstr>
      <vt:lpstr>INGENIERIA TECNOLOGIAS MINERAS</vt:lpstr>
      <vt:lpstr>INGENIERIA TECNOLOGIAS TELECO</vt:lpstr>
      <vt:lpstr>INGENIERIA TELEMATICA</vt:lpstr>
      <vt:lpstr>INGENIERIA ELECTRICA</vt:lpstr>
      <vt:lpstr>INGENIERIA Mecanic</vt:lpstr>
      <vt:lpstr>INGENIERIA QUIMICA INDUSTRIAL</vt:lpstr>
      <vt:lpstr>definiciones</vt:lpstr>
      <vt:lpstr>Global!Área_de_impresión</vt:lpstr>
      <vt:lpstr>Ing_Civil!Área_de_impresión</vt:lpstr>
      <vt:lpstr>'INGENIERIA ELECTRICA'!Área_de_impresión</vt:lpstr>
      <vt:lpstr>'INGENIERIA Mecanic'!Área_de_impresión</vt:lpstr>
      <vt:lpstr>'INGENIERIA QUIMICA INDUSTRIAL'!Área_de_impresión</vt:lpstr>
      <vt:lpstr>'INGENIERIA RECURSOS ENERGETICOS'!Área_de_impresión</vt:lpstr>
      <vt:lpstr>'INGENIERIA TECNOLOGIAS MINERAS'!Área_de_impresión</vt:lpstr>
      <vt:lpstr>'INGENIERIA TECNOLOGIAS TELECO'!Área_de_impresión</vt:lpstr>
      <vt:lpstr>'INGENIERIA TELEMATICA'!Área_de_impresión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2014-10-01T10:11:45Z</dcterms:created>
  <dcterms:modified xsi:type="dcterms:W3CDTF">2021-09-15T10:05:37Z</dcterms:modified>
</cp:coreProperties>
</file>