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PSL\2018\MASTER\"/>
    </mc:Choice>
  </mc:AlternateContent>
  <bookViews>
    <workbookView xWindow="0" yWindow="0" windowWidth="19200" windowHeight="11295" activeTab="2"/>
  </bookViews>
  <sheets>
    <sheet name="Alumnos" sheetId="13" r:id="rId1"/>
    <sheet name="PDI" sheetId="12" r:id="rId2"/>
    <sheet name="Tutores" sheetId="14" r:id="rId3"/>
  </sheets>
  <definedNames>
    <definedName name="a" localSheetId="1">PDI!$A$1:$M$47</definedName>
    <definedName name="_xlnm.Print_Area" localSheetId="0">Alumnos!$A$1:$N$158</definedName>
    <definedName name="_xlnm.Print_Area" localSheetId="1">PDI!$A$1:$N$57</definedName>
    <definedName name="_xlnm.Print_Area" localSheetId="2">Tutores!$A$1:$O$10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J83" i="13" l="1"/>
  <c r="I83" i="13"/>
  <c r="J82" i="13"/>
  <c r="I82" i="13"/>
  <c r="J81" i="13"/>
  <c r="I81" i="13"/>
  <c r="J80" i="13"/>
  <c r="I80" i="13"/>
  <c r="J79" i="13"/>
  <c r="I79" i="13"/>
  <c r="J78" i="13"/>
  <c r="I78" i="13"/>
  <c r="J72" i="13"/>
  <c r="I72" i="13"/>
  <c r="J71" i="13"/>
  <c r="I71" i="13"/>
  <c r="J70" i="13"/>
  <c r="I70" i="13"/>
  <c r="J69" i="13"/>
  <c r="I69" i="13"/>
  <c r="J68" i="13"/>
  <c r="I68" i="13"/>
  <c r="J67" i="13"/>
  <c r="I67" i="13"/>
  <c r="J66" i="13"/>
  <c r="I66" i="13"/>
  <c r="J65" i="13"/>
  <c r="I65" i="13"/>
  <c r="J64" i="13"/>
  <c r="I64" i="13"/>
  <c r="J63" i="13"/>
  <c r="I63" i="13"/>
  <c r="J62" i="13"/>
  <c r="I62" i="13"/>
  <c r="J61" i="13"/>
  <c r="I61" i="13"/>
  <c r="J60" i="13"/>
  <c r="I60" i="13"/>
  <c r="J59" i="13"/>
  <c r="I59" i="13"/>
  <c r="J53" i="13"/>
  <c r="I53" i="13"/>
  <c r="J52" i="13"/>
  <c r="I52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5" i="13"/>
  <c r="I45" i="13"/>
  <c r="J44" i="13"/>
  <c r="I44" i="13"/>
  <c r="J43" i="13"/>
  <c r="I43" i="13"/>
  <c r="J42" i="13"/>
  <c r="I42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B72" i="12" l="1"/>
  <c r="O10" i="12"/>
  <c r="J46" i="12" l="1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</calcChain>
</file>

<file path=xl/sharedStrings.xml><?xml version="1.0" encoding="utf-8"?>
<sst xmlns="http://schemas.openxmlformats.org/spreadsheetml/2006/main" count="248" uniqueCount="164">
  <si>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</si>
  <si>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</si>
  <si>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</si>
  <si>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</si>
  <si>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</si>
  <si>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</si>
  <si>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</si>
  <si>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</si>
  <si>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</si>
  <si>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</si>
  <si>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</si>
  <si>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</si>
  <si>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</si>
  <si>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</si>
  <si>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</si>
  <si>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</si>
  <si>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</si>
  <si>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</si>
  <si>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</si>
  <si>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</si>
  <si>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</si>
  <si>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</si>
  <si>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</si>
  <si>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</si>
  <si>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</si>
  <si>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</si>
  <si>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</si>
  <si>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</si>
  <si>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</si>
  <si>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</si>
  <si>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</si>
  <si>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</si>
  <si>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</si>
  <si>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</si>
  <si>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</si>
  <si>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</si>
  <si>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</si>
  <si>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</si>
  <si>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</si>
  <si>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</si>
  <si>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</si>
  <si>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</si>
  <si>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</si>
  <si>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</si>
  <si>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</si>
  <si>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</si>
  <si>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INFORME DE RESULTADOS DE LA ENCUESTA A PDI DEL MÁSTER EN INGENIERÍA DE LOS MATERIALES Y CONSTRUCCIÓN SOSTENIBLES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</si>
  <si>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</si>
  <si>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/>
  </si>
  <si>
    <t>Fecha encuesta: Junio-Julio 2018</t>
  </si>
  <si>
    <t>Nº de encuestas recogidas: 13 / Nº encuestas necesarias: 26</t>
  </si>
  <si>
    <t>Tamaño Muestral: 13; calculado para un error de muestreo del (+)(-)10% y un nivel de confianza del 90%</t>
  </si>
  <si>
    <t>Frecuencia</t>
  </si>
  <si>
    <t>Porcentaje</t>
  </si>
  <si>
    <t>Porcentaje válido</t>
  </si>
  <si>
    <t>Porcentaje acumulado</t>
  </si>
  <si>
    <t>Válido</t>
  </si>
  <si>
    <t>Total</t>
  </si>
  <si>
    <t>a Seleccione el Máster en el que imparte docencia y al que valora en este cuestionario: = Máster Universitario en Ingeniería de los Materiales y Construcción Sostenible</t>
  </si>
  <si>
    <t>1. La distribución temporal y coordinación de módulos y/o materias a lo largo del Máster :</t>
  </si>
  <si>
    <t>2. La coordinación entre las materias/asignaturas de un mismo módulo :</t>
  </si>
  <si>
    <t>3. Los resultados alcanzados en cuanto a la consecución de los objetivos y las competencias previstas por parte de los estudiantes :</t>
  </si>
  <si>
    <t>4. La distribución en el Plan de Estudios entre créditos teóricos y prácticos :</t>
  </si>
  <si>
    <t>5. El tamaño de los grupos para su adaptación a las nuevas metodologías de enseñanza-aprendizaje :</t>
  </si>
  <si>
    <t>6. La adecuación de los horarios :</t>
  </si>
  <si>
    <t>7. La oferta de programas de movilidad :</t>
  </si>
  <si>
    <t>8. La oferta de prácticas externas del Máster :</t>
  </si>
  <si>
    <t>'9. La disponibilidad, accesibilidad y utilidad de la información existente sobre el Máster (página WEB y otros medios de difusión)' :</t>
  </si>
  <si>
    <t>10. El equipamiento de las aulas disponibles para el Máster :</t>
  </si>
  <si>
    <t>11. Las infraestructuras e instalaciones para el desarrollo del Máster :</t>
  </si>
  <si>
    <t>12. El sistema existente para dar respuesta a las sugerencias y reclamaciones :</t>
  </si>
  <si>
    <t>13. La gestión desarrollada por el equipo que coordina el Máster :</t>
  </si>
  <si>
    <t>14. El cumplimiento de las expectativas con respecto al Máster :</t>
  </si>
  <si>
    <t>'15. En general, el grado de satisfacción con el Máster' :</t>
  </si>
  <si>
    <t>Indique su edad:a</t>
  </si>
  <si>
    <t>Sexo:a</t>
  </si>
  <si>
    <t>Dedicación:a</t>
  </si>
  <si>
    <t>A Tiempo Completo</t>
  </si>
  <si>
    <r>
      <t xml:space="preserve">Porcentaje de encuestas recogidas sobre profesores localizables (con e-mail): 13 </t>
    </r>
    <r>
      <rPr>
        <b/>
        <sz val="13"/>
        <color rgb="FF000000"/>
        <rFont val="Calibri"/>
        <family val="2"/>
      </rPr>
      <t>/</t>
    </r>
    <r>
      <rPr>
        <b/>
        <sz val="13"/>
        <color rgb="FF000000"/>
        <rFont val="Arial Bold"/>
      </rPr>
      <t xml:space="preserve"> 36 = 36,11%</t>
    </r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</si>
  <si>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</si>
  <si>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</si>
  <si>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</si>
  <si>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</si>
  <si>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</si>
  <si>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</si>
  <si>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</si>
  <si>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</si>
  <si>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</si>
  <si>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</si>
  <si>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</si>
  <si>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</si>
  <si>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</si>
  <si>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</si>
  <si>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</si>
  <si>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</si>
  <si>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</si>
  <si>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</si>
  <si>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</si>
  <si>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</si>
  <si>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</si>
  <si>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</si>
  <si>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</si>
  <si>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</si>
  <si>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</si>
  <si>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</si>
  <si>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</si>
  <si>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</si>
  <si>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</si>
  <si>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</si>
  <si>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</si>
  <si>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</si>
  <si>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</si>
  <si>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</si>
  <si>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</si>
  <si>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</si>
  <si>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</si>
  <si>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</si>
  <si>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</si>
  <si>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</si>
  <si>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</si>
  <si>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</si>
  <si>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</si>
  <si>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</si>
  <si>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</si>
  <si>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</si>
  <si>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</si>
  <si>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</si>
  <si>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</si>
  <si>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</si>
  <si>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</si>
  <si>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</si>
  <si>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</si>
  <si>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</si>
  <si>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</si>
  <si>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</si>
  <si>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</si>
  <si>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</si>
  <si>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</si>
  <si>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</si>
  <si>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</si>
  <si>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</si>
  <si>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</si>
  <si>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</si>
  <si>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</si>
  <si>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</si>
  <si>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</si>
  <si>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Tamaño Muestral: 17; calculado para un error de muestreo del (+)(-)10% y un nivel de confianza del 90%</t>
  </si>
  <si>
    <t>Fecha encuesta: Septiembre-Octubre 2018</t>
  </si>
  <si>
    <t>INFORME DE RESULTADOS DE LA ENCUESTA A ALUMNOS DEL MÁSTER EN INGENIERÍA DE LOS MATERIALES Y CONSTRUCCIÓN SOSTENIBLE</t>
  </si>
  <si>
    <t>Máster en Ingeniería de los Materiales y Construcción Sostenible</t>
  </si>
  <si>
    <t>Nº de encuestas recogidas: 8/ Nº encuestas necesarias: 17</t>
  </si>
  <si>
    <t>Porcentaje de encuestas recogidas sobre alumnos matriculados: 8 /20=40%</t>
  </si>
  <si>
    <t>Implementación del sistema Kaizen dentro de la empresa.  Medición de procesos de producción.</t>
  </si>
  <si>
    <t>Investigación y mejora en el procesado de materiales poliméricos</t>
  </si>
  <si>
    <t>Labores de acondicionamiento y limpieza del laboratorio, medición de pH, determinación del contenido de carbonatos mediante calcimetría, tamizado y lavado de diversos áridos, conformado de diversas piezas usando diferentes materias primas y realización de ensayos de las piezas conformadas.</t>
  </si>
  <si>
    <t>Labores de investigación en la EPS de Linares</t>
  </si>
  <si>
    <t>Muchas y variadas</t>
  </si>
  <si>
    <t>Nota: El informe de este máster no se ha podido realizar al no llegar al tamaño mínimo necesario para obtener la representatividad elegida y garantizar la confidencialidad del encuestado</t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</si>
  <si>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</si>
  <si>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Fecha encuesta: Octubre 2018</t>
  </si>
  <si>
    <t>INFORME DE RESULTADOS DE LA ENCUESTA A TUTORES PRÁCTICAS EXTERNAS DEL MÁSTER EN INGENIERÍA DE LOS MATERIALES Y CONSTRUCCIÓN SOSTENIBLES</t>
  </si>
  <si>
    <t>Tamaño Muestral:7; calculado para un error de muestreo del (+)(-)10% y un nivel de confianza del 90%</t>
  </si>
  <si>
    <t>Nº de encuestas recogidas: 3 / Nº encuestas necesarias: 7</t>
  </si>
  <si>
    <r>
      <t>Porcentaje de encuestas recogidas sobre tutores localizables (con e-mail): 3</t>
    </r>
    <r>
      <rPr>
        <b/>
        <sz val="11"/>
        <color rgb="FF000000"/>
        <rFont val="Calibri"/>
        <family val="2"/>
      </rPr>
      <t>/8= 37,5%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</si>
</sst>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"/>
    <numFmt numFmtId="166" formatCode="###0.00"/>
    <numFmt numFmtId="167" formatCode="0.0%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3"/>
      <color rgb="FF000000"/>
      <name val="Calibri"/>
      <family val="2"/>
    </font>
    <font>
      <b/>
      <sz val="13"/>
      <color rgb="FF000000"/>
      <name val="Arial Bol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2">
    <xf numFmtId="0" fontId="0" fillId="0" borderId="0" xfId="0"/>
    <xf numFmtId="0" fontId="6" fillId="0" borderId="0" xfId="1"/>
    <xf numFmtId="0" fontId="2" fillId="0" borderId="0" xfId="1" applyFont="1"/>
    <xf numFmtId="49" fontId="6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7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10" fontId="7" fillId="0" borderId="1" xfId="4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0" fillId="0" borderId="0" xfId="1" applyFont="1"/>
    <xf numFmtId="0" fontId="6" fillId="0" borderId="0" xfId="1" applyAlignment="1">
      <alignment horizontal="center"/>
    </xf>
    <xf numFmtId="0" fontId="6" fillId="0" borderId="0" xfId="5"/>
    <xf numFmtId="166" fontId="7" fillId="0" borderId="12" xfId="1" applyNumberFormat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6" fillId="0" borderId="0" xfId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164" fontId="16" fillId="0" borderId="1" xfId="7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7" fontId="16" fillId="0" borderId="1" xfId="6" applyNumberFormat="1" applyFont="1" applyBorder="1" applyAlignment="1">
      <alignment horizontal="center" vertical="center"/>
    </xf>
    <xf numFmtId="165" fontId="16" fillId="0" borderId="1" xfId="7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10" fontId="16" fillId="0" borderId="1" xfId="6" applyNumberFormat="1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7" fillId="7" borderId="0" xfId="0" applyNumberFormat="1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164" fontId="7" fillId="7" borderId="0" xfId="0" applyNumberFormat="1" applyFont="1" applyFill="1" applyBorder="1" applyAlignment="1">
      <alignment horizontal="right" vertical="center"/>
    </xf>
    <xf numFmtId="165" fontId="7" fillId="7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8" fillId="0" borderId="0" xfId="0" applyFont="1"/>
    <xf numFmtId="0" fontId="19" fillId="0" borderId="0" xfId="0" applyFont="1"/>
    <xf numFmtId="0" fontId="0" fillId="0" borderId="0" xfId="0" applyBorder="1" applyAlignment="1">
      <alignment horizontal="left" vertical="center" wrapText="1"/>
    </xf>
    <xf numFmtId="0" fontId="17" fillId="0" borderId="15" xfId="8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1" fillId="0" borderId="0" xfId="9" applyFont="1" applyBorder="1" applyAlignment="1">
      <alignment vertical="top" wrapText="1"/>
    </xf>
    <xf numFmtId="0" fontId="22" fillId="0" borderId="0" xfId="9" applyFont="1" applyBorder="1" applyAlignment="1">
      <alignment vertical="top" wrapText="1"/>
    </xf>
    <xf numFmtId="0" fontId="21" fillId="0" borderId="0" xfId="9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>
      <alignment wrapText="1"/>
    </xf>
    <xf numFmtId="0" fontId="6" fillId="0" borderId="0" xfId="10"/>
    <xf numFmtId="49" fontId="0" fillId="0" borderId="0" xfId="0" applyNumberFormat="1" applyAlignment="1">
      <alignment wrapText="1"/>
    </xf>
    <xf numFmtId="0" fontId="6" fillId="0" borderId="0" xfId="11"/>
    <xf numFmtId="0" fontId="2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0" fillId="0" borderId="1" xfId="8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7" fillId="0" borderId="0" xfId="8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4" borderId="0" xfId="1" applyFont="1" applyFill="1" applyAlignment="1">
      <alignment horizontal="left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horizontal="left" wrapText="1"/>
    </xf>
    <xf numFmtId="0" fontId="9" fillId="0" borderId="10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" fillId="8" borderId="5" xfId="1" applyFont="1" applyFill="1" applyBorder="1" applyAlignment="1">
      <alignment horizontal="center"/>
    </xf>
  </cellXfs>
  <cellStyles count="12">
    <cellStyle name="Normal" xfId="0" builtinId="0"/>
    <cellStyle name="Normal 2" xfId="1"/>
    <cellStyle name="Normal 3" xfId="2"/>
    <cellStyle name="Normal 4" xfId="3"/>
    <cellStyle name="Normal_Administración de Empresas_1" xfId="11"/>
    <cellStyle name="Normal_Avances en seguridad alimentos" xfId="7"/>
    <cellStyle name="Normal_Dependencia e igualdad" xfId="10"/>
    <cellStyle name="Normal_Enfermería CC.U.E." xfId="5"/>
    <cellStyle name="Normal_Hoja1" xfId="9"/>
    <cellStyle name="Normal_Hoja1_1" xfId="8"/>
    <cellStyle name="Porcentaje" xfId="6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Alumnos!$A$160:$A$161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Alumnos!$B$160:$B$161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Alumnos!$B$162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Alumnos!$A$163:$A$171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Alumnos!$B$163:$B$171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Alumnos!$C$162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Alumnos!$A$163:$A$171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Alumnos!$C$163:$C$171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7209408"/>
        <c:axId val="247209800"/>
      </c:barChart>
      <c:catAx>
        <c:axId val="24720940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47209800"/>
        <c:crosses val="autoZero"/>
        <c:auto val="1"/>
        <c:lblAlgn val="ctr"/>
        <c:lblOffset val="100"/>
        <c:tickLblSkip val="1"/>
        <c:noMultiLvlLbl val="0"/>
      </c:catAx>
      <c:valAx>
        <c:axId val="24720980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47209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Alumnos!$E$162:$E$163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Alumnos!$E$162:$E$163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Alumnos!$F$162:$F$163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Alumnos!$E$165:$E$166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Alumnos!$E$165:$E$166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Alumnos!$F$165:$F$166</c:f>
              <c:numCache>
                <c:formatCode>General</c:formatCode>
                <c:ptCount val="2"/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Alumnos!$A$173:$A$182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Alumnos!$B$173:$B$182</c:f>
              <c:numCache>
                <c:formatCode>General</c:formatCode>
                <c:ptCount val="10"/>
                <c:pt idx="1">
                  <c:v>1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Alumnos!$A$183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Alumnos!$A$184:$A$193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Alumnos!$B$184:$B$193</c:f>
              <c:numCache>
                <c:formatCode>General</c:formatCode>
                <c:ptCount val="10"/>
                <c:pt idx="1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65448"/>
        <c:axId val="245165840"/>
        <c:axId val="0"/>
      </c:area3DChart>
      <c:dateAx>
        <c:axId val="24516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165840"/>
        <c:crosses val="autoZero"/>
        <c:auto val="0"/>
        <c:lblOffset val="100"/>
        <c:baseTimeUnit val="days"/>
      </c:dateAx>
      <c:valAx>
        <c:axId val="2451658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4516544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  <c:pt idx="1">
                  <c:v>7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193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27.28515625" customWidth="1"/>
    <col min="16" max="16" width="7.140625" customWidth="1"/>
    <col min="17" max="17" width="7.85546875" customWidth="1"/>
    <col min="18" max="20" width="2" bestFit="1" customWidth="1"/>
    <col min="21" max="21" width="5.85546875" bestFit="1" customWidth="1"/>
    <col min="22" max="22" width="5.42578125" bestFit="1" customWidth="1"/>
  </cols>
  <sheetData>
    <row r="1" spans="1:14">
      <c r="A1" s="96" t="s">
        <v>148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6.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3"/>
    </row>
    <row r="3" spans="1:14" ht="20.25">
      <c r="A3" s="98" t="s">
        <v>149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ht="16.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16.5">
      <c r="A5" s="87" t="s">
        <v>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4" ht="16.5">
      <c r="A6" s="87" t="s">
        <v>146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ht="16.5">
      <c r="A7" s="87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 ht="16.5">
      <c r="A8" s="87" t="s">
        <v>147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4" ht="16.5">
      <c r="A9" s="90" t="s">
        <v>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4" ht="16.5">
      <c r="A10" s="90" t="s">
        <v>150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4" ht="16.5">
      <c r="A11" s="93" t="s">
        <v>151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3" spans="1:14" ht="16.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4" ht="16.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32" spans="1:1">
      <c r="A32" s="28" t="s">
        <v>3</v>
      </c>
    </row>
    <row r="34" spans="1:14" ht="30" customHeight="1" thickBot="1">
      <c r="B34" s="81" t="s">
        <v>79</v>
      </c>
      <c r="C34" s="81"/>
      <c r="D34" s="81"/>
      <c r="E34" s="81"/>
      <c r="F34" s="81"/>
      <c r="G34" s="81"/>
      <c r="H34" s="81"/>
      <c r="I34" s="82" t="s">
        <v>80</v>
      </c>
      <c r="J34" s="82"/>
      <c r="K34" s="82" t="s">
        <v>81</v>
      </c>
      <c r="L34" s="82"/>
      <c r="M34" s="82"/>
      <c r="N34" s="82"/>
    </row>
    <row r="35" spans="1:14" ht="25.5">
      <c r="A35" s="29"/>
      <c r="B35" s="30">
        <v>1</v>
      </c>
      <c r="C35" s="30">
        <v>2</v>
      </c>
      <c r="D35" s="30">
        <v>3</v>
      </c>
      <c r="E35" s="30">
        <v>4</v>
      </c>
      <c r="F35" s="30">
        <v>5</v>
      </c>
      <c r="G35" s="30" t="s">
        <v>4</v>
      </c>
      <c r="H35" s="30" t="s">
        <v>57</v>
      </c>
      <c r="I35" s="30" t="s">
        <v>82</v>
      </c>
      <c r="J35" s="30" t="s">
        <v>5</v>
      </c>
      <c r="K35" s="30" t="s">
        <v>6</v>
      </c>
      <c r="L35" s="30" t="s">
        <v>7</v>
      </c>
      <c r="M35" s="30" t="s">
        <v>8</v>
      </c>
      <c r="N35" s="30" t="s">
        <v>9</v>
      </c>
    </row>
    <row r="36" spans="1:14" ht="34.5" customHeight="1" thickBot="1">
      <c r="A36" s="31" t="s">
        <v>83</v>
      </c>
      <c r="B36" s="32">
        <v>0</v>
      </c>
      <c r="C36" s="32">
        <v>2</v>
      </c>
      <c r="D36" s="32">
        <v>0</v>
      </c>
      <c r="E36" s="32">
        <v>4</v>
      </c>
      <c r="F36" s="32">
        <v>2</v>
      </c>
      <c r="G36" s="32">
        <v>0</v>
      </c>
      <c r="H36" s="33">
        <v>8</v>
      </c>
      <c r="I36" s="34">
        <f>(B36+C36)/(B36+C36+D36+E36+F36)</f>
        <v>0.25</v>
      </c>
      <c r="J36" s="34">
        <f>(D36+E36+F36)/(B36+C36+D36+E36+F36)</f>
        <v>0.75</v>
      </c>
      <c r="K36" s="35">
        <v>3.75</v>
      </c>
      <c r="L36" s="35">
        <v>1.1599999999999999</v>
      </c>
      <c r="M36" s="32">
        <v>4</v>
      </c>
      <c r="N36" s="32">
        <v>4</v>
      </c>
    </row>
    <row r="37" spans="1:14" ht="26.25" thickBot="1">
      <c r="A37" s="31" t="s">
        <v>84</v>
      </c>
      <c r="B37" s="32">
        <v>1</v>
      </c>
      <c r="C37" s="32">
        <v>0</v>
      </c>
      <c r="D37" s="32">
        <v>2</v>
      </c>
      <c r="E37" s="32">
        <v>3</v>
      </c>
      <c r="F37" s="32">
        <v>2</v>
      </c>
      <c r="G37" s="32">
        <v>0</v>
      </c>
      <c r="H37" s="33">
        <v>8</v>
      </c>
      <c r="I37" s="34">
        <f t="shared" ref="I37:I53" si="0">(B37+C37)/(B37+C37+D37+E37+F37)</f>
        <v>0.125</v>
      </c>
      <c r="J37" s="34">
        <f t="shared" ref="J37:J53" si="1">(D37+E37+F37)/(B37+C37+D37+E37+F37)</f>
        <v>0.875</v>
      </c>
      <c r="K37" s="35">
        <v>3.63</v>
      </c>
      <c r="L37" s="35">
        <v>1.3</v>
      </c>
      <c r="M37" s="32">
        <v>4</v>
      </c>
      <c r="N37" s="32">
        <v>4</v>
      </c>
    </row>
    <row r="38" spans="1:14" ht="15.75" thickBot="1">
      <c r="A38" s="31" t="s">
        <v>85</v>
      </c>
      <c r="B38" s="32">
        <v>1</v>
      </c>
      <c r="C38" s="32">
        <v>2</v>
      </c>
      <c r="D38" s="32">
        <v>1</v>
      </c>
      <c r="E38" s="32">
        <v>2</v>
      </c>
      <c r="F38" s="32">
        <v>2</v>
      </c>
      <c r="G38" s="32">
        <v>0</v>
      </c>
      <c r="H38" s="33">
        <v>8</v>
      </c>
      <c r="I38" s="34">
        <f t="shared" si="0"/>
        <v>0.375</v>
      </c>
      <c r="J38" s="34">
        <f t="shared" si="1"/>
        <v>0.625</v>
      </c>
      <c r="K38" s="35">
        <v>3.25</v>
      </c>
      <c r="L38" s="35">
        <v>1.49</v>
      </c>
      <c r="M38" s="32">
        <v>4</v>
      </c>
      <c r="N38" s="32">
        <v>2</v>
      </c>
    </row>
    <row r="39" spans="1:14" ht="15.75" thickBot="1">
      <c r="A39" s="31" t="s">
        <v>86</v>
      </c>
      <c r="B39" s="32">
        <v>1</v>
      </c>
      <c r="C39" s="32">
        <v>0</v>
      </c>
      <c r="D39" s="32">
        <v>2</v>
      </c>
      <c r="E39" s="32">
        <v>3</v>
      </c>
      <c r="F39" s="32">
        <v>2</v>
      </c>
      <c r="G39" s="32">
        <v>0</v>
      </c>
      <c r="H39" s="33">
        <v>8</v>
      </c>
      <c r="I39" s="34">
        <f t="shared" si="0"/>
        <v>0.125</v>
      </c>
      <c r="J39" s="34">
        <f t="shared" si="1"/>
        <v>0.875</v>
      </c>
      <c r="K39" s="35">
        <v>3.63</v>
      </c>
      <c r="L39" s="35">
        <v>1.3</v>
      </c>
      <c r="M39" s="32">
        <v>4</v>
      </c>
      <c r="N39" s="32">
        <v>4</v>
      </c>
    </row>
    <row r="40" spans="1:14" ht="15.75" thickBot="1">
      <c r="A40" s="31" t="s">
        <v>87</v>
      </c>
      <c r="B40" s="32">
        <v>1</v>
      </c>
      <c r="C40" s="32">
        <v>0</v>
      </c>
      <c r="D40" s="32">
        <v>0</v>
      </c>
      <c r="E40" s="32">
        <v>2</v>
      </c>
      <c r="F40" s="32">
        <v>5</v>
      </c>
      <c r="G40" s="32">
        <v>0</v>
      </c>
      <c r="H40" s="33">
        <v>8</v>
      </c>
      <c r="I40" s="34">
        <f t="shared" si="0"/>
        <v>0.125</v>
      </c>
      <c r="J40" s="34">
        <f t="shared" si="1"/>
        <v>0.875</v>
      </c>
      <c r="K40" s="35">
        <v>4.25</v>
      </c>
      <c r="L40" s="35">
        <v>1.39</v>
      </c>
      <c r="M40" s="32">
        <v>5</v>
      </c>
      <c r="N40" s="32">
        <v>5</v>
      </c>
    </row>
    <row r="41" spans="1:14" ht="15.75" thickBot="1">
      <c r="A41" s="31" t="s">
        <v>88</v>
      </c>
      <c r="B41" s="32">
        <v>0</v>
      </c>
      <c r="C41" s="32">
        <v>1</v>
      </c>
      <c r="D41" s="32">
        <v>2</v>
      </c>
      <c r="E41" s="32">
        <v>1</v>
      </c>
      <c r="F41" s="32">
        <v>4</v>
      </c>
      <c r="G41" s="32">
        <v>0</v>
      </c>
      <c r="H41" s="33">
        <v>8</v>
      </c>
      <c r="I41" s="34">
        <f t="shared" si="0"/>
        <v>0.125</v>
      </c>
      <c r="J41" s="34">
        <f t="shared" si="1"/>
        <v>0.875</v>
      </c>
      <c r="K41" s="35">
        <v>4</v>
      </c>
      <c r="L41" s="35">
        <v>1.2</v>
      </c>
      <c r="M41" s="32">
        <v>5</v>
      </c>
      <c r="N41" s="32">
        <v>5</v>
      </c>
    </row>
    <row r="42" spans="1:14" ht="15.75" thickBot="1">
      <c r="A42" s="31" t="s">
        <v>89</v>
      </c>
      <c r="B42" s="32">
        <v>1</v>
      </c>
      <c r="C42" s="32">
        <v>0</v>
      </c>
      <c r="D42" s="32">
        <v>2</v>
      </c>
      <c r="E42" s="32">
        <v>1</v>
      </c>
      <c r="F42" s="32">
        <v>4</v>
      </c>
      <c r="G42" s="32">
        <v>0</v>
      </c>
      <c r="H42" s="33">
        <v>8</v>
      </c>
      <c r="I42" s="34">
        <f t="shared" si="0"/>
        <v>0.125</v>
      </c>
      <c r="J42" s="34">
        <f t="shared" si="1"/>
        <v>0.875</v>
      </c>
      <c r="K42" s="35">
        <v>3.88</v>
      </c>
      <c r="L42" s="35">
        <v>1.46</v>
      </c>
      <c r="M42" s="32">
        <v>5</v>
      </c>
      <c r="N42" s="32">
        <v>5</v>
      </c>
    </row>
    <row r="43" spans="1:14" ht="26.25" thickBot="1">
      <c r="A43" s="31" t="s">
        <v>90</v>
      </c>
      <c r="B43" s="32">
        <v>1</v>
      </c>
      <c r="C43" s="32">
        <v>0</v>
      </c>
      <c r="D43" s="32">
        <v>1</v>
      </c>
      <c r="E43" s="32">
        <v>3</v>
      </c>
      <c r="F43" s="32">
        <v>3</v>
      </c>
      <c r="G43" s="32">
        <v>0</v>
      </c>
      <c r="H43" s="33">
        <v>8</v>
      </c>
      <c r="I43" s="34">
        <f t="shared" si="0"/>
        <v>0.125</v>
      </c>
      <c r="J43" s="34">
        <f t="shared" si="1"/>
        <v>0.875</v>
      </c>
      <c r="K43" s="35">
        <v>3.88</v>
      </c>
      <c r="L43" s="35">
        <v>1.36</v>
      </c>
      <c r="M43" s="32">
        <v>4</v>
      </c>
      <c r="N43" s="32">
        <v>4</v>
      </c>
    </row>
    <row r="44" spans="1:14" ht="15.75" thickBot="1">
      <c r="A44" s="31" t="s">
        <v>91</v>
      </c>
      <c r="B44" s="32">
        <v>0</v>
      </c>
      <c r="C44" s="32">
        <v>1</v>
      </c>
      <c r="D44" s="32">
        <v>1</v>
      </c>
      <c r="E44" s="32">
        <v>0</v>
      </c>
      <c r="F44" s="32">
        <v>6</v>
      </c>
      <c r="G44" s="32">
        <v>0</v>
      </c>
      <c r="H44" s="33">
        <v>8</v>
      </c>
      <c r="I44" s="34">
        <f t="shared" si="0"/>
        <v>0.125</v>
      </c>
      <c r="J44" s="34">
        <f t="shared" si="1"/>
        <v>0.875</v>
      </c>
      <c r="K44" s="35">
        <v>4.38</v>
      </c>
      <c r="L44" s="35">
        <v>1.19</v>
      </c>
      <c r="M44" s="32">
        <v>5</v>
      </c>
      <c r="N44" s="32">
        <v>5</v>
      </c>
    </row>
    <row r="45" spans="1:14" ht="15.75" thickBot="1">
      <c r="A45" s="31" t="s">
        <v>92</v>
      </c>
      <c r="B45" s="32">
        <v>1</v>
      </c>
      <c r="C45" s="32">
        <v>0</v>
      </c>
      <c r="D45" s="32">
        <v>0</v>
      </c>
      <c r="E45" s="32">
        <v>3</v>
      </c>
      <c r="F45" s="32">
        <v>4</v>
      </c>
      <c r="G45" s="32">
        <v>0</v>
      </c>
      <c r="H45" s="33">
        <v>8</v>
      </c>
      <c r="I45" s="34">
        <f t="shared" si="0"/>
        <v>0.125</v>
      </c>
      <c r="J45" s="34">
        <f t="shared" si="1"/>
        <v>0.875</v>
      </c>
      <c r="K45" s="35">
        <v>4.13</v>
      </c>
      <c r="L45" s="35">
        <v>1.36</v>
      </c>
      <c r="M45" s="32">
        <v>5</v>
      </c>
      <c r="N45" s="32">
        <v>5</v>
      </c>
    </row>
    <row r="46" spans="1:14" ht="15.75" thickBot="1">
      <c r="A46" s="31" t="s">
        <v>93</v>
      </c>
      <c r="B46" s="32">
        <v>1</v>
      </c>
      <c r="C46" s="32">
        <v>0</v>
      </c>
      <c r="D46" s="32">
        <v>0</v>
      </c>
      <c r="E46" s="32">
        <v>3</v>
      </c>
      <c r="F46" s="32">
        <v>4</v>
      </c>
      <c r="G46" s="32">
        <v>0</v>
      </c>
      <c r="H46" s="33">
        <v>8</v>
      </c>
      <c r="I46" s="34">
        <f t="shared" si="0"/>
        <v>0.125</v>
      </c>
      <c r="J46" s="34">
        <f t="shared" si="1"/>
        <v>0.875</v>
      </c>
      <c r="K46" s="35">
        <v>4.13</v>
      </c>
      <c r="L46" s="35">
        <v>1.36</v>
      </c>
      <c r="M46" s="32">
        <v>5</v>
      </c>
      <c r="N46" s="32">
        <v>5</v>
      </c>
    </row>
    <row r="47" spans="1:14" ht="15.75" thickBot="1">
      <c r="A47" s="31" t="s">
        <v>94</v>
      </c>
      <c r="B47" s="32">
        <v>1</v>
      </c>
      <c r="C47" s="32">
        <v>0</v>
      </c>
      <c r="D47" s="32">
        <v>1</v>
      </c>
      <c r="E47" s="32">
        <v>3</v>
      </c>
      <c r="F47" s="32">
        <v>3</v>
      </c>
      <c r="G47" s="32">
        <v>0</v>
      </c>
      <c r="H47" s="33">
        <v>8</v>
      </c>
      <c r="I47" s="34">
        <f t="shared" si="0"/>
        <v>0.125</v>
      </c>
      <c r="J47" s="34">
        <f t="shared" si="1"/>
        <v>0.875</v>
      </c>
      <c r="K47" s="35">
        <v>3.88</v>
      </c>
      <c r="L47" s="35">
        <v>1.36</v>
      </c>
      <c r="M47" s="32">
        <v>4</v>
      </c>
      <c r="N47" s="32">
        <v>4</v>
      </c>
    </row>
    <row r="48" spans="1:14" ht="15.75" thickBot="1">
      <c r="A48" s="31" t="s">
        <v>95</v>
      </c>
      <c r="B48" s="32">
        <v>1</v>
      </c>
      <c r="C48" s="32">
        <v>0</v>
      </c>
      <c r="D48" s="32">
        <v>0</v>
      </c>
      <c r="E48" s="32">
        <v>6</v>
      </c>
      <c r="F48" s="32">
        <v>1</v>
      </c>
      <c r="G48" s="32">
        <v>0</v>
      </c>
      <c r="H48" s="33">
        <v>8</v>
      </c>
      <c r="I48" s="34">
        <f t="shared" si="0"/>
        <v>0.125</v>
      </c>
      <c r="J48" s="34">
        <f t="shared" si="1"/>
        <v>0.875</v>
      </c>
      <c r="K48" s="35">
        <v>3.75</v>
      </c>
      <c r="L48" s="35">
        <v>1.1599999999999999</v>
      </c>
      <c r="M48" s="32">
        <v>4</v>
      </c>
      <c r="N48" s="32">
        <v>4</v>
      </c>
    </row>
    <row r="49" spans="1:25" ht="15.75" thickBot="1">
      <c r="A49" s="31" t="s">
        <v>96</v>
      </c>
      <c r="B49" s="32">
        <v>1</v>
      </c>
      <c r="C49" s="32">
        <v>0</v>
      </c>
      <c r="D49" s="32">
        <v>1</v>
      </c>
      <c r="E49" s="32">
        <v>3</v>
      </c>
      <c r="F49" s="32">
        <v>1</v>
      </c>
      <c r="G49" s="32">
        <v>2</v>
      </c>
      <c r="H49" s="33">
        <v>8</v>
      </c>
      <c r="I49" s="34">
        <f t="shared" si="0"/>
        <v>0.16666666666666666</v>
      </c>
      <c r="J49" s="34">
        <f t="shared" si="1"/>
        <v>0.83333333333333337</v>
      </c>
      <c r="K49" s="35">
        <v>3.5</v>
      </c>
      <c r="L49" s="35">
        <v>1.38</v>
      </c>
      <c r="M49" s="32">
        <v>4</v>
      </c>
      <c r="N49" s="32">
        <v>4</v>
      </c>
    </row>
    <row r="50" spans="1:25" ht="15.75" thickBot="1">
      <c r="A50" s="31" t="s">
        <v>97</v>
      </c>
      <c r="B50" s="32">
        <v>1</v>
      </c>
      <c r="C50" s="32">
        <v>0</v>
      </c>
      <c r="D50" s="32">
        <v>1</v>
      </c>
      <c r="E50" s="32">
        <v>4</v>
      </c>
      <c r="F50" s="32">
        <v>2</v>
      </c>
      <c r="G50" s="32">
        <v>0</v>
      </c>
      <c r="H50" s="33">
        <v>8</v>
      </c>
      <c r="I50" s="34">
        <f t="shared" si="0"/>
        <v>0.125</v>
      </c>
      <c r="J50" s="34">
        <f t="shared" si="1"/>
        <v>0.875</v>
      </c>
      <c r="K50" s="35">
        <v>3.75</v>
      </c>
      <c r="L50" s="35">
        <v>1.28</v>
      </c>
      <c r="M50" s="32">
        <v>4</v>
      </c>
      <c r="N50" s="32">
        <v>4</v>
      </c>
    </row>
    <row r="51" spans="1:25" ht="15.75" thickBot="1">
      <c r="A51" s="31" t="s">
        <v>98</v>
      </c>
      <c r="B51" s="32">
        <v>1</v>
      </c>
      <c r="C51" s="32">
        <v>0</v>
      </c>
      <c r="D51" s="32">
        <v>1</v>
      </c>
      <c r="E51" s="32">
        <v>4</v>
      </c>
      <c r="F51" s="32">
        <v>2</v>
      </c>
      <c r="G51" s="32">
        <v>0</v>
      </c>
      <c r="H51" s="33">
        <v>8</v>
      </c>
      <c r="I51" s="34">
        <f t="shared" si="0"/>
        <v>0.125</v>
      </c>
      <c r="J51" s="34">
        <f t="shared" si="1"/>
        <v>0.875</v>
      </c>
      <c r="K51" s="35">
        <v>3.75</v>
      </c>
      <c r="L51" s="35">
        <v>1.28</v>
      </c>
      <c r="M51" s="32">
        <v>4</v>
      </c>
      <c r="N51" s="32">
        <v>4</v>
      </c>
    </row>
    <row r="52" spans="1:25" ht="15.75" thickBot="1">
      <c r="A52" s="31" t="s">
        <v>99</v>
      </c>
      <c r="B52" s="32">
        <v>1</v>
      </c>
      <c r="C52" s="32">
        <v>0</v>
      </c>
      <c r="D52" s="32">
        <v>3</v>
      </c>
      <c r="E52" s="32">
        <v>2</v>
      </c>
      <c r="F52" s="32">
        <v>2</v>
      </c>
      <c r="G52" s="32">
        <v>0</v>
      </c>
      <c r="H52" s="33">
        <v>8</v>
      </c>
      <c r="I52" s="34">
        <f t="shared" si="0"/>
        <v>0.125</v>
      </c>
      <c r="J52" s="34">
        <f t="shared" si="1"/>
        <v>0.875</v>
      </c>
      <c r="K52" s="35">
        <v>3.5</v>
      </c>
      <c r="L52" s="35">
        <v>1.31</v>
      </c>
      <c r="M52" s="32">
        <v>4</v>
      </c>
      <c r="N52" s="32">
        <v>3</v>
      </c>
    </row>
    <row r="53" spans="1:25" ht="15.75" thickBot="1">
      <c r="A53" s="31" t="s">
        <v>100</v>
      </c>
      <c r="B53" s="32">
        <v>1</v>
      </c>
      <c r="C53" s="32">
        <v>0</v>
      </c>
      <c r="D53" s="32">
        <v>0</v>
      </c>
      <c r="E53" s="32">
        <v>3</v>
      </c>
      <c r="F53" s="32">
        <v>4</v>
      </c>
      <c r="G53" s="32">
        <v>0</v>
      </c>
      <c r="H53" s="33">
        <v>8</v>
      </c>
      <c r="I53" s="34">
        <f t="shared" si="0"/>
        <v>0.125</v>
      </c>
      <c r="J53" s="34">
        <f t="shared" si="1"/>
        <v>0.875</v>
      </c>
      <c r="K53" s="35">
        <v>4.13</v>
      </c>
      <c r="L53" s="35">
        <v>1.36</v>
      </c>
      <c r="M53" s="32">
        <v>5</v>
      </c>
      <c r="N53" s="32">
        <v>5</v>
      </c>
    </row>
    <row r="54" spans="1:25" s="39" customForma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8"/>
      <c r="L54" s="38"/>
      <c r="M54" s="37"/>
      <c r="N54" s="37"/>
      <c r="O54"/>
      <c r="P54"/>
      <c r="Q54"/>
      <c r="R54"/>
      <c r="S54"/>
      <c r="T54"/>
      <c r="U54"/>
      <c r="V54"/>
      <c r="W54"/>
      <c r="X54"/>
      <c r="Y54"/>
    </row>
    <row r="55" spans="1:25" s="39" customForma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8"/>
      <c r="L55" s="38"/>
      <c r="M55" s="37"/>
      <c r="N55" s="37"/>
      <c r="O55"/>
      <c r="P55"/>
      <c r="Q55"/>
      <c r="R55"/>
      <c r="S55"/>
      <c r="T55"/>
      <c r="U55"/>
      <c r="V55"/>
      <c r="W55"/>
      <c r="X55"/>
      <c r="Y55"/>
    </row>
    <row r="56" spans="1:25">
      <c r="A56" s="28" t="s">
        <v>3</v>
      </c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41"/>
      <c r="M56" s="40"/>
      <c r="N56" s="42"/>
    </row>
    <row r="57" spans="1:25" ht="34.5" customHeight="1" thickBot="1">
      <c r="A57" s="43" t="s">
        <v>101</v>
      </c>
      <c r="B57" s="81" t="s">
        <v>79</v>
      </c>
      <c r="C57" s="81"/>
      <c r="D57" s="81"/>
      <c r="E57" s="81"/>
      <c r="F57" s="81"/>
      <c r="G57" s="81"/>
      <c r="H57" s="81"/>
      <c r="I57" s="82" t="s">
        <v>80</v>
      </c>
      <c r="J57" s="82"/>
      <c r="K57" s="82" t="s">
        <v>81</v>
      </c>
      <c r="L57" s="82"/>
      <c r="M57" s="82"/>
      <c r="N57" s="82"/>
    </row>
    <row r="58" spans="1:25" ht="25.5">
      <c r="A58" s="29"/>
      <c r="B58" s="30">
        <v>1</v>
      </c>
      <c r="C58" s="30">
        <v>2</v>
      </c>
      <c r="D58" s="30">
        <v>3</v>
      </c>
      <c r="E58" s="30">
        <v>4</v>
      </c>
      <c r="F58" s="30">
        <v>5</v>
      </c>
      <c r="G58" s="30" t="s">
        <v>4</v>
      </c>
      <c r="H58" s="30" t="s">
        <v>57</v>
      </c>
      <c r="I58" s="30" t="s">
        <v>82</v>
      </c>
      <c r="J58" s="30" t="s">
        <v>5</v>
      </c>
      <c r="K58" s="30" t="s">
        <v>6</v>
      </c>
      <c r="L58" s="30" t="s">
        <v>7</v>
      </c>
      <c r="M58" s="30" t="s">
        <v>8</v>
      </c>
      <c r="N58" s="30" t="s">
        <v>9</v>
      </c>
    </row>
    <row r="59" spans="1:25" ht="15.75" thickBot="1">
      <c r="A59" s="31" t="s">
        <v>102</v>
      </c>
      <c r="B59" s="32">
        <v>0</v>
      </c>
      <c r="C59" s="32">
        <v>1</v>
      </c>
      <c r="D59" s="32">
        <v>0</v>
      </c>
      <c r="E59" s="32">
        <v>2</v>
      </c>
      <c r="F59" s="32">
        <v>2</v>
      </c>
      <c r="G59" s="32">
        <v>0</v>
      </c>
      <c r="H59" s="33">
        <v>5</v>
      </c>
      <c r="I59" s="44">
        <f t="shared" ref="I59:I72" si="2">(B59+C59)/(B59+C59+D59+E59+F59)</f>
        <v>0.2</v>
      </c>
      <c r="J59" s="44">
        <f t="shared" ref="J59:J72" si="3">(D59+E59+F59)/(B59+C59+D59+E59+F59)</f>
        <v>0.8</v>
      </c>
      <c r="K59" s="35">
        <v>4</v>
      </c>
      <c r="L59" s="45">
        <v>1.22</v>
      </c>
      <c r="M59" s="32">
        <v>4</v>
      </c>
      <c r="N59" s="32">
        <v>4</v>
      </c>
    </row>
    <row r="60" spans="1:25" ht="15.75" thickBot="1">
      <c r="A60" s="31" t="s">
        <v>103</v>
      </c>
      <c r="B60" s="32">
        <v>1</v>
      </c>
      <c r="C60" s="32">
        <v>0</v>
      </c>
      <c r="D60" s="32">
        <v>0</v>
      </c>
      <c r="E60" s="32">
        <v>1</v>
      </c>
      <c r="F60" s="32">
        <v>3</v>
      </c>
      <c r="G60" s="32">
        <v>0</v>
      </c>
      <c r="H60" s="33">
        <v>5</v>
      </c>
      <c r="I60" s="44">
        <f t="shared" si="2"/>
        <v>0.2</v>
      </c>
      <c r="J60" s="44">
        <f t="shared" si="3"/>
        <v>0.8</v>
      </c>
      <c r="K60" s="35">
        <v>4</v>
      </c>
      <c r="L60" s="45">
        <v>1.73</v>
      </c>
      <c r="M60" s="32">
        <v>5</v>
      </c>
      <c r="N60" s="32">
        <v>5</v>
      </c>
    </row>
    <row r="61" spans="1:25" ht="15.75" thickBot="1">
      <c r="A61" s="31" t="s">
        <v>104</v>
      </c>
      <c r="B61" s="32">
        <v>0</v>
      </c>
      <c r="C61" s="32">
        <v>0</v>
      </c>
      <c r="D61" s="32">
        <v>2</v>
      </c>
      <c r="E61" s="32">
        <v>0</v>
      </c>
      <c r="F61" s="32">
        <v>3</v>
      </c>
      <c r="G61" s="32">
        <v>0</v>
      </c>
      <c r="H61" s="33">
        <v>5</v>
      </c>
      <c r="I61" s="44">
        <f t="shared" si="2"/>
        <v>0</v>
      </c>
      <c r="J61" s="44">
        <f t="shared" si="3"/>
        <v>1</v>
      </c>
      <c r="K61" s="35">
        <v>4.2</v>
      </c>
      <c r="L61" s="45">
        <v>1.1000000000000001</v>
      </c>
      <c r="M61" s="32">
        <v>5</v>
      </c>
      <c r="N61" s="32">
        <v>5</v>
      </c>
    </row>
    <row r="62" spans="1:25" ht="15.75" thickBot="1">
      <c r="A62" s="31" t="s">
        <v>105</v>
      </c>
      <c r="B62" s="32">
        <v>0</v>
      </c>
      <c r="C62" s="32">
        <v>1</v>
      </c>
      <c r="D62" s="32">
        <v>0</v>
      </c>
      <c r="E62" s="32">
        <v>2</v>
      </c>
      <c r="F62" s="32">
        <v>2</v>
      </c>
      <c r="G62" s="32">
        <v>0</v>
      </c>
      <c r="H62" s="33">
        <v>5</v>
      </c>
      <c r="I62" s="44">
        <f t="shared" si="2"/>
        <v>0.2</v>
      </c>
      <c r="J62" s="44">
        <f t="shared" si="3"/>
        <v>0.8</v>
      </c>
      <c r="K62" s="35">
        <v>4</v>
      </c>
      <c r="L62" s="45">
        <v>1.22</v>
      </c>
      <c r="M62" s="32">
        <v>4</v>
      </c>
      <c r="N62" s="32">
        <v>4</v>
      </c>
    </row>
    <row r="63" spans="1:25" ht="15.75" thickBot="1">
      <c r="A63" s="31" t="s">
        <v>106</v>
      </c>
      <c r="B63" s="32">
        <v>1</v>
      </c>
      <c r="C63" s="32">
        <v>0</v>
      </c>
      <c r="D63" s="32">
        <v>0</v>
      </c>
      <c r="E63" s="32">
        <v>0</v>
      </c>
      <c r="F63" s="32">
        <v>3</v>
      </c>
      <c r="G63" s="32">
        <v>1</v>
      </c>
      <c r="H63" s="33">
        <v>5</v>
      </c>
      <c r="I63" s="44">
        <f t="shared" si="2"/>
        <v>0.25</v>
      </c>
      <c r="J63" s="44">
        <f t="shared" si="3"/>
        <v>0.75</v>
      </c>
      <c r="K63" s="35">
        <v>4</v>
      </c>
      <c r="L63" s="45">
        <v>2</v>
      </c>
      <c r="M63" s="32">
        <v>5</v>
      </c>
      <c r="N63" s="32">
        <v>5</v>
      </c>
    </row>
    <row r="64" spans="1:25" ht="15.75" thickBot="1">
      <c r="A64" s="31" t="s">
        <v>107</v>
      </c>
      <c r="B64" s="32">
        <v>0</v>
      </c>
      <c r="C64" s="32">
        <v>0</v>
      </c>
      <c r="D64" s="32">
        <v>0</v>
      </c>
      <c r="E64" s="32">
        <v>1</v>
      </c>
      <c r="F64" s="32">
        <v>3</v>
      </c>
      <c r="G64" s="32">
        <v>1</v>
      </c>
      <c r="H64" s="33">
        <v>5</v>
      </c>
      <c r="I64" s="44">
        <f t="shared" si="2"/>
        <v>0</v>
      </c>
      <c r="J64" s="44">
        <f t="shared" si="3"/>
        <v>1</v>
      </c>
      <c r="K64" s="35">
        <v>4.75</v>
      </c>
      <c r="L64" s="45">
        <v>0.5</v>
      </c>
      <c r="M64" s="32">
        <v>5</v>
      </c>
      <c r="N64" s="32">
        <v>5</v>
      </c>
    </row>
    <row r="65" spans="1:20" ht="15.75" thickBot="1">
      <c r="A65" s="31" t="s">
        <v>108</v>
      </c>
      <c r="B65" s="32">
        <v>1</v>
      </c>
      <c r="C65" s="32">
        <v>0</v>
      </c>
      <c r="D65" s="32">
        <v>0</v>
      </c>
      <c r="E65" s="32">
        <v>0</v>
      </c>
      <c r="F65" s="32">
        <v>4</v>
      </c>
      <c r="G65" s="32">
        <v>0</v>
      </c>
      <c r="H65" s="33">
        <v>5</v>
      </c>
      <c r="I65" s="44">
        <f t="shared" si="2"/>
        <v>0.2</v>
      </c>
      <c r="J65" s="44">
        <f t="shared" si="3"/>
        <v>0.8</v>
      </c>
      <c r="K65" s="35">
        <v>4.2</v>
      </c>
      <c r="L65" s="45">
        <v>1.79</v>
      </c>
      <c r="M65" s="32">
        <v>5</v>
      </c>
      <c r="N65" s="32">
        <v>5</v>
      </c>
    </row>
    <row r="66" spans="1:20" ht="15.75" thickBot="1">
      <c r="A66" s="31" t="s">
        <v>109</v>
      </c>
      <c r="B66" s="32">
        <v>1</v>
      </c>
      <c r="C66" s="32">
        <v>0</v>
      </c>
      <c r="D66" s="32">
        <v>0</v>
      </c>
      <c r="E66" s="32">
        <v>1</v>
      </c>
      <c r="F66" s="32">
        <v>3</v>
      </c>
      <c r="G66" s="32">
        <v>0</v>
      </c>
      <c r="H66" s="33">
        <v>5</v>
      </c>
      <c r="I66" s="44">
        <f t="shared" si="2"/>
        <v>0.2</v>
      </c>
      <c r="J66" s="44">
        <f t="shared" si="3"/>
        <v>0.8</v>
      </c>
      <c r="K66" s="35">
        <v>4</v>
      </c>
      <c r="L66" s="45">
        <v>1.73</v>
      </c>
      <c r="M66" s="32">
        <v>5</v>
      </c>
      <c r="N66" s="32">
        <v>5</v>
      </c>
    </row>
    <row r="67" spans="1:20" ht="15.75" thickBot="1">
      <c r="A67" s="31" t="s">
        <v>110</v>
      </c>
      <c r="B67" s="32">
        <v>1</v>
      </c>
      <c r="C67" s="32">
        <v>0</v>
      </c>
      <c r="D67" s="32">
        <v>0</v>
      </c>
      <c r="E67" s="32">
        <v>2</v>
      </c>
      <c r="F67" s="32">
        <v>2</v>
      </c>
      <c r="G67" s="32">
        <v>0</v>
      </c>
      <c r="H67" s="33">
        <v>5</v>
      </c>
      <c r="I67" s="44">
        <f t="shared" si="2"/>
        <v>0.2</v>
      </c>
      <c r="J67" s="44">
        <f t="shared" si="3"/>
        <v>0.8</v>
      </c>
      <c r="K67" s="35">
        <v>3.8</v>
      </c>
      <c r="L67" s="45">
        <v>1.64</v>
      </c>
      <c r="M67" s="32">
        <v>4</v>
      </c>
      <c r="N67" s="32">
        <v>4</v>
      </c>
    </row>
    <row r="68" spans="1:20" ht="15.75" thickBot="1">
      <c r="A68" s="31" t="s">
        <v>111</v>
      </c>
      <c r="B68" s="32">
        <v>1</v>
      </c>
      <c r="C68" s="32">
        <v>0</v>
      </c>
      <c r="D68" s="32">
        <v>0</v>
      </c>
      <c r="E68" s="32">
        <v>1</v>
      </c>
      <c r="F68" s="32">
        <v>3</v>
      </c>
      <c r="G68" s="32">
        <v>0</v>
      </c>
      <c r="H68" s="33">
        <v>5</v>
      </c>
      <c r="I68" s="44">
        <f t="shared" si="2"/>
        <v>0.2</v>
      </c>
      <c r="J68" s="44">
        <f t="shared" si="3"/>
        <v>0.8</v>
      </c>
      <c r="K68" s="35">
        <v>4</v>
      </c>
      <c r="L68" s="45">
        <v>1.73</v>
      </c>
      <c r="M68" s="32">
        <v>5</v>
      </c>
      <c r="N68" s="32">
        <v>5</v>
      </c>
    </row>
    <row r="69" spans="1:20" ht="15.75" thickBot="1">
      <c r="A69" s="31" t="s">
        <v>112</v>
      </c>
      <c r="B69" s="32">
        <v>1</v>
      </c>
      <c r="C69" s="32">
        <v>0</v>
      </c>
      <c r="D69" s="32">
        <v>0</v>
      </c>
      <c r="E69" s="32">
        <v>1</v>
      </c>
      <c r="F69" s="32">
        <v>3</v>
      </c>
      <c r="G69" s="32">
        <v>0</v>
      </c>
      <c r="H69" s="33">
        <v>5</v>
      </c>
      <c r="I69" s="44">
        <f t="shared" si="2"/>
        <v>0.2</v>
      </c>
      <c r="J69" s="44">
        <f t="shared" si="3"/>
        <v>0.8</v>
      </c>
      <c r="K69" s="35">
        <v>4</v>
      </c>
      <c r="L69" s="45">
        <v>1.73</v>
      </c>
      <c r="M69" s="32">
        <v>5</v>
      </c>
      <c r="N69" s="32">
        <v>5</v>
      </c>
    </row>
    <row r="70" spans="1:20" ht="15.75" thickBot="1">
      <c r="A70" s="31" t="s">
        <v>113</v>
      </c>
      <c r="B70" s="32">
        <v>0</v>
      </c>
      <c r="C70" s="32">
        <v>0</v>
      </c>
      <c r="D70" s="32">
        <v>1</v>
      </c>
      <c r="E70" s="32">
        <v>0</v>
      </c>
      <c r="F70" s="32">
        <v>4</v>
      </c>
      <c r="G70" s="32">
        <v>0</v>
      </c>
      <c r="H70" s="33">
        <v>5</v>
      </c>
      <c r="I70" s="44">
        <f t="shared" si="2"/>
        <v>0</v>
      </c>
      <c r="J70" s="44">
        <f t="shared" si="3"/>
        <v>1</v>
      </c>
      <c r="K70" s="35">
        <v>4.5999999999999996</v>
      </c>
      <c r="L70" s="45">
        <v>0.89</v>
      </c>
      <c r="M70" s="32">
        <v>5</v>
      </c>
      <c r="N70" s="32">
        <v>5</v>
      </c>
    </row>
    <row r="71" spans="1:20" ht="15.75" thickBot="1">
      <c r="A71" s="31" t="s">
        <v>114</v>
      </c>
      <c r="B71" s="32">
        <v>1</v>
      </c>
      <c r="C71" s="32">
        <v>0</v>
      </c>
      <c r="D71" s="32">
        <v>0</v>
      </c>
      <c r="E71" s="32">
        <v>3</v>
      </c>
      <c r="F71" s="32">
        <v>1</v>
      </c>
      <c r="G71" s="32">
        <v>0</v>
      </c>
      <c r="H71" s="33">
        <v>5</v>
      </c>
      <c r="I71" s="44">
        <f t="shared" si="2"/>
        <v>0.2</v>
      </c>
      <c r="J71" s="44">
        <f t="shared" si="3"/>
        <v>0.8</v>
      </c>
      <c r="K71" s="35">
        <v>3.6</v>
      </c>
      <c r="L71" s="45">
        <v>1.52</v>
      </c>
      <c r="M71" s="32">
        <v>4</v>
      </c>
      <c r="N71" s="32">
        <v>4</v>
      </c>
    </row>
    <row r="72" spans="1:20" ht="15.75" thickBot="1">
      <c r="A72" s="31" t="s">
        <v>115</v>
      </c>
      <c r="B72" s="32">
        <v>1</v>
      </c>
      <c r="C72" s="32">
        <v>0</v>
      </c>
      <c r="D72" s="32">
        <v>0</v>
      </c>
      <c r="E72" s="32">
        <v>2</v>
      </c>
      <c r="F72" s="32">
        <v>2</v>
      </c>
      <c r="G72" s="32">
        <v>0</v>
      </c>
      <c r="H72" s="33">
        <v>5</v>
      </c>
      <c r="I72" s="44">
        <f t="shared" si="2"/>
        <v>0.2</v>
      </c>
      <c r="J72" s="44">
        <f t="shared" si="3"/>
        <v>0.8</v>
      </c>
      <c r="K72" s="35">
        <v>3.8</v>
      </c>
      <c r="L72" s="45">
        <v>1.64</v>
      </c>
      <c r="M72" s="32">
        <v>4</v>
      </c>
      <c r="N72" s="32">
        <v>4</v>
      </c>
    </row>
    <row r="73" spans="1:20" s="50" customFormat="1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8"/>
      <c r="L73" s="48"/>
      <c r="M73" s="47"/>
      <c r="N73" s="49"/>
      <c r="O73"/>
      <c r="P73"/>
      <c r="Q73"/>
      <c r="R73"/>
      <c r="S73"/>
      <c r="T73"/>
    </row>
    <row r="74" spans="1:20" s="50" customFormat="1" ht="15.7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8"/>
      <c r="L74" s="48"/>
      <c r="M74" s="47"/>
      <c r="N74" s="49"/>
      <c r="O74"/>
      <c r="P74"/>
      <c r="Q74"/>
      <c r="R74"/>
      <c r="S74"/>
      <c r="T74"/>
    </row>
    <row r="75" spans="1:20">
      <c r="A75" s="28" t="s">
        <v>3</v>
      </c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41"/>
      <c r="M75" s="40"/>
      <c r="N75" s="42"/>
    </row>
    <row r="76" spans="1:20" ht="35.25" customHeight="1" thickBot="1">
      <c r="A76" s="43" t="s">
        <v>116</v>
      </c>
      <c r="B76" s="81" t="s">
        <v>79</v>
      </c>
      <c r="C76" s="81"/>
      <c r="D76" s="81"/>
      <c r="E76" s="81"/>
      <c r="F76" s="81"/>
      <c r="G76" s="81"/>
      <c r="H76" s="81"/>
      <c r="I76" s="82" t="s">
        <v>80</v>
      </c>
      <c r="J76" s="82"/>
      <c r="K76" s="82" t="s">
        <v>81</v>
      </c>
      <c r="L76" s="82"/>
      <c r="M76" s="82"/>
      <c r="N76" s="82"/>
    </row>
    <row r="77" spans="1:20" ht="25.5">
      <c r="A77" s="29"/>
      <c r="B77" s="30">
        <v>1</v>
      </c>
      <c r="C77" s="30">
        <v>2</v>
      </c>
      <c r="D77" s="30">
        <v>3</v>
      </c>
      <c r="E77" s="30">
        <v>4</v>
      </c>
      <c r="F77" s="30">
        <v>5</v>
      </c>
      <c r="G77" s="30" t="s">
        <v>4</v>
      </c>
      <c r="H77" s="30" t="s">
        <v>57</v>
      </c>
      <c r="I77" s="30" t="s">
        <v>82</v>
      </c>
      <c r="J77" s="30" t="s">
        <v>5</v>
      </c>
      <c r="K77" s="30" t="s">
        <v>6</v>
      </c>
      <c r="L77" s="30" t="s">
        <v>7</v>
      </c>
      <c r="M77" s="30" t="s">
        <v>8</v>
      </c>
      <c r="N77" s="30" t="s">
        <v>9</v>
      </c>
    </row>
    <row r="78" spans="1:20" ht="15.75" thickBot="1">
      <c r="A78" s="31" t="s">
        <v>117</v>
      </c>
      <c r="B78" s="32"/>
      <c r="C78" s="32"/>
      <c r="D78" s="32"/>
      <c r="E78" s="32"/>
      <c r="F78" s="32"/>
      <c r="G78" s="32"/>
      <c r="H78" s="33"/>
      <c r="I78" s="44" t="e">
        <f t="shared" ref="I78:I83" si="4">(B78+C78)/(B78+C78+D78+E78+F78)</f>
        <v>#DIV/0!</v>
      </c>
      <c r="J78" s="44" t="e">
        <f t="shared" ref="J78:J83" si="5">(D78+E78+F78)/(B78+C78+D78+E78+F78)</f>
        <v>#DIV/0!</v>
      </c>
      <c r="K78" s="45"/>
      <c r="L78" s="45"/>
      <c r="M78" s="45"/>
      <c r="N78" s="45"/>
    </row>
    <row r="79" spans="1:20" ht="15.75" thickBot="1">
      <c r="A79" s="31" t="s">
        <v>118</v>
      </c>
      <c r="B79" s="32"/>
      <c r="C79" s="32"/>
      <c r="D79" s="32"/>
      <c r="E79" s="32"/>
      <c r="F79" s="32"/>
      <c r="G79" s="32"/>
      <c r="H79" s="33"/>
      <c r="I79" s="44" t="e">
        <f t="shared" si="4"/>
        <v>#DIV/0!</v>
      </c>
      <c r="J79" s="44" t="e">
        <f t="shared" si="5"/>
        <v>#DIV/0!</v>
      </c>
      <c r="K79" s="45"/>
      <c r="L79" s="45"/>
      <c r="M79" s="45"/>
      <c r="N79" s="45"/>
    </row>
    <row r="80" spans="1:20" ht="15.75" thickBot="1">
      <c r="A80" s="31" t="s">
        <v>119</v>
      </c>
      <c r="B80" s="32"/>
      <c r="C80" s="32"/>
      <c r="D80" s="32"/>
      <c r="E80" s="32"/>
      <c r="F80" s="32"/>
      <c r="G80" s="32"/>
      <c r="H80" s="33"/>
      <c r="I80" s="44" t="e">
        <f t="shared" si="4"/>
        <v>#DIV/0!</v>
      </c>
      <c r="J80" s="44" t="e">
        <f t="shared" si="5"/>
        <v>#DIV/0!</v>
      </c>
      <c r="K80" s="45"/>
      <c r="L80" s="45"/>
      <c r="M80" s="45"/>
      <c r="N80" s="45"/>
    </row>
    <row r="81" spans="1:14" ht="15.75" thickBot="1">
      <c r="A81" s="31" t="s">
        <v>120</v>
      </c>
      <c r="B81" s="32"/>
      <c r="C81" s="32"/>
      <c r="D81" s="32"/>
      <c r="E81" s="32"/>
      <c r="F81" s="32"/>
      <c r="G81" s="32"/>
      <c r="H81" s="33"/>
      <c r="I81" s="44" t="e">
        <f t="shared" si="4"/>
        <v>#DIV/0!</v>
      </c>
      <c r="J81" s="44" t="e">
        <f t="shared" si="5"/>
        <v>#DIV/0!</v>
      </c>
      <c r="K81" s="45"/>
      <c r="L81" s="45"/>
      <c r="M81" s="45"/>
      <c r="N81" s="45"/>
    </row>
    <row r="82" spans="1:14" ht="15.75" thickBot="1">
      <c r="A82" s="31" t="s">
        <v>121</v>
      </c>
      <c r="B82" s="32"/>
      <c r="C82" s="32"/>
      <c r="D82" s="32"/>
      <c r="E82" s="32"/>
      <c r="F82" s="32"/>
      <c r="G82" s="32"/>
      <c r="H82" s="33"/>
      <c r="I82" s="44" t="e">
        <f t="shared" si="4"/>
        <v>#DIV/0!</v>
      </c>
      <c r="J82" s="44" t="e">
        <f t="shared" si="5"/>
        <v>#DIV/0!</v>
      </c>
      <c r="K82" s="45"/>
      <c r="L82" s="45"/>
      <c r="M82" s="45"/>
      <c r="N82" s="45"/>
    </row>
    <row r="83" spans="1:14" ht="15.75" thickBot="1">
      <c r="A83" s="31" t="s">
        <v>122</v>
      </c>
      <c r="B83" s="32"/>
      <c r="C83" s="32"/>
      <c r="D83" s="32"/>
      <c r="E83" s="32"/>
      <c r="F83" s="32"/>
      <c r="G83" s="32"/>
      <c r="H83" s="33"/>
      <c r="I83" s="44" t="e">
        <f t="shared" si="4"/>
        <v>#DIV/0!</v>
      </c>
      <c r="J83" s="44" t="e">
        <f t="shared" si="5"/>
        <v>#DIV/0!</v>
      </c>
      <c r="K83" s="45"/>
      <c r="L83" s="45"/>
      <c r="M83" s="45"/>
      <c r="N83" s="45"/>
    </row>
    <row r="84" spans="1:14" s="50" customFormat="1">
      <c r="A84" s="46"/>
      <c r="B84" s="51"/>
      <c r="C84" s="51"/>
      <c r="D84" s="51"/>
      <c r="E84" s="51"/>
      <c r="F84" s="51"/>
      <c r="G84" s="51"/>
      <c r="H84" s="51"/>
      <c r="I84" s="51"/>
      <c r="J84" s="51"/>
      <c r="K84" s="52"/>
      <c r="L84" s="52"/>
      <c r="M84" s="51"/>
    </row>
    <row r="86" spans="1:14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</row>
    <row r="87" spans="1:14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s="53" customFormat="1" ht="1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14" s="53" customForma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4" s="53" customFormat="1" ht="1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1:14" s="53" customFormat="1" ht="1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s="53" customFormat="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4" s="53" customForma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s="54" customForma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4" s="54" customForma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4" s="54" customForma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1:21" s="55" customFormat="1" ht="1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54"/>
      <c r="P97" s="54"/>
      <c r="Q97" s="54"/>
      <c r="R97" s="54"/>
      <c r="S97" s="54"/>
      <c r="T97" s="54"/>
      <c r="U97" s="54"/>
    </row>
    <row r="98" spans="1:21" s="55" customFormat="1" ht="1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54"/>
      <c r="P98" s="54"/>
      <c r="Q98" s="54"/>
      <c r="R98" s="54"/>
      <c r="S98" s="54"/>
      <c r="T98" s="54"/>
      <c r="U98" s="54"/>
    </row>
    <row r="99" spans="1:21" s="55" customFormat="1" ht="1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54"/>
      <c r="P99" s="54"/>
      <c r="Q99" s="54"/>
      <c r="R99" s="54"/>
      <c r="S99" s="54"/>
      <c r="T99" s="54"/>
      <c r="U99" s="54"/>
    </row>
    <row r="100" spans="1:21" s="55" customFormat="1" ht="1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54"/>
      <c r="P100" s="54"/>
      <c r="Q100" s="54"/>
      <c r="R100" s="54"/>
      <c r="S100" s="54"/>
      <c r="T100" s="54"/>
      <c r="U100" s="54"/>
    </row>
    <row r="101" spans="1:21" s="55" customFormat="1" ht="15.7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54"/>
      <c r="P101" s="54"/>
      <c r="Q101" s="54"/>
      <c r="R101" s="54"/>
      <c r="S101" s="54"/>
      <c r="T101" s="54"/>
      <c r="U101" s="54"/>
    </row>
    <row r="102" spans="1:21" s="55" customFormat="1" ht="1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54"/>
      <c r="P102" s="54"/>
      <c r="Q102" s="54"/>
      <c r="R102" s="54"/>
      <c r="S102" s="54"/>
      <c r="T102" s="54"/>
      <c r="U102" s="54"/>
    </row>
    <row r="103" spans="1:21" s="55" customFormat="1" ht="1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54"/>
      <c r="P103" s="54"/>
      <c r="Q103" s="54"/>
      <c r="R103" s="54"/>
      <c r="S103" s="54"/>
      <c r="T103" s="54"/>
      <c r="U103" s="54"/>
    </row>
    <row r="104" spans="1:21" s="56" customFormat="1" ht="1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54"/>
      <c r="P104" s="54"/>
      <c r="Q104" s="54"/>
      <c r="R104" s="54"/>
      <c r="S104" s="54"/>
      <c r="T104" s="54"/>
      <c r="U104" s="54"/>
    </row>
    <row r="105" spans="1:21" s="56" customFormat="1" ht="15.7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54"/>
      <c r="P105" s="54"/>
      <c r="Q105" s="54"/>
      <c r="R105" s="54"/>
      <c r="S105" s="54"/>
      <c r="T105" s="54"/>
      <c r="U105" s="54"/>
    </row>
    <row r="106" spans="1:21" s="56" customFormat="1" ht="18.7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54"/>
      <c r="P106" s="54"/>
      <c r="Q106" s="54"/>
      <c r="R106" s="54"/>
      <c r="S106" s="54"/>
      <c r="T106" s="54"/>
      <c r="U106" s="54"/>
    </row>
    <row r="107" spans="1:21" s="56" customFormat="1" ht="15.7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54"/>
      <c r="P107" s="54"/>
      <c r="Q107" s="54"/>
      <c r="R107" s="54"/>
      <c r="S107" s="54"/>
      <c r="T107" s="54"/>
      <c r="U107" s="54"/>
    </row>
    <row r="108" spans="1:21" s="56" customFormat="1" ht="18.7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54"/>
      <c r="P108" s="54"/>
      <c r="Q108" s="54"/>
      <c r="R108" s="54"/>
      <c r="S108" s="54"/>
      <c r="T108" s="54"/>
      <c r="U108" s="54"/>
    </row>
    <row r="109" spans="1:21" s="56" customFormat="1" ht="18.7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54"/>
      <c r="P109" s="54"/>
      <c r="Q109" s="54"/>
      <c r="R109" s="54"/>
      <c r="S109" s="54"/>
      <c r="T109" s="54"/>
      <c r="U109" s="54"/>
    </row>
    <row r="110" spans="1:21" s="56" customFormat="1" ht="10.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54"/>
      <c r="P110" s="54"/>
      <c r="Q110" s="54"/>
      <c r="R110" s="54"/>
      <c r="S110" s="54"/>
      <c r="T110" s="54"/>
      <c r="U110" s="54"/>
    </row>
    <row r="111" spans="1:2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54"/>
      <c r="P111" s="54"/>
      <c r="Q111" s="54"/>
      <c r="R111" s="54"/>
      <c r="S111" s="54"/>
      <c r="T111" s="54"/>
      <c r="U111" s="54"/>
    </row>
    <row r="112" spans="1:2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54"/>
      <c r="P112" s="54"/>
      <c r="Q112" s="54"/>
      <c r="R112" s="54"/>
      <c r="S112" s="54"/>
      <c r="T112" s="54"/>
      <c r="U112" s="54"/>
    </row>
    <row r="113" spans="1:14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1:14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1:14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1:14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4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1:14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1:14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1:14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1:14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1:14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1:14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14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1:14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1:14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1:14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1:14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1:14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1:14" ht="15.75">
      <c r="A130" s="57" t="s">
        <v>123</v>
      </c>
    </row>
    <row r="131" spans="1:14" ht="15.75">
      <c r="A131" s="58" t="s">
        <v>124</v>
      </c>
    </row>
    <row r="132" spans="1:14">
      <c r="A132" s="84" t="s">
        <v>125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6"/>
    </row>
    <row r="133" spans="1:14">
      <c r="A133" s="74" t="s">
        <v>152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</row>
    <row r="134" spans="1:14" ht="16.5" customHeight="1">
      <c r="A134" s="74" t="s">
        <v>153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5"/>
    </row>
    <row r="135" spans="1:14">
      <c r="A135" s="74" t="s">
        <v>154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5"/>
    </row>
    <row r="136" spans="1:14">
      <c r="A136" s="74" t="s">
        <v>155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5"/>
    </row>
    <row r="137" spans="1:14">
      <c r="A137" s="74" t="s">
        <v>156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</row>
    <row r="138" spans="1:14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1:14" ht="15.75">
      <c r="A139" s="58" t="s">
        <v>126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1:14">
      <c r="A140" s="80" t="s">
        <v>127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1:14">
      <c r="A141" s="78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</row>
    <row r="142" spans="1:14">
      <c r="A142" s="78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1:14">
      <c r="A143" s="7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4">
      <c r="A144" s="60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</row>
    <row r="145" spans="1:12">
      <c r="A145" s="80" t="s">
        <v>128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1:12">
      <c r="A146" s="78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12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</row>
    <row r="148" spans="1:12">
      <c r="A148" s="60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</row>
    <row r="149" spans="1:12" ht="15.75">
      <c r="A149" s="58" t="s">
        <v>129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34.5" customHeight="1">
      <c r="A150" s="73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5"/>
    </row>
    <row r="151" spans="1:12">
      <c r="A151" s="73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</row>
    <row r="152" spans="1:12">
      <c r="A152" s="73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5"/>
    </row>
    <row r="153" spans="1:12">
      <c r="A153" s="7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</row>
    <row r="159" spans="1:12">
      <c r="A159" s="62" t="s">
        <v>130</v>
      </c>
      <c r="B159" s="63"/>
      <c r="C159" s="63"/>
    </row>
    <row r="160" spans="1:12">
      <c r="A160" s="62" t="s">
        <v>10</v>
      </c>
      <c r="B160" s="62">
        <v>5</v>
      </c>
      <c r="C160" s="62"/>
    </row>
    <row r="161" spans="1:15">
      <c r="A161" s="62" t="s">
        <v>11</v>
      </c>
      <c r="B161" s="62">
        <v>3</v>
      </c>
      <c r="C161" s="62"/>
      <c r="E161" t="s">
        <v>131</v>
      </c>
    </row>
    <row r="162" spans="1:15">
      <c r="A162" s="62" t="s">
        <v>132</v>
      </c>
      <c r="B162" s="62" t="s">
        <v>10</v>
      </c>
      <c r="C162" s="62" t="s">
        <v>11</v>
      </c>
      <c r="E162" s="64" t="s">
        <v>133</v>
      </c>
      <c r="F162">
        <v>5</v>
      </c>
    </row>
    <row r="163" spans="1:15">
      <c r="A163" s="62" t="s">
        <v>134</v>
      </c>
      <c r="B163" s="62">
        <v>1</v>
      </c>
      <c r="C163" s="62">
        <v>1</v>
      </c>
      <c r="E163" t="s">
        <v>135</v>
      </c>
      <c r="F163">
        <v>3</v>
      </c>
    </row>
    <row r="164" spans="1:15">
      <c r="A164" s="62" t="s">
        <v>136</v>
      </c>
      <c r="B164" s="62">
        <v>3</v>
      </c>
      <c r="C164" s="62">
        <v>2</v>
      </c>
      <c r="E164" t="s">
        <v>137</v>
      </c>
    </row>
    <row r="165" spans="1:15">
      <c r="A165" s="62" t="s">
        <v>12</v>
      </c>
      <c r="B165" s="62"/>
      <c r="C165" s="62"/>
      <c r="E165" t="s">
        <v>133</v>
      </c>
    </row>
    <row r="166" spans="1:15" ht="15.75">
      <c r="A166" s="65" t="s">
        <v>13</v>
      </c>
      <c r="B166" s="66"/>
      <c r="C166" s="66"/>
      <c r="E166" t="s">
        <v>135</v>
      </c>
      <c r="F166">
        <v>8</v>
      </c>
    </row>
    <row r="167" spans="1:15" ht="16.5" customHeight="1">
      <c r="A167" s="65" t="s">
        <v>14</v>
      </c>
      <c r="B167" s="67"/>
      <c r="C167" s="67"/>
      <c r="O167" s="68"/>
    </row>
    <row r="168" spans="1:15" ht="15.75">
      <c r="A168" s="65" t="s">
        <v>15</v>
      </c>
      <c r="B168" s="56">
        <v>1</v>
      </c>
      <c r="C168" s="56"/>
      <c r="O168" s="68"/>
    </row>
    <row r="169" spans="1:15" ht="15.75">
      <c r="A169" s="65" t="s">
        <v>16</v>
      </c>
      <c r="B169" s="56"/>
      <c r="C169" s="56"/>
      <c r="O169" s="68"/>
    </row>
    <row r="170" spans="1:15" ht="16.5" customHeight="1">
      <c r="A170" s="65" t="s">
        <v>17</v>
      </c>
      <c r="B170" s="56"/>
      <c r="C170" s="56"/>
      <c r="O170" s="68"/>
    </row>
    <row r="171" spans="1:15" ht="16.5" customHeight="1">
      <c r="A171" s="65" t="s">
        <v>138</v>
      </c>
      <c r="B171" s="56"/>
      <c r="C171" s="56"/>
      <c r="O171" s="68"/>
    </row>
    <row r="172" spans="1:15" ht="15.75" customHeight="1">
      <c r="A172" s="24" t="s">
        <v>139</v>
      </c>
      <c r="O172" s="68"/>
    </row>
    <row r="173" spans="1:15" ht="15.75" customHeight="1">
      <c r="A173" s="53">
        <v>0</v>
      </c>
      <c r="K173" s="68"/>
    </row>
    <row r="174" spans="1:15">
      <c r="A174" s="24" t="s">
        <v>140</v>
      </c>
      <c r="B174">
        <v>1</v>
      </c>
      <c r="K174" s="68"/>
    </row>
    <row r="175" spans="1:15">
      <c r="A175" s="69" t="s">
        <v>141</v>
      </c>
      <c r="K175" s="68"/>
    </row>
    <row r="176" spans="1:15" ht="15.75" customHeight="1">
      <c r="A176" s="69" t="s">
        <v>142</v>
      </c>
      <c r="K176" s="68"/>
    </row>
    <row r="177" spans="1:13" ht="15.75" customHeight="1">
      <c r="A177" s="24" t="s">
        <v>143</v>
      </c>
      <c r="K177" s="68"/>
    </row>
    <row r="178" spans="1:13" ht="15.75" customHeight="1">
      <c r="A178" s="24" t="s">
        <v>134</v>
      </c>
      <c r="K178" s="68"/>
      <c r="M178" s="70"/>
    </row>
    <row r="179" spans="1:13">
      <c r="A179" s="24" t="s">
        <v>136</v>
      </c>
      <c r="B179">
        <v>4</v>
      </c>
    </row>
    <row r="180" spans="1:13">
      <c r="A180" s="24" t="s">
        <v>12</v>
      </c>
    </row>
    <row r="181" spans="1:13">
      <c r="A181" s="24" t="s">
        <v>13</v>
      </c>
    </row>
    <row r="182" spans="1:13">
      <c r="A182" s="24" t="s">
        <v>144</v>
      </c>
    </row>
    <row r="183" spans="1:13">
      <c r="A183" s="24" t="s">
        <v>145</v>
      </c>
    </row>
    <row r="184" spans="1:13">
      <c r="A184" s="53">
        <v>0</v>
      </c>
    </row>
    <row r="185" spans="1:13">
      <c r="A185" s="24" t="s">
        <v>140</v>
      </c>
      <c r="B185">
        <v>4</v>
      </c>
    </row>
    <row r="186" spans="1:13">
      <c r="A186" s="24" t="s">
        <v>141</v>
      </c>
    </row>
    <row r="187" spans="1:13">
      <c r="A187" s="24" t="s">
        <v>142</v>
      </c>
    </row>
    <row r="188" spans="1:13">
      <c r="A188" s="24" t="s">
        <v>143</v>
      </c>
    </row>
    <row r="189" spans="1:13">
      <c r="A189" s="24" t="s">
        <v>134</v>
      </c>
      <c r="B189">
        <v>1</v>
      </c>
    </row>
    <row r="190" spans="1:13">
      <c r="A190" s="24" t="s">
        <v>136</v>
      </c>
    </row>
    <row r="191" spans="1:13">
      <c r="A191" s="24" t="s">
        <v>12</v>
      </c>
    </row>
    <row r="192" spans="1:13">
      <c r="A192" s="24" t="s">
        <v>13</v>
      </c>
    </row>
    <row r="193" spans="1:1">
      <c r="A193" s="24" t="s">
        <v>144</v>
      </c>
    </row>
  </sheetData>
  <sheetProtection sheet="1" objects="1" scenarios="1"/>
  <mergeCells count="39"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B34:H34"/>
    <mergeCell ref="I34:J34"/>
    <mergeCell ref="K34:N34"/>
    <mergeCell ref="B57:H57"/>
    <mergeCell ref="I57:J57"/>
    <mergeCell ref="K57:N57"/>
    <mergeCell ref="A140:L140"/>
    <mergeCell ref="B76:H76"/>
    <mergeCell ref="I76:J76"/>
    <mergeCell ref="K76:N76"/>
    <mergeCell ref="A86:N106"/>
    <mergeCell ref="A107:N129"/>
    <mergeCell ref="A132:L132"/>
    <mergeCell ref="A133:L133"/>
    <mergeCell ref="A134:L134"/>
    <mergeCell ref="A135:L135"/>
    <mergeCell ref="A136:L136"/>
    <mergeCell ref="A137:L137"/>
    <mergeCell ref="A150:L150"/>
    <mergeCell ref="A151:L151"/>
    <mergeCell ref="A152:L152"/>
    <mergeCell ref="A153:L153"/>
    <mergeCell ref="A141:L141"/>
    <mergeCell ref="A142:L142"/>
    <mergeCell ref="A143:L143"/>
    <mergeCell ref="A145:L145"/>
    <mergeCell ref="A146:L146"/>
    <mergeCell ref="A147:L147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100"/>
  <sheetViews>
    <sheetView view="pageBreakPreview" zoomScale="90" zoomScaleNormal="100" zoomScaleSheetLayoutView="9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55" style="1" customWidth="1"/>
    <col min="16" max="16384" width="11.42578125" style="1"/>
  </cols>
  <sheetData>
    <row r="1" spans="1:15" ht="32.25" customHeight="1">
      <c r="A1" s="118" t="s">
        <v>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6.5">
      <c r="B2" s="2"/>
    </row>
    <row r="3" spans="1:15" ht="16.5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4"/>
    </row>
    <row r="4" spans="1:15" ht="16.5">
      <c r="A4" s="115" t="s">
        <v>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5"/>
    </row>
    <row r="5" spans="1:15" ht="16.5">
      <c r="A5" s="115" t="s">
        <v>51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5"/>
    </row>
    <row r="6" spans="1:15" ht="16.5">
      <c r="A6" s="115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5"/>
    </row>
    <row r="7" spans="1:15" ht="16.5">
      <c r="A7" s="115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5"/>
    </row>
    <row r="8" spans="1:15" ht="16.5">
      <c r="A8" s="107" t="s">
        <v>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6"/>
    </row>
    <row r="9" spans="1:15" ht="16.5">
      <c r="A9" s="107" t="s">
        <v>50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6"/>
    </row>
    <row r="10" spans="1:15" ht="16.5">
      <c r="A10" s="110" t="s">
        <v>78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6"/>
      <c r="O10" s="1">
        <f>13/36*100</f>
        <v>36.111111111111107</v>
      </c>
    </row>
    <row r="11" spans="1:15" ht="22.5" customHeight="1">
      <c r="A11" s="25"/>
      <c r="B11" s="25"/>
      <c r="C11" s="25"/>
      <c r="D11" s="25"/>
    </row>
    <row r="12" spans="1:15" ht="24" customHeight="1">
      <c r="A12" s="25"/>
      <c r="B12" s="25"/>
      <c r="C12" s="25"/>
      <c r="D12" s="25"/>
    </row>
    <row r="13" spans="1:15" ht="34.5" customHeight="1">
      <c r="A13" s="25"/>
      <c r="B13" s="25"/>
      <c r="C13" s="25"/>
      <c r="D13" s="25"/>
    </row>
    <row r="14" spans="1:15" ht="34.5" customHeight="1">
      <c r="A14" s="25"/>
      <c r="B14" s="25"/>
      <c r="C14" s="25"/>
      <c r="D14" s="25"/>
    </row>
    <row r="15" spans="1:15" ht="34.5" customHeight="1">
      <c r="A15" s="25"/>
      <c r="B15" s="25"/>
      <c r="C15" s="25"/>
      <c r="D15" s="25"/>
    </row>
    <row r="16" spans="1:15" ht="34.5" customHeight="1">
      <c r="A16" s="25"/>
      <c r="B16" s="25"/>
      <c r="C16" s="25"/>
      <c r="D16" s="25"/>
    </row>
    <row r="17" spans="1:22" ht="34.5" customHeight="1">
      <c r="A17" s="25"/>
      <c r="B17" s="25"/>
      <c r="C17" s="25"/>
      <c r="D17" s="25"/>
    </row>
    <row r="18" spans="1:22" ht="34.5" customHeight="1">
      <c r="A18" s="25"/>
      <c r="B18" s="25"/>
      <c r="C18" s="25"/>
      <c r="D18" s="25"/>
    </row>
    <row r="19" spans="1:22" ht="34.5" customHeight="1">
      <c r="A19" s="25"/>
      <c r="B19" s="25"/>
      <c r="C19" s="25"/>
      <c r="D19" s="25"/>
    </row>
    <row r="20" spans="1:22" ht="34.5" customHeight="1">
      <c r="A20" s="25"/>
      <c r="B20" s="25"/>
      <c r="C20" s="25"/>
      <c r="D20" s="25"/>
    </row>
    <row r="21" spans="1:22" ht="34.5" customHeight="1">
      <c r="A21" s="25"/>
      <c r="B21" s="25"/>
      <c r="C21" s="25"/>
      <c r="D21" s="25"/>
    </row>
    <row r="22" spans="1:22" ht="34.5" customHeight="1">
      <c r="A22" s="25"/>
      <c r="B22" s="25"/>
      <c r="C22" s="25"/>
      <c r="D22" s="25"/>
    </row>
    <row r="23" spans="1:22" ht="34.5" customHeight="1">
      <c r="A23" s="25"/>
      <c r="B23" s="25"/>
      <c r="C23" s="25"/>
      <c r="D23" s="25"/>
    </row>
    <row r="24" spans="1:22" ht="34.5" customHeight="1">
      <c r="A24" s="25"/>
      <c r="B24" s="25"/>
      <c r="C24" s="25"/>
      <c r="D24" s="25"/>
    </row>
    <row r="25" spans="1:22" ht="34.5" customHeight="1">
      <c r="A25" s="25"/>
      <c r="B25" s="25"/>
      <c r="C25" s="25"/>
      <c r="D25" s="25"/>
    </row>
    <row r="26" spans="1:22" ht="34.5" customHeight="1">
      <c r="A26" s="25"/>
      <c r="B26" s="25"/>
      <c r="C26" s="25"/>
      <c r="D26" s="25"/>
    </row>
    <row r="27" spans="1:22" ht="34.5" customHeight="1">
      <c r="A27" s="25"/>
      <c r="B27" s="25"/>
      <c r="C27" s="25"/>
      <c r="D27" s="25"/>
      <c r="O27" s="18"/>
    </row>
    <row r="28" spans="1:22" ht="34.5" customHeight="1">
      <c r="A28" s="25"/>
      <c r="B28" s="25"/>
      <c r="C28" s="25"/>
      <c r="D28" s="25"/>
    </row>
    <row r="29" spans="1:22" ht="16.5" customHeight="1">
      <c r="A29" s="7" t="s">
        <v>3</v>
      </c>
    </row>
    <row r="30" spans="1:22" ht="33" customHeight="1" thickBot="1">
      <c r="A30" s="8"/>
      <c r="B30" s="113" t="s">
        <v>19</v>
      </c>
      <c r="C30" s="113"/>
      <c r="D30" s="113"/>
      <c r="E30" s="113"/>
      <c r="F30" s="113"/>
      <c r="G30" s="113"/>
      <c r="H30" s="113"/>
      <c r="I30" s="114" t="s">
        <v>20</v>
      </c>
      <c r="J30" s="114"/>
      <c r="K30" s="113" t="s">
        <v>21</v>
      </c>
      <c r="L30" s="113"/>
      <c r="M30" s="113"/>
      <c r="N30" s="113"/>
      <c r="P30" s="1">
        <v>1</v>
      </c>
      <c r="Q30" s="1">
        <v>2</v>
      </c>
      <c r="R30" s="1">
        <v>3</v>
      </c>
      <c r="S30" s="1">
        <v>4</v>
      </c>
      <c r="T30" s="1">
        <v>5</v>
      </c>
      <c r="U30" s="1" t="s">
        <v>4</v>
      </c>
      <c r="V30" s="1" t="s">
        <v>57</v>
      </c>
    </row>
    <row r="31" spans="1:22" ht="36.75" customHeight="1" thickBot="1">
      <c r="A31" s="9"/>
      <c r="B31" s="10">
        <v>1</v>
      </c>
      <c r="C31" s="10">
        <v>2</v>
      </c>
      <c r="D31" s="10">
        <v>3</v>
      </c>
      <c r="E31" s="10">
        <v>4</v>
      </c>
      <c r="F31" s="10">
        <v>5</v>
      </c>
      <c r="G31" s="10" t="s">
        <v>4</v>
      </c>
      <c r="H31" s="10" t="s">
        <v>22</v>
      </c>
      <c r="I31" s="10" t="s">
        <v>23</v>
      </c>
      <c r="J31" s="10" t="s">
        <v>5</v>
      </c>
      <c r="K31" s="10" t="s">
        <v>6</v>
      </c>
      <c r="L31" s="10" t="s">
        <v>7</v>
      </c>
      <c r="M31" s="10" t="s">
        <v>8</v>
      </c>
      <c r="N31" s="11" t="s">
        <v>9</v>
      </c>
      <c r="O31" s="1" t="s">
        <v>59</v>
      </c>
      <c r="P31" s="1">
        <v>0</v>
      </c>
      <c r="Q31" s="1">
        <v>0</v>
      </c>
      <c r="R31" s="1">
        <v>1</v>
      </c>
      <c r="S31" s="1">
        <v>4</v>
      </c>
      <c r="T31" s="1">
        <v>8</v>
      </c>
      <c r="U31" s="1">
        <v>0</v>
      </c>
      <c r="V31" s="1">
        <v>13</v>
      </c>
    </row>
    <row r="32" spans="1:22" ht="41.25" customHeight="1" thickBot="1">
      <c r="A32" s="12" t="s">
        <v>24</v>
      </c>
      <c r="B32" s="13">
        <v>0</v>
      </c>
      <c r="C32" s="13">
        <v>0</v>
      </c>
      <c r="D32" s="13">
        <v>1</v>
      </c>
      <c r="E32" s="13">
        <v>4</v>
      </c>
      <c r="F32" s="13">
        <v>8</v>
      </c>
      <c r="G32" s="13">
        <v>0</v>
      </c>
      <c r="H32" s="13">
        <v>13</v>
      </c>
      <c r="I32" s="14">
        <f>(B32+C32)/(B32+C32+D32+E32+F32)</f>
        <v>0</v>
      </c>
      <c r="J32" s="14">
        <f>(D32+E32+F32)/(B32+C32+D32+E32+F32)</f>
        <v>1</v>
      </c>
      <c r="K32" s="20">
        <v>4.54</v>
      </c>
      <c r="L32" s="21">
        <v>0.66</v>
      </c>
      <c r="M32" s="22">
        <v>5</v>
      </c>
      <c r="N32" s="22">
        <v>5</v>
      </c>
      <c r="O32" s="1" t="s">
        <v>60</v>
      </c>
      <c r="P32" s="1">
        <v>0</v>
      </c>
      <c r="Q32" s="1">
        <v>0</v>
      </c>
      <c r="R32" s="1">
        <v>2</v>
      </c>
      <c r="S32" s="1">
        <v>2</v>
      </c>
      <c r="T32" s="1">
        <v>9</v>
      </c>
      <c r="U32" s="1">
        <v>0</v>
      </c>
      <c r="V32" s="1">
        <v>13</v>
      </c>
    </row>
    <row r="33" spans="1:22" ht="35.25" customHeight="1" thickBot="1">
      <c r="A33" s="12" t="s">
        <v>25</v>
      </c>
      <c r="B33" s="13">
        <v>0</v>
      </c>
      <c r="C33" s="13">
        <v>0</v>
      </c>
      <c r="D33" s="13">
        <v>2</v>
      </c>
      <c r="E33" s="13">
        <v>2</v>
      </c>
      <c r="F33" s="13">
        <v>9</v>
      </c>
      <c r="G33" s="13">
        <v>0</v>
      </c>
      <c r="H33" s="13">
        <v>13</v>
      </c>
      <c r="I33" s="14">
        <f t="shared" ref="I33:I46" si="0">(B33+C33)/(B33+C33+D33+E33+F33)</f>
        <v>0</v>
      </c>
      <c r="J33" s="14">
        <f t="shared" ref="J33:J46" si="1">(D33+E33+F33)/(B33+C33+D33+E33+F33)</f>
        <v>1</v>
      </c>
      <c r="K33" s="20">
        <v>4.54</v>
      </c>
      <c r="L33" s="20">
        <v>0.78</v>
      </c>
      <c r="M33" s="22">
        <v>5</v>
      </c>
      <c r="N33" s="22">
        <v>5</v>
      </c>
      <c r="O33" s="1" t="s">
        <v>61</v>
      </c>
      <c r="P33" s="1">
        <v>0</v>
      </c>
      <c r="Q33" s="1">
        <v>0</v>
      </c>
      <c r="R33" s="1">
        <v>1</v>
      </c>
      <c r="S33" s="1">
        <v>3</v>
      </c>
      <c r="T33" s="1">
        <v>8</v>
      </c>
      <c r="U33" s="1">
        <v>1</v>
      </c>
      <c r="V33" s="1">
        <v>13</v>
      </c>
    </row>
    <row r="34" spans="1:22" ht="58.5" customHeight="1" thickBot="1">
      <c r="A34" s="12" t="s">
        <v>26</v>
      </c>
      <c r="B34" s="13">
        <v>0</v>
      </c>
      <c r="C34" s="13">
        <v>0</v>
      </c>
      <c r="D34" s="13">
        <v>1</v>
      </c>
      <c r="E34" s="13">
        <v>3</v>
      </c>
      <c r="F34" s="13">
        <v>8</v>
      </c>
      <c r="G34" s="13">
        <v>1</v>
      </c>
      <c r="H34" s="13">
        <v>13</v>
      </c>
      <c r="I34" s="14">
        <f t="shared" si="0"/>
        <v>0</v>
      </c>
      <c r="J34" s="14">
        <f t="shared" si="1"/>
        <v>1</v>
      </c>
      <c r="K34" s="20">
        <v>4.58</v>
      </c>
      <c r="L34" s="21">
        <v>0.67</v>
      </c>
      <c r="M34" s="22">
        <v>5</v>
      </c>
      <c r="N34" s="22">
        <v>5</v>
      </c>
      <c r="O34" s="1" t="s">
        <v>62</v>
      </c>
      <c r="P34" s="1">
        <v>0</v>
      </c>
      <c r="Q34" s="1">
        <v>0</v>
      </c>
      <c r="R34" s="1">
        <v>0</v>
      </c>
      <c r="S34" s="1">
        <v>4</v>
      </c>
      <c r="T34" s="1">
        <v>7</v>
      </c>
      <c r="U34" s="1">
        <v>2</v>
      </c>
      <c r="V34" s="1">
        <v>13</v>
      </c>
    </row>
    <row r="35" spans="1:22" ht="41.25" customHeight="1" thickBot="1">
      <c r="A35" s="12" t="s">
        <v>27</v>
      </c>
      <c r="B35" s="13">
        <v>0</v>
      </c>
      <c r="C35" s="13">
        <v>0</v>
      </c>
      <c r="D35" s="13">
        <v>0</v>
      </c>
      <c r="E35" s="13">
        <v>4</v>
      </c>
      <c r="F35" s="13">
        <v>7</v>
      </c>
      <c r="G35" s="13">
        <v>2</v>
      </c>
      <c r="H35" s="13">
        <v>13</v>
      </c>
      <c r="I35" s="14">
        <f t="shared" si="0"/>
        <v>0</v>
      </c>
      <c r="J35" s="14">
        <f t="shared" si="1"/>
        <v>1</v>
      </c>
      <c r="K35" s="20">
        <v>4.6399999999999997</v>
      </c>
      <c r="L35" s="20">
        <v>0.5</v>
      </c>
      <c r="M35" s="22">
        <v>5</v>
      </c>
      <c r="N35" s="22">
        <v>5</v>
      </c>
      <c r="O35" s="1" t="s">
        <v>63</v>
      </c>
      <c r="P35" s="1">
        <v>0</v>
      </c>
      <c r="Q35" s="1">
        <v>0</v>
      </c>
      <c r="R35" s="1">
        <v>0</v>
      </c>
      <c r="S35" s="1">
        <v>2</v>
      </c>
      <c r="T35" s="1">
        <v>11</v>
      </c>
      <c r="U35" s="1">
        <v>0</v>
      </c>
      <c r="V35" s="1">
        <v>13</v>
      </c>
    </row>
    <row r="36" spans="1:22" ht="54" customHeight="1" thickBot="1">
      <c r="A36" s="12" t="s">
        <v>28</v>
      </c>
      <c r="B36" s="13">
        <v>0</v>
      </c>
      <c r="C36" s="13">
        <v>0</v>
      </c>
      <c r="D36" s="13">
        <v>0</v>
      </c>
      <c r="E36" s="13">
        <v>2</v>
      </c>
      <c r="F36" s="13">
        <v>11</v>
      </c>
      <c r="G36" s="13">
        <v>0</v>
      </c>
      <c r="H36" s="13">
        <v>13</v>
      </c>
      <c r="I36" s="14">
        <f t="shared" si="0"/>
        <v>0</v>
      </c>
      <c r="J36" s="14">
        <f t="shared" si="1"/>
        <v>1</v>
      </c>
      <c r="K36" s="20">
        <v>4.8499999999999996</v>
      </c>
      <c r="L36" s="21">
        <v>0.38</v>
      </c>
      <c r="M36" s="22">
        <v>5</v>
      </c>
      <c r="N36" s="22">
        <v>5</v>
      </c>
      <c r="O36" s="1" t="s">
        <v>64</v>
      </c>
      <c r="P36" s="1">
        <v>0</v>
      </c>
      <c r="Q36" s="1">
        <v>0</v>
      </c>
      <c r="R36" s="1">
        <v>0</v>
      </c>
      <c r="S36" s="1">
        <v>4</v>
      </c>
      <c r="T36" s="1">
        <v>9</v>
      </c>
      <c r="U36" s="1">
        <v>0</v>
      </c>
      <c r="V36" s="1">
        <v>13</v>
      </c>
    </row>
    <row r="37" spans="1:22" ht="41.25" customHeight="1" thickBot="1">
      <c r="A37" s="12" t="s">
        <v>29</v>
      </c>
      <c r="B37" s="13">
        <v>0</v>
      </c>
      <c r="C37" s="13">
        <v>0</v>
      </c>
      <c r="D37" s="13">
        <v>0</v>
      </c>
      <c r="E37" s="13">
        <v>4</v>
      </c>
      <c r="F37" s="13">
        <v>9</v>
      </c>
      <c r="G37" s="13">
        <v>0</v>
      </c>
      <c r="H37" s="13">
        <v>13</v>
      </c>
      <c r="I37" s="14">
        <f t="shared" si="0"/>
        <v>0</v>
      </c>
      <c r="J37" s="14">
        <f t="shared" si="1"/>
        <v>1</v>
      </c>
      <c r="K37" s="20">
        <v>4.6900000000000004</v>
      </c>
      <c r="L37" s="20">
        <v>0.48</v>
      </c>
      <c r="M37" s="22">
        <v>5</v>
      </c>
      <c r="N37" s="22">
        <v>5</v>
      </c>
      <c r="O37" s="1" t="s">
        <v>65</v>
      </c>
      <c r="P37" s="1">
        <v>0</v>
      </c>
      <c r="Q37" s="1">
        <v>0</v>
      </c>
      <c r="R37" s="1">
        <v>0</v>
      </c>
      <c r="S37" s="1">
        <v>3</v>
      </c>
      <c r="T37" s="1">
        <v>5</v>
      </c>
      <c r="U37" s="1">
        <v>5</v>
      </c>
      <c r="V37" s="1">
        <v>13</v>
      </c>
    </row>
    <row r="38" spans="1:22" ht="41.25" customHeight="1" thickBot="1">
      <c r="A38" s="12" t="s">
        <v>30</v>
      </c>
      <c r="B38" s="13">
        <v>0</v>
      </c>
      <c r="C38" s="13">
        <v>0</v>
      </c>
      <c r="D38" s="13">
        <v>0</v>
      </c>
      <c r="E38" s="13">
        <v>3</v>
      </c>
      <c r="F38" s="13">
        <v>5</v>
      </c>
      <c r="G38" s="13">
        <v>5</v>
      </c>
      <c r="H38" s="13">
        <v>13</v>
      </c>
      <c r="I38" s="14">
        <f t="shared" si="0"/>
        <v>0</v>
      </c>
      <c r="J38" s="14">
        <f t="shared" si="1"/>
        <v>1</v>
      </c>
      <c r="K38" s="20">
        <v>4.63</v>
      </c>
      <c r="L38" s="20">
        <v>0.52</v>
      </c>
      <c r="M38" s="22">
        <v>5</v>
      </c>
      <c r="N38" s="22">
        <v>5</v>
      </c>
      <c r="O38" s="1" t="s">
        <v>66</v>
      </c>
      <c r="P38" s="1">
        <v>0</v>
      </c>
      <c r="Q38" s="1">
        <v>0</v>
      </c>
      <c r="R38" s="1">
        <v>0</v>
      </c>
      <c r="S38" s="1">
        <v>2</v>
      </c>
      <c r="T38" s="1">
        <v>7</v>
      </c>
      <c r="U38" s="1">
        <v>4</v>
      </c>
      <c r="V38" s="1">
        <v>13</v>
      </c>
    </row>
    <row r="39" spans="1:22" ht="41.25" customHeight="1" thickBot="1">
      <c r="A39" s="12" t="s">
        <v>31</v>
      </c>
      <c r="B39" s="13">
        <v>0</v>
      </c>
      <c r="C39" s="13">
        <v>0</v>
      </c>
      <c r="D39" s="13">
        <v>0</v>
      </c>
      <c r="E39" s="13">
        <v>2</v>
      </c>
      <c r="F39" s="13">
        <v>7</v>
      </c>
      <c r="G39" s="13">
        <v>4</v>
      </c>
      <c r="H39" s="13">
        <v>13</v>
      </c>
      <c r="I39" s="14">
        <f t="shared" si="0"/>
        <v>0</v>
      </c>
      <c r="J39" s="14">
        <f t="shared" si="1"/>
        <v>1</v>
      </c>
      <c r="K39" s="20">
        <v>4.78</v>
      </c>
      <c r="L39" s="20">
        <v>0.44</v>
      </c>
      <c r="M39" s="22">
        <v>5</v>
      </c>
      <c r="N39" s="22">
        <v>5</v>
      </c>
      <c r="O39" s="1" t="s">
        <v>67</v>
      </c>
      <c r="P39" s="1">
        <v>0</v>
      </c>
      <c r="Q39" s="1">
        <v>0</v>
      </c>
      <c r="R39" s="1">
        <v>0</v>
      </c>
      <c r="S39" s="1">
        <v>4</v>
      </c>
      <c r="T39" s="1">
        <v>7</v>
      </c>
      <c r="U39" s="1">
        <v>2</v>
      </c>
      <c r="V39" s="1">
        <v>13</v>
      </c>
    </row>
    <row r="40" spans="1:22" ht="54.75" customHeight="1" thickBot="1">
      <c r="A40" s="12" t="s">
        <v>32</v>
      </c>
      <c r="B40" s="13">
        <v>0</v>
      </c>
      <c r="C40" s="13">
        <v>0</v>
      </c>
      <c r="D40" s="13">
        <v>0</v>
      </c>
      <c r="E40" s="13">
        <v>4</v>
      </c>
      <c r="F40" s="13">
        <v>7</v>
      </c>
      <c r="G40" s="13">
        <v>2</v>
      </c>
      <c r="H40" s="13">
        <v>13</v>
      </c>
      <c r="I40" s="14">
        <f t="shared" si="0"/>
        <v>0</v>
      </c>
      <c r="J40" s="14">
        <f t="shared" si="1"/>
        <v>1</v>
      </c>
      <c r="K40" s="20">
        <v>4.6399999999999997</v>
      </c>
      <c r="L40" s="20">
        <v>0.5</v>
      </c>
      <c r="M40" s="22">
        <v>5</v>
      </c>
      <c r="N40" s="22">
        <v>5</v>
      </c>
      <c r="O40" s="1" t="s">
        <v>68</v>
      </c>
      <c r="P40" s="1">
        <v>0</v>
      </c>
      <c r="Q40" s="1">
        <v>0</v>
      </c>
      <c r="R40" s="1">
        <v>0</v>
      </c>
      <c r="S40" s="1">
        <v>2</v>
      </c>
      <c r="T40" s="1">
        <v>11</v>
      </c>
      <c r="U40" s="1">
        <v>0</v>
      </c>
      <c r="V40" s="1">
        <v>13</v>
      </c>
    </row>
    <row r="41" spans="1:22" ht="41.25" customHeight="1" thickBot="1">
      <c r="A41" s="12" t="s">
        <v>33</v>
      </c>
      <c r="B41" s="13">
        <v>0</v>
      </c>
      <c r="C41" s="13">
        <v>0</v>
      </c>
      <c r="D41" s="13">
        <v>0</v>
      </c>
      <c r="E41" s="13">
        <v>2</v>
      </c>
      <c r="F41" s="13">
        <v>11</v>
      </c>
      <c r="G41" s="13">
        <v>0</v>
      </c>
      <c r="H41" s="13">
        <v>13</v>
      </c>
      <c r="I41" s="14">
        <f t="shared" si="0"/>
        <v>0</v>
      </c>
      <c r="J41" s="14">
        <f t="shared" si="1"/>
        <v>1</v>
      </c>
      <c r="K41" s="20">
        <v>4.8499999999999996</v>
      </c>
      <c r="L41" s="21">
        <v>0.38</v>
      </c>
      <c r="M41" s="22">
        <v>5</v>
      </c>
      <c r="N41" s="22">
        <v>5</v>
      </c>
      <c r="O41" s="1" t="s">
        <v>69</v>
      </c>
      <c r="P41" s="1">
        <v>0</v>
      </c>
      <c r="Q41" s="1">
        <v>0</v>
      </c>
      <c r="R41" s="1">
        <v>0</v>
      </c>
      <c r="S41" s="1">
        <v>3</v>
      </c>
      <c r="T41" s="1">
        <v>10</v>
      </c>
      <c r="U41" s="1">
        <v>0</v>
      </c>
      <c r="V41" s="1">
        <v>13</v>
      </c>
    </row>
    <row r="42" spans="1:22" ht="41.25" customHeight="1" thickBot="1">
      <c r="A42" s="12" t="s">
        <v>34</v>
      </c>
      <c r="B42" s="13">
        <v>0</v>
      </c>
      <c r="C42" s="13">
        <v>0</v>
      </c>
      <c r="D42" s="13">
        <v>0</v>
      </c>
      <c r="E42" s="13">
        <v>3</v>
      </c>
      <c r="F42" s="13">
        <v>10</v>
      </c>
      <c r="G42" s="13">
        <v>0</v>
      </c>
      <c r="H42" s="13">
        <v>13</v>
      </c>
      <c r="I42" s="14">
        <f t="shared" si="0"/>
        <v>0</v>
      </c>
      <c r="J42" s="14">
        <f t="shared" si="1"/>
        <v>1</v>
      </c>
      <c r="K42" s="20">
        <v>4.7699999999999996</v>
      </c>
      <c r="L42" s="21">
        <v>0.44</v>
      </c>
      <c r="M42" s="22">
        <v>5</v>
      </c>
      <c r="N42" s="22">
        <v>5</v>
      </c>
      <c r="O42" s="1" t="s">
        <v>70</v>
      </c>
      <c r="P42" s="1">
        <v>0</v>
      </c>
      <c r="Q42" s="1">
        <v>0</v>
      </c>
      <c r="R42" s="1">
        <v>0</v>
      </c>
      <c r="S42" s="1">
        <v>3</v>
      </c>
      <c r="T42" s="1">
        <v>8</v>
      </c>
      <c r="U42" s="1">
        <v>2</v>
      </c>
      <c r="V42" s="1">
        <v>13</v>
      </c>
    </row>
    <row r="43" spans="1:22" ht="41.25" customHeight="1" thickBot="1">
      <c r="A43" s="12" t="s">
        <v>35</v>
      </c>
      <c r="B43" s="13">
        <v>0</v>
      </c>
      <c r="C43" s="13">
        <v>0</v>
      </c>
      <c r="D43" s="13">
        <v>0</v>
      </c>
      <c r="E43" s="13">
        <v>3</v>
      </c>
      <c r="F43" s="13">
        <v>8</v>
      </c>
      <c r="G43" s="13">
        <v>2</v>
      </c>
      <c r="H43" s="13">
        <v>13</v>
      </c>
      <c r="I43" s="14">
        <f t="shared" si="0"/>
        <v>0</v>
      </c>
      <c r="J43" s="14">
        <f t="shared" si="1"/>
        <v>1</v>
      </c>
      <c r="K43" s="20">
        <v>4.7300000000000004</v>
      </c>
      <c r="L43" s="21">
        <v>0.47</v>
      </c>
      <c r="M43" s="22">
        <v>5</v>
      </c>
      <c r="N43" s="22">
        <v>5</v>
      </c>
      <c r="O43" s="1" t="s">
        <v>71</v>
      </c>
      <c r="P43" s="1">
        <v>0</v>
      </c>
      <c r="Q43" s="1">
        <v>0</v>
      </c>
      <c r="R43" s="1">
        <v>0</v>
      </c>
      <c r="S43" s="1">
        <v>1</v>
      </c>
      <c r="T43" s="1">
        <v>12</v>
      </c>
      <c r="U43" s="1">
        <v>0</v>
      </c>
      <c r="V43" s="1">
        <v>13</v>
      </c>
    </row>
    <row r="44" spans="1:22" ht="41.25" customHeight="1" thickBot="1">
      <c r="A44" s="12" t="s">
        <v>36</v>
      </c>
      <c r="B44" s="13">
        <v>0</v>
      </c>
      <c r="C44" s="13">
        <v>0</v>
      </c>
      <c r="D44" s="13">
        <v>0</v>
      </c>
      <c r="E44" s="13">
        <v>1</v>
      </c>
      <c r="F44" s="13">
        <v>12</v>
      </c>
      <c r="G44" s="13">
        <v>0</v>
      </c>
      <c r="H44" s="13">
        <v>13</v>
      </c>
      <c r="I44" s="14">
        <f t="shared" si="0"/>
        <v>0</v>
      </c>
      <c r="J44" s="14">
        <f t="shared" si="1"/>
        <v>1</v>
      </c>
      <c r="K44" s="20">
        <v>4.92</v>
      </c>
      <c r="L44" s="20">
        <v>0.28000000000000003</v>
      </c>
      <c r="M44" s="22">
        <v>5</v>
      </c>
      <c r="N44" s="22">
        <v>5</v>
      </c>
      <c r="O44" s="1" t="s">
        <v>72</v>
      </c>
      <c r="P44" s="1">
        <v>0</v>
      </c>
      <c r="Q44" s="1">
        <v>0</v>
      </c>
      <c r="R44" s="1">
        <v>0</v>
      </c>
      <c r="S44" s="1">
        <v>4</v>
      </c>
      <c r="T44" s="1">
        <v>7</v>
      </c>
      <c r="U44" s="1">
        <v>2</v>
      </c>
      <c r="V44" s="1">
        <v>13</v>
      </c>
    </row>
    <row r="45" spans="1:22" ht="41.25" customHeight="1" thickBot="1">
      <c r="A45" s="12" t="s">
        <v>37</v>
      </c>
      <c r="B45" s="13">
        <v>0</v>
      </c>
      <c r="C45" s="13">
        <v>0</v>
      </c>
      <c r="D45" s="13">
        <v>0</v>
      </c>
      <c r="E45" s="13">
        <v>4</v>
      </c>
      <c r="F45" s="13">
        <v>7</v>
      </c>
      <c r="G45" s="13">
        <v>2</v>
      </c>
      <c r="H45" s="13">
        <v>13</v>
      </c>
      <c r="I45" s="14">
        <f t="shared" si="0"/>
        <v>0</v>
      </c>
      <c r="J45" s="14">
        <f t="shared" si="1"/>
        <v>1</v>
      </c>
      <c r="K45" s="20">
        <v>4.6399999999999997</v>
      </c>
      <c r="L45" s="20">
        <v>0.5</v>
      </c>
      <c r="M45" s="22">
        <v>5</v>
      </c>
      <c r="N45" s="22">
        <v>5</v>
      </c>
      <c r="O45" s="1" t="s">
        <v>73</v>
      </c>
      <c r="P45" s="1">
        <v>0</v>
      </c>
      <c r="Q45" s="1">
        <v>0</v>
      </c>
      <c r="R45" s="1">
        <v>0</v>
      </c>
      <c r="S45" s="1">
        <v>4</v>
      </c>
      <c r="T45" s="1">
        <v>9</v>
      </c>
      <c r="U45" s="1">
        <v>0</v>
      </c>
      <c r="V45" s="1">
        <v>13</v>
      </c>
    </row>
    <row r="46" spans="1:22" ht="41.25" customHeight="1">
      <c r="A46" s="12" t="s">
        <v>38</v>
      </c>
      <c r="B46" s="13">
        <v>0</v>
      </c>
      <c r="C46" s="13">
        <v>0</v>
      </c>
      <c r="D46" s="13">
        <v>0</v>
      </c>
      <c r="E46" s="13">
        <v>4</v>
      </c>
      <c r="F46" s="13">
        <v>9</v>
      </c>
      <c r="G46" s="13">
        <v>0</v>
      </c>
      <c r="H46" s="13">
        <v>13</v>
      </c>
      <c r="I46" s="14">
        <f t="shared" si="0"/>
        <v>0</v>
      </c>
      <c r="J46" s="14">
        <f t="shared" si="1"/>
        <v>1</v>
      </c>
      <c r="K46" s="20">
        <v>4.6900000000000004</v>
      </c>
      <c r="L46" s="21">
        <v>0.48</v>
      </c>
      <c r="M46" s="22">
        <v>5</v>
      </c>
      <c r="N46" s="22">
        <v>5</v>
      </c>
      <c r="O46" s="1" t="s">
        <v>58</v>
      </c>
    </row>
    <row r="47" spans="1:22" ht="13.5" customHeight="1"/>
    <row r="50" spans="1:14" ht="15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t="15.7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</row>
    <row r="52" spans="1:14" ht="15.7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</row>
    <row r="53" spans="1:14" ht="15.75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</row>
    <row r="54" spans="1:14" ht="15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</row>
    <row r="55" spans="1:14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</row>
    <row r="57" spans="1:14" ht="13.5" customHeight="1"/>
    <row r="59" spans="1:14">
      <c r="A59" s="1" t="s">
        <v>10</v>
      </c>
      <c r="B59" s="1">
        <v>11</v>
      </c>
      <c r="D59" s="1" t="s">
        <v>74</v>
      </c>
    </row>
    <row r="60" spans="1:14">
      <c r="A60" s="1" t="s">
        <v>11</v>
      </c>
      <c r="B60" s="1">
        <v>2</v>
      </c>
      <c r="F60" s="1" t="s">
        <v>52</v>
      </c>
      <c r="G60" s="1" t="s">
        <v>53</v>
      </c>
      <c r="H60" s="1" t="s">
        <v>54</v>
      </c>
      <c r="I60" s="1" t="s">
        <v>55</v>
      </c>
    </row>
    <row r="61" spans="1:14" ht="13.5" customHeight="1">
      <c r="D61" s="1" t="s">
        <v>56</v>
      </c>
      <c r="E61" s="1">
        <v>34</v>
      </c>
      <c r="F61" s="1">
        <v>1</v>
      </c>
      <c r="G61" s="1">
        <v>7.7</v>
      </c>
      <c r="H61" s="1">
        <v>7.7</v>
      </c>
      <c r="I61" s="1">
        <v>7.7</v>
      </c>
    </row>
    <row r="62" spans="1:14">
      <c r="A62" s="1" t="s">
        <v>39</v>
      </c>
      <c r="E62" s="1">
        <v>44</v>
      </c>
      <c r="F62" s="1">
        <v>1</v>
      </c>
      <c r="G62" s="1">
        <v>7.7</v>
      </c>
      <c r="H62" s="1">
        <v>7.7</v>
      </c>
      <c r="I62" s="1">
        <v>15.4</v>
      </c>
    </row>
    <row r="63" spans="1:14">
      <c r="A63" s="1" t="s">
        <v>40</v>
      </c>
      <c r="B63" s="1">
        <v>0</v>
      </c>
      <c r="E63" s="1">
        <v>45</v>
      </c>
      <c r="F63" s="1">
        <v>1</v>
      </c>
      <c r="G63" s="1">
        <v>7.7</v>
      </c>
      <c r="H63" s="1">
        <v>7.7</v>
      </c>
      <c r="I63" s="1">
        <v>23.1</v>
      </c>
    </row>
    <row r="64" spans="1:14">
      <c r="A64" s="1" t="s">
        <v>12</v>
      </c>
      <c r="B64" s="1">
        <v>1</v>
      </c>
      <c r="E64" s="1">
        <v>46</v>
      </c>
      <c r="F64" s="1">
        <v>1</v>
      </c>
      <c r="G64" s="1">
        <v>7.7</v>
      </c>
      <c r="H64" s="1">
        <v>7.7</v>
      </c>
      <c r="I64" s="1">
        <v>30.8</v>
      </c>
    </row>
    <row r="65" spans="1:11">
      <c r="A65" s="1" t="s">
        <v>13</v>
      </c>
      <c r="B65" s="1">
        <v>0</v>
      </c>
      <c r="E65" s="1">
        <v>47</v>
      </c>
      <c r="F65" s="1">
        <v>1</v>
      </c>
      <c r="G65" s="1">
        <v>7.7</v>
      </c>
      <c r="H65" s="1">
        <v>7.7</v>
      </c>
      <c r="I65" s="1">
        <v>38.5</v>
      </c>
    </row>
    <row r="66" spans="1:11">
      <c r="A66" s="1" t="s">
        <v>14</v>
      </c>
      <c r="B66" s="1">
        <v>1</v>
      </c>
      <c r="E66" s="1">
        <v>48</v>
      </c>
      <c r="F66" s="1">
        <v>1</v>
      </c>
      <c r="G66" s="1">
        <v>7.7</v>
      </c>
      <c r="H66" s="1">
        <v>7.7</v>
      </c>
      <c r="I66" s="1">
        <v>46.2</v>
      </c>
    </row>
    <row r="67" spans="1:11" ht="13.5" customHeight="1">
      <c r="A67" s="1" t="s">
        <v>15</v>
      </c>
      <c r="B67" s="1">
        <v>4</v>
      </c>
      <c r="E67" s="1">
        <v>50</v>
      </c>
      <c r="F67" s="1">
        <v>1</v>
      </c>
      <c r="G67" s="1">
        <v>7.7</v>
      </c>
      <c r="H67" s="1">
        <v>7.7</v>
      </c>
      <c r="I67" s="1">
        <v>53.8</v>
      </c>
    </row>
    <row r="68" spans="1:11">
      <c r="A68" s="1" t="s">
        <v>16</v>
      </c>
      <c r="B68" s="1">
        <v>2</v>
      </c>
      <c r="E68" s="1">
        <v>54</v>
      </c>
      <c r="F68" s="1">
        <v>1</v>
      </c>
      <c r="G68" s="1">
        <v>7.7</v>
      </c>
      <c r="H68" s="1">
        <v>7.7</v>
      </c>
      <c r="I68" s="1">
        <v>61.5</v>
      </c>
      <c r="K68" s="19"/>
    </row>
    <row r="69" spans="1:11" ht="13.5" customHeight="1">
      <c r="A69" s="1" t="s">
        <v>17</v>
      </c>
      <c r="B69" s="1">
        <v>2</v>
      </c>
      <c r="E69" s="1">
        <v>55</v>
      </c>
      <c r="F69" s="1">
        <v>1</v>
      </c>
      <c r="G69" s="1">
        <v>7.7</v>
      </c>
      <c r="H69" s="1">
        <v>7.7</v>
      </c>
      <c r="I69" s="1">
        <v>69.2</v>
      </c>
      <c r="K69" s="19"/>
    </row>
    <row r="70" spans="1:11">
      <c r="A70" s="1" t="s">
        <v>41</v>
      </c>
      <c r="B70" s="1">
        <v>0</v>
      </c>
      <c r="E70" s="1">
        <v>56</v>
      </c>
      <c r="F70" s="1">
        <v>1</v>
      </c>
      <c r="G70" s="1">
        <v>7.7</v>
      </c>
      <c r="H70" s="1">
        <v>7.7</v>
      </c>
      <c r="I70" s="1">
        <v>76.900000000000006</v>
      </c>
    </row>
    <row r="71" spans="1:11">
      <c r="A71" s="1" t="s">
        <v>42</v>
      </c>
      <c r="B71" s="1">
        <v>3</v>
      </c>
      <c r="E71" s="1">
        <v>69</v>
      </c>
      <c r="F71" s="1">
        <v>1</v>
      </c>
      <c r="G71" s="1">
        <v>7.7</v>
      </c>
      <c r="H71" s="1">
        <v>7.7</v>
      </c>
      <c r="I71" s="1">
        <v>84.6</v>
      </c>
    </row>
    <row r="72" spans="1:11">
      <c r="A72" s="26" t="s">
        <v>57</v>
      </c>
      <c r="B72" s="1">
        <f>SUM(B63:B71)</f>
        <v>13</v>
      </c>
      <c r="E72" s="1">
        <v>72</v>
      </c>
      <c r="F72" s="1">
        <v>1</v>
      </c>
      <c r="G72" s="1">
        <v>7.7</v>
      </c>
      <c r="H72" s="1">
        <v>7.7</v>
      </c>
      <c r="I72" s="1">
        <v>92.3</v>
      </c>
    </row>
    <row r="73" spans="1:11">
      <c r="E73" s="1">
        <v>73</v>
      </c>
      <c r="F73" s="1">
        <v>1</v>
      </c>
      <c r="G73" s="1">
        <v>7.7</v>
      </c>
      <c r="H73" s="1">
        <v>7.7</v>
      </c>
      <c r="I73" s="1">
        <v>100</v>
      </c>
    </row>
    <row r="74" spans="1:11">
      <c r="A74" s="1" t="s">
        <v>43</v>
      </c>
      <c r="B74" s="1">
        <v>6</v>
      </c>
      <c r="E74" s="1" t="s">
        <v>57</v>
      </c>
      <c r="F74" s="1">
        <v>13</v>
      </c>
      <c r="G74" s="1">
        <v>100</v>
      </c>
      <c r="H74" s="1">
        <v>100</v>
      </c>
    </row>
    <row r="75" spans="1:11">
      <c r="A75" s="1" t="s">
        <v>44</v>
      </c>
      <c r="B75" s="1">
        <v>7</v>
      </c>
      <c r="D75" s="1" t="s">
        <v>58</v>
      </c>
    </row>
    <row r="76" spans="1:11">
      <c r="A76" s="1" t="s">
        <v>45</v>
      </c>
      <c r="B76" s="1" t="s">
        <v>48</v>
      </c>
    </row>
    <row r="78" spans="1:11">
      <c r="D78" s="1" t="s">
        <v>75</v>
      </c>
    </row>
    <row r="79" spans="1:11">
      <c r="F79" s="1" t="s">
        <v>52</v>
      </c>
      <c r="G79" s="1" t="s">
        <v>53</v>
      </c>
      <c r="H79" s="1" t="s">
        <v>54</v>
      </c>
      <c r="I79" s="1" t="s">
        <v>55</v>
      </c>
    </row>
    <row r="80" spans="1:11">
      <c r="D80" s="1" t="s">
        <v>56</v>
      </c>
      <c r="E80" s="1" t="s">
        <v>10</v>
      </c>
      <c r="F80" s="1">
        <v>11</v>
      </c>
      <c r="G80" s="1">
        <v>84.6</v>
      </c>
      <c r="H80" s="1">
        <v>84.6</v>
      </c>
      <c r="I80" s="1">
        <v>84.6</v>
      </c>
    </row>
    <row r="81" spans="4:9">
      <c r="E81" s="1" t="s">
        <v>11</v>
      </c>
      <c r="F81" s="1">
        <v>2</v>
      </c>
      <c r="G81" s="1">
        <v>15.4</v>
      </c>
      <c r="H81" s="1">
        <v>15.4</v>
      </c>
      <c r="I81" s="1">
        <v>100</v>
      </c>
    </row>
    <row r="82" spans="4:9">
      <c r="E82" s="1" t="s">
        <v>57</v>
      </c>
      <c r="F82" s="1">
        <v>13</v>
      </c>
      <c r="G82" s="1">
        <v>100</v>
      </c>
      <c r="H82" s="1">
        <v>100</v>
      </c>
    </row>
    <row r="83" spans="4:9">
      <c r="D83" s="1" t="s">
        <v>58</v>
      </c>
    </row>
    <row r="86" spans="4:9">
      <c r="D86" s="1" t="s">
        <v>76</v>
      </c>
    </row>
    <row r="87" spans="4:9">
      <c r="F87" s="1" t="s">
        <v>52</v>
      </c>
      <c r="G87" s="1" t="s">
        <v>53</v>
      </c>
      <c r="H87" s="1" t="s">
        <v>54</v>
      </c>
      <c r="I87" s="1" t="s">
        <v>55</v>
      </c>
    </row>
    <row r="88" spans="4:9">
      <c r="D88" s="1" t="s">
        <v>56</v>
      </c>
      <c r="E88" s="1" t="s">
        <v>77</v>
      </c>
      <c r="F88" s="1">
        <v>6</v>
      </c>
      <c r="G88" s="1">
        <v>46.2</v>
      </c>
      <c r="H88" s="1">
        <v>46.2</v>
      </c>
      <c r="I88" s="1">
        <v>46.2</v>
      </c>
    </row>
    <row r="89" spans="4:9">
      <c r="E89" s="1" t="s">
        <v>44</v>
      </c>
      <c r="F89" s="1">
        <v>7</v>
      </c>
      <c r="G89" s="1">
        <v>53.8</v>
      </c>
      <c r="H89" s="1">
        <v>53.8</v>
      </c>
      <c r="I89" s="1">
        <v>100</v>
      </c>
    </row>
    <row r="90" spans="4:9">
      <c r="E90" s="1" t="s">
        <v>57</v>
      </c>
      <c r="F90" s="1">
        <v>13</v>
      </c>
      <c r="G90" s="1">
        <v>100</v>
      </c>
      <c r="H90" s="1">
        <v>100</v>
      </c>
    </row>
    <row r="91" spans="4:9">
      <c r="D91" s="1" t="s">
        <v>58</v>
      </c>
    </row>
    <row r="100" spans="1:1" ht="18.75">
      <c r="A100" s="17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1" customWidth="1"/>
    <col min="2" max="2" width="42.42578125" style="1" customWidth="1"/>
    <col min="3" max="12" width="11.42578125" style="1"/>
    <col min="13" max="13" width="13.28515625" style="1" customWidth="1"/>
    <col min="14" max="15" width="11.42578125" style="1"/>
    <col min="16" max="16" width="26.42578125" style="1" customWidth="1"/>
    <col min="17" max="16384" width="11.42578125" style="1"/>
  </cols>
  <sheetData>
    <row r="1" spans="1:15">
      <c r="A1" s="118" t="s">
        <v>160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6.5" customHeight="1">
      <c r="A2" s="121" t="s">
        <v>157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6.5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71"/>
    </row>
    <row r="4" spans="1:15" ht="16.5">
      <c r="A4" s="115" t="s">
        <v>158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71"/>
    </row>
    <row r="5" spans="1:15" ht="16.5">
      <c r="A5" s="115" t="s">
        <v>161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71"/>
    </row>
    <row r="6" spans="1:15" ht="16.5">
      <c r="A6" s="115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72"/>
    </row>
    <row r="7" spans="1:15" ht="16.5">
      <c r="A7" s="115" t="s">
        <v>159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72"/>
    </row>
    <row r="8" spans="1:15" ht="16.5">
      <c r="A8" s="107" t="s">
        <v>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72"/>
    </row>
    <row r="9" spans="1:15" ht="16.5">
      <c r="A9" s="107" t="s">
        <v>162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72"/>
    </row>
    <row r="10" spans="1:15" ht="16.5">
      <c r="A10" s="110" t="s">
        <v>163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72"/>
    </row>
    <row r="12" spans="1:15" ht="18.75">
      <c r="A12" s="17"/>
    </row>
  </sheetData>
  <sheetProtection sheet="1" objects="1" scenarios="1"/>
  <mergeCells count="10">
    <mergeCell ref="A7:M7"/>
    <mergeCell ref="A8:M8"/>
    <mergeCell ref="A9:M9"/>
    <mergeCell ref="A10:M10"/>
    <mergeCell ref="A1:O1"/>
    <mergeCell ref="A2:M2"/>
    <mergeCell ref="A3:M3"/>
    <mergeCell ref="A4:M4"/>
    <mergeCell ref="A5:M5"/>
    <mergeCell ref="A6:M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2021-09-15T10:11:54Z</dcterms:modified>
</cp:coreProperties>
</file>