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/>
  </bookViews>
  <sheets>
    <sheet name="Alumnos " sheetId="9" r:id="rId1"/>
    <sheet name="PDI" sheetId="8" r:id="rId2"/>
  </sheets>
  <definedNames>
    <definedName name="a" localSheetId="1">PDI!$A$1:$M$47</definedName>
    <definedName name="_xlnm.Print_Area" localSheetId="0">'Alumnos '!$A$1:$N$172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'Alumnos '!$A$1:$N$93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B72" i="8" l="1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32" i="8"/>
  <c r="H32" i="8"/>
  <c r="C32" i="8"/>
  <c r="D32" i="8"/>
  <c r="E32" i="8"/>
  <c r="F32" i="8"/>
  <c r="G32" i="8"/>
  <c r="C33" i="8"/>
  <c r="D33" i="8"/>
  <c r="E33" i="8"/>
  <c r="F33" i="8"/>
  <c r="G33" i="8"/>
  <c r="C34" i="8"/>
  <c r="H34" i="8" s="1"/>
  <c r="D34" i="8"/>
  <c r="E34" i="8"/>
  <c r="F34" i="8"/>
  <c r="G34" i="8"/>
  <c r="C35" i="8"/>
  <c r="H35" i="8" s="1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H38" i="8" s="1"/>
  <c r="E38" i="8"/>
  <c r="F38" i="8"/>
  <c r="G38" i="8"/>
  <c r="C39" i="8"/>
  <c r="H39" i="8" s="1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H42" i="8" s="1"/>
  <c r="D42" i="8"/>
  <c r="E42" i="8"/>
  <c r="F42" i="8"/>
  <c r="G42" i="8"/>
  <c r="C43" i="8"/>
  <c r="H43" i="8" s="1"/>
  <c r="D43" i="8"/>
  <c r="E43" i="8"/>
  <c r="F43" i="8"/>
  <c r="G43" i="8"/>
  <c r="C44" i="8"/>
  <c r="D44" i="8"/>
  <c r="E44" i="8"/>
  <c r="F44" i="8"/>
  <c r="G44" i="8"/>
  <c r="C45" i="8"/>
  <c r="D45" i="8"/>
  <c r="E45" i="8"/>
  <c r="F45" i="8"/>
  <c r="G45" i="8"/>
  <c r="C46" i="8"/>
  <c r="D46" i="8"/>
  <c r="H46" i="8" s="1"/>
  <c r="E46" i="8"/>
  <c r="F46" i="8"/>
  <c r="G46" i="8"/>
  <c r="B33" i="8"/>
  <c r="H33" i="8" s="1"/>
  <c r="B34" i="8"/>
  <c r="B35" i="8"/>
  <c r="B36" i="8"/>
  <c r="H36" i="8" s="1"/>
  <c r="B37" i="8"/>
  <c r="H37" i="8" s="1"/>
  <c r="B38" i="8"/>
  <c r="B39" i="8"/>
  <c r="B40" i="8"/>
  <c r="H40" i="8" s="1"/>
  <c r="B41" i="8"/>
  <c r="H41" i="8" s="1"/>
  <c r="B42" i="8"/>
  <c r="B43" i="8"/>
  <c r="B44" i="8"/>
  <c r="H44" i="8" s="1"/>
  <c r="B45" i="8"/>
  <c r="H45" i="8" s="1"/>
  <c r="B46" i="8"/>
  <c r="B32" i="8"/>
  <c r="L79" i="9"/>
  <c r="M79" i="9"/>
  <c r="N79" i="9"/>
  <c r="L80" i="9"/>
  <c r="M80" i="9"/>
  <c r="N80" i="9"/>
  <c r="L81" i="9"/>
  <c r="M81" i="9"/>
  <c r="N81" i="9"/>
  <c r="L82" i="9"/>
  <c r="M82" i="9"/>
  <c r="N82" i="9"/>
  <c r="L83" i="9"/>
  <c r="M83" i="9"/>
  <c r="N83" i="9"/>
  <c r="L84" i="9"/>
  <c r="M84" i="9"/>
  <c r="N84" i="9"/>
  <c r="K80" i="9"/>
  <c r="K81" i="9"/>
  <c r="K82" i="9"/>
  <c r="K83" i="9"/>
  <c r="K84" i="9"/>
  <c r="K79" i="9"/>
  <c r="C79" i="9"/>
  <c r="D79" i="9"/>
  <c r="E79" i="9"/>
  <c r="F79" i="9"/>
  <c r="G79" i="9"/>
  <c r="C80" i="9"/>
  <c r="D80" i="9"/>
  <c r="E80" i="9"/>
  <c r="F80" i="9"/>
  <c r="G80" i="9"/>
  <c r="C81" i="9"/>
  <c r="D81" i="9"/>
  <c r="E81" i="9"/>
  <c r="F81" i="9"/>
  <c r="G81" i="9"/>
  <c r="C82" i="9"/>
  <c r="D82" i="9"/>
  <c r="E82" i="9"/>
  <c r="F82" i="9"/>
  <c r="G82" i="9"/>
  <c r="C83" i="9"/>
  <c r="D83" i="9"/>
  <c r="E83" i="9"/>
  <c r="F83" i="9"/>
  <c r="G83" i="9"/>
  <c r="C84" i="9"/>
  <c r="D84" i="9"/>
  <c r="E84" i="9"/>
  <c r="F84" i="9"/>
  <c r="G84" i="9"/>
  <c r="B80" i="9"/>
  <c r="H80" i="9" s="1"/>
  <c r="B81" i="9"/>
  <c r="H81" i="9" s="1"/>
  <c r="B82" i="9"/>
  <c r="H82" i="9" s="1"/>
  <c r="B83" i="9"/>
  <c r="H83" i="9" s="1"/>
  <c r="B84" i="9"/>
  <c r="H84" i="9" s="1"/>
  <c r="B79" i="9"/>
  <c r="H79" i="9" s="1"/>
  <c r="L60" i="9"/>
  <c r="M60" i="9"/>
  <c r="N60" i="9"/>
  <c r="L61" i="9"/>
  <c r="M61" i="9"/>
  <c r="N61" i="9"/>
  <c r="L62" i="9"/>
  <c r="M62" i="9"/>
  <c r="N62" i="9"/>
  <c r="L63" i="9"/>
  <c r="M63" i="9"/>
  <c r="N63" i="9"/>
  <c r="L64" i="9"/>
  <c r="M64" i="9"/>
  <c r="N64" i="9"/>
  <c r="L65" i="9"/>
  <c r="M65" i="9"/>
  <c r="N65" i="9"/>
  <c r="L66" i="9"/>
  <c r="M66" i="9"/>
  <c r="N66" i="9"/>
  <c r="L67" i="9"/>
  <c r="M67" i="9"/>
  <c r="N67" i="9"/>
  <c r="L68" i="9"/>
  <c r="M68" i="9"/>
  <c r="N68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60" i="9"/>
  <c r="C60" i="9"/>
  <c r="D60" i="9"/>
  <c r="E60" i="9"/>
  <c r="F60" i="9"/>
  <c r="G60" i="9"/>
  <c r="C61" i="9"/>
  <c r="D61" i="9"/>
  <c r="E61" i="9"/>
  <c r="F61" i="9"/>
  <c r="G61" i="9"/>
  <c r="C62" i="9"/>
  <c r="D62" i="9"/>
  <c r="E62" i="9"/>
  <c r="F62" i="9"/>
  <c r="G62" i="9"/>
  <c r="C63" i="9"/>
  <c r="D63" i="9"/>
  <c r="E63" i="9"/>
  <c r="F63" i="9"/>
  <c r="G63" i="9"/>
  <c r="C64" i="9"/>
  <c r="D64" i="9"/>
  <c r="E64" i="9"/>
  <c r="F64" i="9"/>
  <c r="G64" i="9"/>
  <c r="C65" i="9"/>
  <c r="D65" i="9"/>
  <c r="E65" i="9"/>
  <c r="F65" i="9"/>
  <c r="G65" i="9"/>
  <c r="C66" i="9"/>
  <c r="D66" i="9"/>
  <c r="E66" i="9"/>
  <c r="F66" i="9"/>
  <c r="G66" i="9"/>
  <c r="C67" i="9"/>
  <c r="D67" i="9"/>
  <c r="E67" i="9"/>
  <c r="F67" i="9"/>
  <c r="G67" i="9"/>
  <c r="C68" i="9"/>
  <c r="D68" i="9"/>
  <c r="E68" i="9"/>
  <c r="F68" i="9"/>
  <c r="G68" i="9"/>
  <c r="C69" i="9"/>
  <c r="D69" i="9"/>
  <c r="E69" i="9"/>
  <c r="F69" i="9"/>
  <c r="G69" i="9"/>
  <c r="C70" i="9"/>
  <c r="D70" i="9"/>
  <c r="E70" i="9"/>
  <c r="F70" i="9"/>
  <c r="G70" i="9"/>
  <c r="C71" i="9"/>
  <c r="D71" i="9"/>
  <c r="E71" i="9"/>
  <c r="F71" i="9"/>
  <c r="G71" i="9"/>
  <c r="C72" i="9"/>
  <c r="D72" i="9"/>
  <c r="E72" i="9"/>
  <c r="F72" i="9"/>
  <c r="G72" i="9"/>
  <c r="C73" i="9"/>
  <c r="D73" i="9"/>
  <c r="E73" i="9"/>
  <c r="F73" i="9"/>
  <c r="G73" i="9"/>
  <c r="B61" i="9"/>
  <c r="H61" i="9" s="1"/>
  <c r="B62" i="9"/>
  <c r="H62" i="9" s="1"/>
  <c r="B63" i="9"/>
  <c r="H63" i="9" s="1"/>
  <c r="B64" i="9"/>
  <c r="H64" i="9" s="1"/>
  <c r="B65" i="9"/>
  <c r="H65" i="9" s="1"/>
  <c r="B66" i="9"/>
  <c r="H66" i="9" s="1"/>
  <c r="B67" i="9"/>
  <c r="H67" i="9" s="1"/>
  <c r="B68" i="9"/>
  <c r="H68" i="9" s="1"/>
  <c r="B69" i="9"/>
  <c r="H69" i="9" s="1"/>
  <c r="B70" i="9"/>
  <c r="H70" i="9" s="1"/>
  <c r="B71" i="9"/>
  <c r="H71" i="9" s="1"/>
  <c r="B72" i="9"/>
  <c r="H72" i="9" s="1"/>
  <c r="B73" i="9"/>
  <c r="H73" i="9" s="1"/>
  <c r="B60" i="9"/>
  <c r="H60" i="9" s="1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L54" i="9"/>
  <c r="M54" i="9"/>
  <c r="N54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37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" i="9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E49" i="9"/>
  <c r="F49" i="9"/>
  <c r="G49" i="9"/>
  <c r="C50" i="9"/>
  <c r="D50" i="9"/>
  <c r="E50" i="9"/>
  <c r="F50" i="9"/>
  <c r="G50" i="9"/>
  <c r="C51" i="9"/>
  <c r="D51" i="9"/>
  <c r="E51" i="9"/>
  <c r="F51" i="9"/>
  <c r="G51" i="9"/>
  <c r="C52" i="9"/>
  <c r="D52" i="9"/>
  <c r="E52" i="9"/>
  <c r="F52" i="9"/>
  <c r="G52" i="9"/>
  <c r="C53" i="9"/>
  <c r="D53" i="9"/>
  <c r="E53" i="9"/>
  <c r="F53" i="9"/>
  <c r="G53" i="9"/>
  <c r="C54" i="9"/>
  <c r="D54" i="9"/>
  <c r="E54" i="9"/>
  <c r="F54" i="9"/>
  <c r="G54" i="9"/>
  <c r="B38" i="9"/>
  <c r="H38" i="9" s="1"/>
  <c r="B39" i="9"/>
  <c r="H39" i="9" s="1"/>
  <c r="B40" i="9"/>
  <c r="H40" i="9" s="1"/>
  <c r="B41" i="9"/>
  <c r="H41" i="9" s="1"/>
  <c r="B42" i="9"/>
  <c r="H42" i="9" s="1"/>
  <c r="B43" i="9"/>
  <c r="H43" i="9" s="1"/>
  <c r="B44" i="9"/>
  <c r="H44" i="9" s="1"/>
  <c r="B45" i="9"/>
  <c r="H45" i="9" s="1"/>
  <c r="B46" i="9"/>
  <c r="H46" i="9" s="1"/>
  <c r="B47" i="9"/>
  <c r="H47" i="9" s="1"/>
  <c r="B48" i="9"/>
  <c r="H48" i="9" s="1"/>
  <c r="B49" i="9"/>
  <c r="H49" i="9" s="1"/>
  <c r="B50" i="9"/>
  <c r="H50" i="9" s="1"/>
  <c r="B51" i="9"/>
  <c r="H51" i="9" s="1"/>
  <c r="B52" i="9"/>
  <c r="H52" i="9" s="1"/>
  <c r="B53" i="9"/>
  <c r="H53" i="9" s="1"/>
  <c r="B54" i="9"/>
  <c r="H54" i="9" s="1"/>
  <c r="B37" i="9"/>
  <c r="H37" i="9" s="1"/>
  <c r="J84" i="9" l="1"/>
  <c r="I84" i="9"/>
  <c r="J83" i="9"/>
  <c r="I83" i="9"/>
  <c r="J82" i="9"/>
  <c r="I82" i="9"/>
  <c r="J81" i="9"/>
  <c r="I81" i="9"/>
  <c r="J80" i="9"/>
  <c r="I80" i="9"/>
  <c r="J79" i="9"/>
  <c r="I79" i="9"/>
  <c r="J73" i="9"/>
  <c r="I73" i="9"/>
  <c r="J72" i="9"/>
  <c r="I72" i="9"/>
  <c r="J71" i="9"/>
  <c r="I71" i="9"/>
  <c r="J70" i="9"/>
  <c r="I70" i="9"/>
  <c r="J69" i="9"/>
  <c r="I69" i="9"/>
  <c r="J68" i="9"/>
  <c r="I68" i="9"/>
  <c r="J67" i="9"/>
  <c r="I67" i="9"/>
  <c r="J66" i="9"/>
  <c r="I66" i="9"/>
  <c r="J65" i="9"/>
  <c r="I65" i="9"/>
  <c r="J64" i="9"/>
  <c r="I64" i="9"/>
  <c r="J63" i="9"/>
  <c r="I63" i="9"/>
  <c r="J62" i="9"/>
  <c r="I62" i="9"/>
  <c r="J61" i="9"/>
  <c r="I61" i="9"/>
  <c r="J60" i="9"/>
  <c r="I60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46" i="8" l="1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</calcChain>
</file>

<file path=xl/sharedStrings.xml><?xml version="1.0" encoding="utf-8"?>
<sst xmlns="http://schemas.openxmlformats.org/spreadsheetml/2006/main" count="521" uniqueCount="227">
  <si>
    <t>Ficha técnica: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</si>
  <si>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</si>
  <si>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</si>
  <si>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</si>
  <si>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</si>
  <si>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</si>
  <si>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</si>
  <si>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</si>
  <si>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</si>
  <si>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</si>
  <si>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</si>
  <si>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</si>
  <si>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</si>
  <si>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</si>
  <si>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</si>
  <si>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</si>
  <si>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INGENIERÍA DEL TRANSPORTE TERRESTRE Y LOGÍSTICA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</si>
  <si>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</si>
  <si>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</si>
  <si>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</si>
  <si>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</si>
  <si>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</si>
  <si>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</si>
  <si>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</si>
  <si>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</si>
  <si>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</si>
  <si>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</si>
  <si>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</si>
  <si>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</si>
  <si>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</si>
  <si>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</si>
  <si>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</si>
  <si>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</si>
  <si>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</si>
  <si>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</si>
  <si>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</si>
  <si>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</si>
  <si>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</si>
  <si>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</si>
  <si>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</si>
  <si>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</si>
  <si>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Total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</si>
  <si>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</si>
  <si>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</si>
  <si>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</si>
  <si>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</si>
  <si>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</si>
  <si>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</si>
  <si>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</si>
  <si>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</si>
  <si>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</si>
  <si>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</si>
  <si>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</si>
  <si>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</si>
  <si>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</si>
  <si>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</si>
  <si>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</si>
  <si>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</si>
  <si>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</si>
  <si>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</si>
  <si>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</si>
  <si>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</si>
  <si>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</si>
  <si>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</si>
  <si>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</si>
  <si>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</si>
  <si>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</si>
  <si>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</si>
  <si>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</si>
  <si>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</si>
  <si>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</si>
  <si>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</si>
  <si>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</si>
  <si>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</si>
  <si>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</si>
  <si>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</si>
  <si>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</si>
  <si>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</si>
  <si>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</si>
  <si>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</si>
  <si>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</si>
  <si>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</si>
  <si>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</si>
  <si>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</si>
  <si>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</si>
  <si>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</si>
  <si>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</si>
  <si>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</si>
  <si>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</si>
  <si>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</si>
  <si>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</si>
  <si>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</si>
  <si>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</si>
  <si>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</si>
  <si>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</si>
  <si>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</si>
  <si>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</si>
  <si>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</si>
  <si>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</si>
  <si>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</si>
  <si>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</si>
  <si>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</si>
  <si>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</si>
  <si>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</si>
  <si>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</si>
  <si>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</si>
  <si>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</si>
  <si>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</si>
  <si>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 INGENIERÍA DEL TRANSPORTE TERRESTRE Y LOGÍSTICA</t>
  </si>
  <si>
    <t>Máster Universitario en Ingeniería del Transporte Terrestre y Logística</t>
  </si>
  <si>
    <t>.</t>
  </si>
  <si>
    <t>Seleccione el Máster que ha cursado: = Máster Universitario en Ingeniería del Transporte Terrestre y Logística</t>
  </si>
  <si>
    <t>a Seleccione el Máster que ha cursado: = Máster Universitario en Ingeniería del Transporte Terrestre y Logística</t>
  </si>
  <si>
    <t>b Existen múltiples modos. Se muestra el valor más pequeño</t>
  </si>
  <si>
    <t>Estadísticosa</t>
  </si>
  <si>
    <t>Seleccione el Máster que ha cursado:</t>
  </si>
  <si>
    <t>Por favor, indique su edad:</t>
  </si>
  <si>
    <t>Dentro del Plan de Estudios del Máster, ¿ha realizado prácticas externas en alguna empresa o institución?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</si>
  <si>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</si>
  <si>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</si>
  <si>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</si>
  <si>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</si>
  <si>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</si>
  <si>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</si>
  <si>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</si>
  <si>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</si>
  <si>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</si>
  <si>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</si>
  <si>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</si>
  <si>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</si>
  <si>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</si>
  <si>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Dentro del Plan de Estudios del Máster, ¿ha realizado prácticas externas en alguna empresa o institución?a</t>
  </si>
  <si>
    <t>No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</si>
  <si>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</si>
  <si>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</si>
  <si>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</si>
  <si>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</si>
  <si>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</si>
  <si>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</si>
  <si>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</si>
  <si>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</si>
  <si>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</si>
  <si>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 xml:space="preserve">Recuento </t>
  </si>
  <si>
    <t>Seleccione el Máster en el que imparte docencia y al que valora en este cuestionario: = Máster Universitario en Ingeniería del Transporte Terrestre y Logística</t>
  </si>
  <si>
    <t>a Seleccione el Máster en el que imparte docencia y al que valora en este cuestionario: = Máster Universitario en Ingeniería del Transporte Terrestre y Logística</t>
  </si>
  <si>
    <t>Seleccione el Máster en el que imparte docencia y al que valora en este cuestionario:</t>
  </si>
  <si>
    <t>Dedicación:</t>
  </si>
  <si>
    <t>A Tiempo Completo</t>
  </si>
  <si>
    <t>Dedicación:a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</si>
  <si>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</si>
  <si>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</si>
  <si>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Tipo de muestreo: </t>
    </r>
    <r>
      <rPr>
        <sz val="13"/>
        <rFont val="Arial Bold"/>
      </rPr>
      <t>aleatorio simple</t>
    </r>
  </si>
  <si>
    <r>
      <t xml:space="preserve">Fecha encuesta: </t>
    </r>
    <r>
      <rPr>
        <sz val="13"/>
        <rFont val="Arial Bold"/>
      </rPr>
      <t>Junio-Julio 2020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</si>
  <si>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</si>
  <si>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</si>
  <si>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</si>
  <si>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</si>
  <si>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</si>
  <si>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</si>
  <si>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</si>
  <si>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</si>
  <si>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</si>
  <si>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</si>
  <si>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</si>
  <si>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</si>
  <si>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</si>
  <si>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</si>
  <si>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</si>
  <si>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</si>
  <si>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</si>
  <si>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</si>
  <si>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</si>
  <si>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</si>
  <si>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</si>
  <si>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</si>
  <si>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</si>
  <si>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</si>
  <si>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</si>
  <si>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</si>
  <si>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</si>
  <si>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</si>
  <si>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</si>
  <si>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</si>
  <si>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</si>
  <si>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</si>
  <si>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</si>
  <si>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[Valore la práctica realizada en su conjunto, de 1(muy mala) a 5(muy buena):] Valore su grado de satisfacción con las siguientes cuestiones relacionadas con las prácticas externas, recordando que: 1 = “Muy insatisfecho/a” 2 = “Insatisfecho/a” 3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</si>
  <si>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</si>
  <si>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</si>
  <si>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</si>
  <si>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</si>
  <si>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</si>
  <si>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</si>
  <si>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</si>
  <si>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</si>
  <si>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Si</t>
  </si>
  <si>
    <t>Respecto a la actividad desarrollada en la empresa o institución durante las prácticas externas del máster, responde a estas cuestiones:  Enumera las principales actividades desarrolladas en la empresa/institución:a</t>
  </si>
  <si>
    <t>Departamento de Comliance en consultoría</t>
  </si>
  <si>
    <t>Horas de prácticas realizadas por el alumno:a</t>
  </si>
  <si>
    <t>6. Haciendo online en este momento</t>
  </si>
  <si>
    <t>Femenino</t>
  </si>
  <si>
    <t>Masculino</t>
  </si>
  <si>
    <t>39 años</t>
  </si>
  <si>
    <t>42 años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</si>
  <si>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</si>
  <si>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</si>
  <si>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</si>
  <si>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</si>
  <si>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</si>
  <si>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</si>
  <si>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</si>
  <si>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</si>
  <si>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</si>
  <si>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</si>
  <si>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</si>
  <si>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</si>
  <si>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</si>
  <si>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</si>
  <si>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</si>
  <si>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>30-40</t>
  </si>
  <si>
    <t>A tiempo completo</t>
  </si>
  <si>
    <t>Nº de encuestas recogidas: 13 / Nº encuestas necesarias: 20</t>
  </si>
  <si>
    <r>
      <t xml:space="preserve">Porcentaje de encuestas recogidas sobre profesores localizables (con e-mail):  13 </t>
    </r>
    <r>
      <rPr>
        <b/>
        <sz val="13"/>
        <rFont val="Arial Bold "/>
      </rPr>
      <t>/ 25 = 52 %</t>
    </r>
  </si>
  <si>
    <r>
      <t xml:space="preserve">Fecha encuesta: </t>
    </r>
    <r>
      <rPr>
        <sz val="13"/>
        <rFont val="Arial Bold"/>
      </rPr>
      <t>Junio - Julio 2020</t>
    </r>
  </si>
  <si>
    <r>
      <t xml:space="preserve">Tamaño Muestral: 20 </t>
    </r>
    <r>
      <rPr>
        <sz val="13"/>
        <rFont val="Arial Bold"/>
      </rPr>
      <t>; calculado para un error de muestreo del (+)(-)10% y un nivel de confianza del 95 %</t>
    </r>
  </si>
  <si>
    <t>Nº de encuestas recogidas: 7 / Nº encuestas necesarias: 20</t>
  </si>
  <si>
    <t>Porcentaje de encuestas recogidas sobre alumnos localizables (con e-mail): 7 / 25 = 28 %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</si>
</sst>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"/>
    <numFmt numFmtId="166" formatCode="###0.00"/>
    <numFmt numFmtId="167" formatCode="####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Arial Bold 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5" fillId="0" borderId="0" xfId="1"/>
    <xf numFmtId="0" fontId="2" fillId="0" borderId="0" xfId="1" applyFont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10" fontId="6" fillId="0" borderId="1" xfId="4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9" fillId="0" borderId="0" xfId="1" applyFont="1"/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0" xfId="6"/>
    <xf numFmtId="0" fontId="4" fillId="6" borderId="13" xfId="0" applyFont="1" applyFill="1" applyBorder="1" applyAlignment="1">
      <alignment horizontal="left" vertical="center" wrapText="1"/>
    </xf>
    <xf numFmtId="164" fontId="13" fillId="0" borderId="1" xfId="7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9" fontId="13" fillId="0" borderId="1" xfId="5" applyFont="1" applyBorder="1" applyAlignment="1">
      <alignment horizontal="center" vertical="center"/>
    </xf>
    <xf numFmtId="165" fontId="13" fillId="0" borderId="1" xfId="7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3" fillId="0" borderId="1" xfId="7" applyFont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164" fontId="6" fillId="8" borderId="0" xfId="0" applyNumberFormat="1" applyFont="1" applyFill="1" applyBorder="1" applyAlignment="1">
      <alignment horizontal="center" vertical="center"/>
    </xf>
    <xf numFmtId="165" fontId="6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6" fillId="8" borderId="0" xfId="0" applyNumberFormat="1" applyFont="1" applyFill="1" applyBorder="1" applyAlignment="1">
      <alignment horizontal="right" vertical="center"/>
    </xf>
    <xf numFmtId="165" fontId="6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7" fillId="0" borderId="0" xfId="0" applyFont="1"/>
    <xf numFmtId="0" fontId="16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9" applyFont="1" applyBorder="1" applyAlignment="1">
      <alignment vertical="top" wrapText="1"/>
    </xf>
    <xf numFmtId="0" fontId="21" fillId="0" borderId="0" xfId="9" applyFont="1" applyBorder="1" applyAlignment="1">
      <alignment vertical="top" wrapText="1"/>
    </xf>
    <xf numFmtId="0" fontId="5" fillId="0" borderId="0" xfId="10"/>
    <xf numFmtId="0" fontId="20" fillId="0" borderId="0" xfId="9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/>
    <xf numFmtId="0" fontId="5" fillId="0" borderId="0" xfId="11"/>
    <xf numFmtId="0" fontId="5" fillId="0" borderId="0" xfId="12"/>
    <xf numFmtId="49" fontId="0" fillId="0" borderId="0" xfId="0" applyNumberFormat="1" applyAlignment="1">
      <alignment wrapText="1"/>
    </xf>
    <xf numFmtId="0" fontId="0" fillId="0" borderId="0" xfId="0" applyFont="1"/>
    <xf numFmtId="0" fontId="0" fillId="0" borderId="0" xfId="0" applyFont="1" applyFill="1" applyBorder="1"/>
    <xf numFmtId="0" fontId="0" fillId="8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10" fontId="0" fillId="0" borderId="0" xfId="0" applyNumberFormat="1"/>
    <xf numFmtId="167" fontId="13" fillId="0" borderId="1" xfId="7" applyNumberFormat="1" applyFont="1" applyBorder="1" applyAlignment="1">
      <alignment horizontal="center" vertical="center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10" xfId="0" applyFont="1" applyBorder="1" applyAlignment="1"/>
    <xf numFmtId="10" fontId="0" fillId="0" borderId="0" xfId="0" applyNumberFormat="1" applyFont="1" applyBorder="1"/>
    <xf numFmtId="10" fontId="5" fillId="0" borderId="0" xfId="1" applyNumberFormat="1"/>
    <xf numFmtId="0" fontId="18" fillId="0" borderId="8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7" fillId="0" borderId="8" xfId="8" applyFont="1" applyBorder="1" applyAlignment="1">
      <alignment horizontal="left" vertical="center" wrapText="1"/>
    </xf>
    <xf numFmtId="0" fontId="17" fillId="0" borderId="9" xfId="8" applyFont="1" applyBorder="1" applyAlignment="1">
      <alignment horizontal="left" vertical="center" wrapText="1"/>
    </xf>
    <xf numFmtId="0" fontId="17" fillId="0" borderId="10" xfId="8" applyFont="1" applyBorder="1" applyAlignment="1">
      <alignment horizontal="left" vertical="center" wrapText="1"/>
    </xf>
    <xf numFmtId="0" fontId="17" fillId="0" borderId="1" xfId="8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4" fillId="0" borderId="0" xfId="8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horizontal="left" wrapText="1"/>
    </xf>
    <xf numFmtId="0" fontId="23" fillId="0" borderId="2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23" fillId="0" borderId="3" xfId="1" applyFont="1" applyFill="1" applyBorder="1" applyAlignment="1">
      <alignment horizontal="left" wrapText="1"/>
    </xf>
    <xf numFmtId="0" fontId="23" fillId="0" borderId="4" xfId="1" applyFont="1" applyFill="1" applyBorder="1" applyAlignment="1">
      <alignment horizontal="left" wrapText="1"/>
    </xf>
    <xf numFmtId="0" fontId="23" fillId="0" borderId="5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7" fillId="4" borderId="0" xfId="1" applyFont="1" applyFill="1" applyAlignment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1"/>
    <cellStyle name="Normal_Hoja1" xfId="9"/>
    <cellStyle name="Normal_Hoja1_1" xfId="8"/>
    <cellStyle name="Normal_Ingeniería industrial" xfId="6"/>
    <cellStyle name="Normal_Psicologia general sanitaria" xfId="12"/>
    <cellStyle name="Normal_Sostenibilidad" xfId="10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'!$A$174:$A$175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'!$B$174:$B$175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'!$B$176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'!$B$177:$B$185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1"/>
          <c:tx>
            <c:strRef>
              <c:f>'Alumnos '!$C$176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'!$C$177:$C$185</c:f>
              <c:numCache>
                <c:formatCode>General</c:formatCode>
                <c:ptCount val="9"/>
                <c:pt idx="1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8974920"/>
        <c:axId val="398975312"/>
      </c:barChart>
      <c:catAx>
        <c:axId val="39897492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98975312"/>
        <c:crosses val="autoZero"/>
        <c:auto val="1"/>
        <c:lblAlgn val="ctr"/>
        <c:lblOffset val="100"/>
        <c:tickLblSkip val="1"/>
        <c:noMultiLvlLbl val="0"/>
      </c:catAx>
      <c:valAx>
        <c:axId val="39897531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989749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'!$F$176:$F$177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'!$F$179:$F$180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'!$B$187:$B$196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'!$A$197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'!$A$198:$A$207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'!$B$198:$B$207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977664"/>
        <c:axId val="398977272"/>
        <c:axId val="0"/>
      </c:area3DChart>
      <c:dateAx>
        <c:axId val="3989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8977272"/>
        <c:crosses val="autoZero"/>
        <c:auto val="0"/>
        <c:lblOffset val="100"/>
        <c:baseTimeUnit val="days"/>
      </c:dateAx>
      <c:valAx>
        <c:axId val="3989772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9897766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24"/>
  <sheetViews>
    <sheetView tabSelected="1" view="pageBreakPreview" zoomScaleNormal="100" zoomScaleSheetLayoutView="100" workbookViewId="0">
      <selection activeCell="Y52" sqref="Y52"/>
    </sheetView>
  </sheetViews>
  <sheetFormatPr baseColWidth="10" defaultRowHeight="15"/>
  <cols>
    <col min="1" max="1" width="91.7109375" style="1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42578125" hidden="1" customWidth="1"/>
  </cols>
  <sheetData>
    <row r="1" spans="1:32">
      <c r="A1" s="113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t="s">
        <v>111</v>
      </c>
      <c r="W1" t="s">
        <v>111</v>
      </c>
    </row>
    <row r="2" spans="1:3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P2">
        <v>1</v>
      </c>
      <c r="Q2">
        <v>2</v>
      </c>
      <c r="R2">
        <v>3</v>
      </c>
      <c r="S2">
        <v>4</v>
      </c>
      <c r="T2">
        <v>5</v>
      </c>
      <c r="U2" t="s">
        <v>154</v>
      </c>
      <c r="V2" t="s">
        <v>41</v>
      </c>
      <c r="X2">
        <v>1</v>
      </c>
      <c r="Y2">
        <v>2</v>
      </c>
      <c r="Z2">
        <v>3</v>
      </c>
      <c r="AA2">
        <v>4</v>
      </c>
      <c r="AB2">
        <v>5</v>
      </c>
      <c r="AC2" t="s">
        <v>41</v>
      </c>
    </row>
    <row r="3" spans="1:32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1"/>
      <c r="O3" t="s">
        <v>155</v>
      </c>
      <c r="P3">
        <v>0</v>
      </c>
      <c r="Q3">
        <v>0</v>
      </c>
      <c r="R3">
        <v>1</v>
      </c>
      <c r="S3">
        <v>4</v>
      </c>
      <c r="T3">
        <v>2</v>
      </c>
      <c r="U3">
        <v>0</v>
      </c>
      <c r="V3">
        <v>7</v>
      </c>
      <c r="W3" t="s">
        <v>155</v>
      </c>
      <c r="X3">
        <v>0</v>
      </c>
      <c r="Y3">
        <v>0</v>
      </c>
      <c r="Z3">
        <v>1</v>
      </c>
      <c r="AA3">
        <v>4</v>
      </c>
      <c r="AB3">
        <v>2</v>
      </c>
      <c r="AC3">
        <v>4.1399999999999997</v>
      </c>
      <c r="AD3">
        <v>0.69</v>
      </c>
      <c r="AE3">
        <v>4</v>
      </c>
      <c r="AF3">
        <v>4</v>
      </c>
    </row>
    <row r="4" spans="1:32" ht="20.25">
      <c r="A4" s="116" t="s">
        <v>109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O4" t="s">
        <v>156</v>
      </c>
      <c r="P4">
        <v>0</v>
      </c>
      <c r="Q4">
        <v>2</v>
      </c>
      <c r="R4">
        <v>1</v>
      </c>
      <c r="S4">
        <v>1</v>
      </c>
      <c r="T4">
        <v>2</v>
      </c>
      <c r="U4">
        <v>1</v>
      </c>
      <c r="V4">
        <v>7</v>
      </c>
      <c r="W4" t="s">
        <v>156</v>
      </c>
      <c r="X4">
        <v>0</v>
      </c>
      <c r="Y4">
        <v>2</v>
      </c>
      <c r="Z4">
        <v>1</v>
      </c>
      <c r="AA4">
        <v>1</v>
      </c>
      <c r="AB4">
        <v>2</v>
      </c>
      <c r="AC4">
        <v>3.5</v>
      </c>
      <c r="AD4">
        <v>1.38</v>
      </c>
      <c r="AE4">
        <v>4</v>
      </c>
      <c r="AF4">
        <v>2</v>
      </c>
    </row>
    <row r="5" spans="1:32" ht="16.5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O5" t="s">
        <v>157</v>
      </c>
      <c r="P5">
        <v>0</v>
      </c>
      <c r="Q5">
        <v>0</v>
      </c>
      <c r="R5">
        <v>0</v>
      </c>
      <c r="S5">
        <v>4</v>
      </c>
      <c r="T5">
        <v>3</v>
      </c>
      <c r="U5">
        <v>0</v>
      </c>
      <c r="V5">
        <v>7</v>
      </c>
      <c r="W5" t="s">
        <v>157</v>
      </c>
      <c r="X5">
        <v>0</v>
      </c>
      <c r="Y5">
        <v>0</v>
      </c>
      <c r="Z5">
        <v>0</v>
      </c>
      <c r="AA5">
        <v>4</v>
      </c>
      <c r="AB5">
        <v>3</v>
      </c>
      <c r="AC5">
        <v>4.43</v>
      </c>
      <c r="AD5">
        <v>0.53</v>
      </c>
      <c r="AE5">
        <v>4</v>
      </c>
      <c r="AF5">
        <v>4</v>
      </c>
    </row>
    <row r="6" spans="1:32" ht="16.5">
      <c r="A6" s="118" t="s">
        <v>149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O6" t="s">
        <v>158</v>
      </c>
      <c r="P6">
        <v>0</v>
      </c>
      <c r="Q6">
        <v>0</v>
      </c>
      <c r="R6">
        <v>2</v>
      </c>
      <c r="S6">
        <v>2</v>
      </c>
      <c r="T6">
        <v>3</v>
      </c>
      <c r="U6">
        <v>0</v>
      </c>
      <c r="V6">
        <v>7</v>
      </c>
      <c r="W6" t="s">
        <v>158</v>
      </c>
      <c r="X6">
        <v>0</v>
      </c>
      <c r="Y6">
        <v>0</v>
      </c>
      <c r="Z6">
        <v>2</v>
      </c>
      <c r="AA6">
        <v>2</v>
      </c>
      <c r="AB6">
        <v>3</v>
      </c>
      <c r="AC6">
        <v>4.1399999999999997</v>
      </c>
      <c r="AD6">
        <v>0.9</v>
      </c>
      <c r="AE6">
        <v>4</v>
      </c>
      <c r="AF6">
        <v>5</v>
      </c>
    </row>
    <row r="7" spans="1:32" ht="16.5">
      <c r="A7" s="118" t="s">
        <v>224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O7" t="s">
        <v>159</v>
      </c>
      <c r="P7">
        <v>0</v>
      </c>
      <c r="Q7">
        <v>0</v>
      </c>
      <c r="R7">
        <v>4</v>
      </c>
      <c r="S7">
        <v>1</v>
      </c>
      <c r="T7">
        <v>2</v>
      </c>
      <c r="U7">
        <v>0</v>
      </c>
      <c r="V7">
        <v>7</v>
      </c>
      <c r="W7" t="s">
        <v>159</v>
      </c>
      <c r="X7">
        <v>0</v>
      </c>
      <c r="Y7">
        <v>0</v>
      </c>
      <c r="Z7">
        <v>4</v>
      </c>
      <c r="AA7">
        <v>1</v>
      </c>
      <c r="AB7">
        <v>2</v>
      </c>
      <c r="AC7">
        <v>3.71</v>
      </c>
      <c r="AD7">
        <v>0.95</v>
      </c>
      <c r="AE7">
        <v>3</v>
      </c>
      <c r="AF7">
        <v>3</v>
      </c>
    </row>
    <row r="8" spans="1:32" ht="16.5">
      <c r="A8" s="118" t="s">
        <v>151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O8" t="s">
        <v>160</v>
      </c>
      <c r="P8">
        <v>1</v>
      </c>
      <c r="Q8">
        <v>1</v>
      </c>
      <c r="R8">
        <v>1</v>
      </c>
      <c r="S8">
        <v>0</v>
      </c>
      <c r="T8">
        <v>0</v>
      </c>
      <c r="U8">
        <v>4</v>
      </c>
      <c r="V8">
        <v>7</v>
      </c>
      <c r="W8" t="s">
        <v>160</v>
      </c>
      <c r="X8">
        <v>1</v>
      </c>
      <c r="Y8">
        <v>1</v>
      </c>
      <c r="Z8">
        <v>1</v>
      </c>
      <c r="AA8">
        <v>0</v>
      </c>
      <c r="AB8">
        <v>0</v>
      </c>
      <c r="AC8">
        <v>2</v>
      </c>
      <c r="AD8">
        <v>1</v>
      </c>
      <c r="AE8">
        <v>2</v>
      </c>
      <c r="AF8">
        <v>1</v>
      </c>
    </row>
    <row r="9" spans="1:32" ht="16.5">
      <c r="A9" s="118" t="s">
        <v>152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O9" t="s">
        <v>161</v>
      </c>
      <c r="P9">
        <v>1</v>
      </c>
      <c r="Q9">
        <v>2</v>
      </c>
      <c r="R9">
        <v>0</v>
      </c>
      <c r="S9">
        <v>2</v>
      </c>
      <c r="T9">
        <v>2</v>
      </c>
      <c r="U9">
        <v>0</v>
      </c>
      <c r="V9">
        <v>7</v>
      </c>
      <c r="W9" t="s">
        <v>161</v>
      </c>
      <c r="X9">
        <v>1</v>
      </c>
      <c r="Y9">
        <v>2</v>
      </c>
      <c r="Z9">
        <v>0</v>
      </c>
      <c r="AA9">
        <v>2</v>
      </c>
      <c r="AB9">
        <v>2</v>
      </c>
      <c r="AC9">
        <v>3.29</v>
      </c>
      <c r="AD9">
        <v>1.6</v>
      </c>
      <c r="AE9">
        <v>4</v>
      </c>
      <c r="AF9">
        <v>2</v>
      </c>
    </row>
    <row r="10" spans="1:32" ht="16.5">
      <c r="A10" s="121" t="s">
        <v>153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O10" t="s">
        <v>162</v>
      </c>
      <c r="P10">
        <v>0</v>
      </c>
      <c r="Q10">
        <v>0</v>
      </c>
      <c r="R10">
        <v>1</v>
      </c>
      <c r="S10">
        <v>3</v>
      </c>
      <c r="T10">
        <v>3</v>
      </c>
      <c r="U10">
        <v>0</v>
      </c>
      <c r="V10">
        <v>7</v>
      </c>
      <c r="W10" t="s">
        <v>162</v>
      </c>
      <c r="X10">
        <v>0</v>
      </c>
      <c r="Y10">
        <v>0</v>
      </c>
      <c r="Z10">
        <v>1</v>
      </c>
      <c r="AA10">
        <v>3</v>
      </c>
      <c r="AB10">
        <v>3</v>
      </c>
      <c r="AC10">
        <v>4.29</v>
      </c>
      <c r="AD10">
        <v>0.76</v>
      </c>
      <c r="AE10">
        <v>4</v>
      </c>
      <c r="AF10">
        <v>4</v>
      </c>
    </row>
    <row r="11" spans="1:32" ht="16.5">
      <c r="A11" s="121" t="s">
        <v>225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O11" t="s">
        <v>163</v>
      </c>
      <c r="P11">
        <v>0</v>
      </c>
      <c r="Q11">
        <v>0</v>
      </c>
      <c r="R11">
        <v>0</v>
      </c>
      <c r="S11">
        <v>1</v>
      </c>
      <c r="T11">
        <v>5</v>
      </c>
      <c r="U11">
        <v>1</v>
      </c>
      <c r="V11">
        <v>7</v>
      </c>
      <c r="W11" t="s">
        <v>163</v>
      </c>
      <c r="X11">
        <v>0</v>
      </c>
      <c r="Y11">
        <v>0</v>
      </c>
      <c r="Z11">
        <v>0</v>
      </c>
      <c r="AA11">
        <v>1</v>
      </c>
      <c r="AB11">
        <v>5</v>
      </c>
      <c r="AC11">
        <v>4.83</v>
      </c>
      <c r="AD11">
        <v>0.41</v>
      </c>
      <c r="AE11">
        <v>5</v>
      </c>
      <c r="AF11">
        <v>5</v>
      </c>
    </row>
    <row r="12" spans="1:32" ht="16.5">
      <c r="A12" s="110" t="s">
        <v>226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O12" t="s">
        <v>164</v>
      </c>
      <c r="P12">
        <v>0</v>
      </c>
      <c r="Q12">
        <v>0</v>
      </c>
      <c r="R12">
        <v>3</v>
      </c>
      <c r="S12">
        <v>2</v>
      </c>
      <c r="T12">
        <v>2</v>
      </c>
      <c r="U12">
        <v>0</v>
      </c>
      <c r="V12">
        <v>7</v>
      </c>
      <c r="W12" t="s">
        <v>164</v>
      </c>
      <c r="X12">
        <v>0</v>
      </c>
      <c r="Y12">
        <v>0</v>
      </c>
      <c r="Z12">
        <v>3</v>
      </c>
      <c r="AA12">
        <v>2</v>
      </c>
      <c r="AB12">
        <v>2</v>
      </c>
      <c r="AC12">
        <v>3.86</v>
      </c>
      <c r="AD12">
        <v>0.9</v>
      </c>
      <c r="AE12">
        <v>4</v>
      </c>
      <c r="AF12">
        <v>3</v>
      </c>
    </row>
    <row r="13" spans="1:32">
      <c r="O13" t="s">
        <v>165</v>
      </c>
      <c r="P13">
        <v>0</v>
      </c>
      <c r="Q13">
        <v>0</v>
      </c>
      <c r="R13">
        <v>1</v>
      </c>
      <c r="S13">
        <v>3</v>
      </c>
      <c r="T13">
        <v>3</v>
      </c>
      <c r="U13">
        <v>0</v>
      </c>
      <c r="V13">
        <v>7</v>
      </c>
      <c r="W13" t="s">
        <v>165</v>
      </c>
      <c r="X13">
        <v>0</v>
      </c>
      <c r="Y13">
        <v>0</v>
      </c>
      <c r="Z13">
        <v>1</v>
      </c>
      <c r="AA13">
        <v>3</v>
      </c>
      <c r="AB13">
        <v>3</v>
      </c>
      <c r="AC13">
        <v>4.29</v>
      </c>
      <c r="AD13">
        <v>0.76</v>
      </c>
      <c r="AE13">
        <v>4</v>
      </c>
      <c r="AF13">
        <v>4</v>
      </c>
    </row>
    <row r="14" spans="1:32" ht="16.5">
      <c r="A14" s="22"/>
      <c r="B14" s="22"/>
      <c r="C14" s="22"/>
      <c r="D14" s="22"/>
      <c r="E14" s="22"/>
      <c r="F14" s="22"/>
      <c r="G14" s="22"/>
      <c r="H14" s="22"/>
      <c r="I14" s="22"/>
      <c r="J14" s="22"/>
      <c r="O14" t="s">
        <v>166</v>
      </c>
      <c r="P14">
        <v>0</v>
      </c>
      <c r="Q14">
        <v>0</v>
      </c>
      <c r="R14">
        <v>1</v>
      </c>
      <c r="S14">
        <v>3</v>
      </c>
      <c r="T14">
        <v>3</v>
      </c>
      <c r="U14">
        <v>0</v>
      </c>
      <c r="V14">
        <v>7</v>
      </c>
      <c r="W14" t="s">
        <v>166</v>
      </c>
      <c r="X14">
        <v>0</v>
      </c>
      <c r="Y14">
        <v>0</v>
      </c>
      <c r="Z14">
        <v>1</v>
      </c>
      <c r="AA14">
        <v>3</v>
      </c>
      <c r="AB14">
        <v>3</v>
      </c>
      <c r="AC14">
        <v>4.29</v>
      </c>
      <c r="AD14">
        <v>0.76</v>
      </c>
      <c r="AE14">
        <v>4</v>
      </c>
      <c r="AF14">
        <v>4</v>
      </c>
    </row>
    <row r="15" spans="1:32" ht="16.5">
      <c r="A15" s="22"/>
      <c r="B15" s="22"/>
      <c r="C15" s="22"/>
      <c r="D15" s="22"/>
      <c r="E15" s="22"/>
      <c r="F15" s="22"/>
      <c r="G15" s="22"/>
      <c r="H15" s="22"/>
      <c r="I15" s="22"/>
      <c r="J15" s="22"/>
      <c r="O15" t="s">
        <v>167</v>
      </c>
      <c r="P15">
        <v>0</v>
      </c>
      <c r="Q15">
        <v>0</v>
      </c>
      <c r="R15">
        <v>0</v>
      </c>
      <c r="S15">
        <v>6</v>
      </c>
      <c r="T15">
        <v>1</v>
      </c>
      <c r="U15">
        <v>0</v>
      </c>
      <c r="V15">
        <v>7</v>
      </c>
      <c r="W15" t="s">
        <v>167</v>
      </c>
      <c r="X15">
        <v>0</v>
      </c>
      <c r="Y15">
        <v>0</v>
      </c>
      <c r="Z15">
        <v>0</v>
      </c>
      <c r="AA15">
        <v>6</v>
      </c>
      <c r="AB15">
        <v>1</v>
      </c>
      <c r="AC15">
        <v>4.1399999999999997</v>
      </c>
      <c r="AD15">
        <v>0.38</v>
      </c>
      <c r="AE15">
        <v>4</v>
      </c>
      <c r="AF15">
        <v>4</v>
      </c>
    </row>
    <row r="16" spans="1:32">
      <c r="O16" t="s">
        <v>168</v>
      </c>
      <c r="P16">
        <v>0</v>
      </c>
      <c r="Q16">
        <v>1</v>
      </c>
      <c r="R16">
        <v>2</v>
      </c>
      <c r="S16">
        <v>2</v>
      </c>
      <c r="T16">
        <v>1</v>
      </c>
      <c r="U16">
        <v>1</v>
      </c>
      <c r="V16">
        <v>7</v>
      </c>
      <c r="W16" t="s">
        <v>168</v>
      </c>
      <c r="X16">
        <v>0</v>
      </c>
      <c r="Y16">
        <v>1</v>
      </c>
      <c r="Z16">
        <v>2</v>
      </c>
      <c r="AA16">
        <v>2</v>
      </c>
      <c r="AB16">
        <v>1</v>
      </c>
      <c r="AC16">
        <v>3.5</v>
      </c>
      <c r="AD16">
        <v>1.05</v>
      </c>
      <c r="AE16">
        <v>4</v>
      </c>
      <c r="AF16">
        <v>3</v>
      </c>
    </row>
    <row r="17" spans="15:32">
      <c r="O17" t="s">
        <v>169</v>
      </c>
      <c r="P17">
        <v>0</v>
      </c>
      <c r="Q17">
        <v>2</v>
      </c>
      <c r="R17">
        <v>2</v>
      </c>
      <c r="S17">
        <v>2</v>
      </c>
      <c r="T17">
        <v>1</v>
      </c>
      <c r="U17">
        <v>0</v>
      </c>
      <c r="V17">
        <v>7</v>
      </c>
      <c r="W17" t="s">
        <v>169</v>
      </c>
      <c r="X17">
        <v>0</v>
      </c>
      <c r="Y17">
        <v>2</v>
      </c>
      <c r="Z17">
        <v>2</v>
      </c>
      <c r="AA17">
        <v>2</v>
      </c>
      <c r="AB17">
        <v>1</v>
      </c>
      <c r="AC17">
        <v>3.29</v>
      </c>
      <c r="AD17">
        <v>1.1100000000000001</v>
      </c>
      <c r="AE17">
        <v>3</v>
      </c>
      <c r="AF17">
        <v>2</v>
      </c>
    </row>
    <row r="18" spans="15:32">
      <c r="O18" t="s">
        <v>170</v>
      </c>
      <c r="P18">
        <v>1</v>
      </c>
      <c r="Q18">
        <v>0</v>
      </c>
      <c r="R18">
        <v>3</v>
      </c>
      <c r="S18">
        <v>1</v>
      </c>
      <c r="T18">
        <v>1</v>
      </c>
      <c r="U18">
        <v>1</v>
      </c>
      <c r="V18">
        <v>7</v>
      </c>
      <c r="W18" t="s">
        <v>170</v>
      </c>
      <c r="X18">
        <v>1</v>
      </c>
      <c r="Y18">
        <v>0</v>
      </c>
      <c r="Z18">
        <v>3</v>
      </c>
      <c r="AA18">
        <v>1</v>
      </c>
      <c r="AB18">
        <v>1</v>
      </c>
      <c r="AC18">
        <v>3.17</v>
      </c>
      <c r="AD18">
        <v>1.33</v>
      </c>
      <c r="AE18">
        <v>3</v>
      </c>
      <c r="AF18">
        <v>3</v>
      </c>
    </row>
    <row r="19" spans="15:32">
      <c r="O19" t="s">
        <v>171</v>
      </c>
      <c r="P19">
        <v>0</v>
      </c>
      <c r="Q19">
        <v>1</v>
      </c>
      <c r="R19">
        <v>2</v>
      </c>
      <c r="S19">
        <v>2</v>
      </c>
      <c r="T19">
        <v>1</v>
      </c>
      <c r="U19">
        <v>1</v>
      </c>
      <c r="V19">
        <v>7</v>
      </c>
      <c r="W19" t="s">
        <v>171</v>
      </c>
      <c r="X19">
        <v>0</v>
      </c>
      <c r="Y19">
        <v>1</v>
      </c>
      <c r="Z19">
        <v>2</v>
      </c>
      <c r="AA19">
        <v>2</v>
      </c>
      <c r="AB19">
        <v>1</v>
      </c>
      <c r="AC19">
        <v>3.5</v>
      </c>
      <c r="AD19">
        <v>1.05</v>
      </c>
      <c r="AE19">
        <v>4</v>
      </c>
      <c r="AF19">
        <v>3</v>
      </c>
    </row>
    <row r="20" spans="15:32">
      <c r="O20" t="s">
        <v>172</v>
      </c>
      <c r="P20">
        <v>0</v>
      </c>
      <c r="Q20">
        <v>0</v>
      </c>
      <c r="R20">
        <v>2</v>
      </c>
      <c r="S20">
        <v>2</v>
      </c>
      <c r="T20">
        <v>3</v>
      </c>
      <c r="U20">
        <v>0</v>
      </c>
      <c r="V20">
        <v>7</v>
      </c>
      <c r="W20" t="s">
        <v>172</v>
      </c>
      <c r="X20">
        <v>0</v>
      </c>
      <c r="Y20">
        <v>0</v>
      </c>
      <c r="Z20">
        <v>2</v>
      </c>
      <c r="AA20">
        <v>2</v>
      </c>
      <c r="AB20">
        <v>3</v>
      </c>
      <c r="AC20">
        <v>4.1399999999999997</v>
      </c>
      <c r="AD20">
        <v>0.9</v>
      </c>
      <c r="AE20">
        <v>4</v>
      </c>
      <c r="AF20">
        <v>5</v>
      </c>
    </row>
    <row r="21" spans="15:32">
      <c r="O21" t="s">
        <v>173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 t="s">
        <v>173</v>
      </c>
      <c r="X21">
        <v>0</v>
      </c>
      <c r="Y21">
        <v>0</v>
      </c>
      <c r="Z21">
        <v>0</v>
      </c>
      <c r="AA21">
        <v>1</v>
      </c>
      <c r="AB21">
        <v>0</v>
      </c>
      <c r="AC21">
        <v>4</v>
      </c>
      <c r="AD21" t="s">
        <v>110</v>
      </c>
      <c r="AE21">
        <v>4</v>
      </c>
      <c r="AF21">
        <v>4</v>
      </c>
    </row>
    <row r="22" spans="15:32">
      <c r="O22" t="s">
        <v>174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1</v>
      </c>
      <c r="W22" t="s">
        <v>174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110</v>
      </c>
      <c r="AD22" t="s">
        <v>110</v>
      </c>
      <c r="AE22" t="s">
        <v>110</v>
      </c>
      <c r="AF22" t="s">
        <v>110</v>
      </c>
    </row>
    <row r="23" spans="15:32">
      <c r="O23" t="s">
        <v>175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 t="s">
        <v>175</v>
      </c>
      <c r="X23">
        <v>0</v>
      </c>
      <c r="Y23">
        <v>0</v>
      </c>
      <c r="Z23">
        <v>0</v>
      </c>
      <c r="AA23">
        <v>0</v>
      </c>
      <c r="AB23">
        <v>1</v>
      </c>
      <c r="AC23">
        <v>5</v>
      </c>
      <c r="AD23" t="s">
        <v>110</v>
      </c>
      <c r="AE23">
        <v>5</v>
      </c>
      <c r="AF23">
        <v>5</v>
      </c>
    </row>
    <row r="24" spans="15:32">
      <c r="O24" t="s">
        <v>176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 t="s">
        <v>176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110</v>
      </c>
      <c r="AD24" t="s">
        <v>110</v>
      </c>
      <c r="AE24" t="s">
        <v>110</v>
      </c>
      <c r="AF24" t="s">
        <v>110</v>
      </c>
    </row>
    <row r="25" spans="15:32">
      <c r="O25" t="s">
        <v>177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1</v>
      </c>
      <c r="W25" t="s">
        <v>177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110</v>
      </c>
      <c r="AD25" t="s">
        <v>110</v>
      </c>
      <c r="AE25" t="s">
        <v>110</v>
      </c>
      <c r="AF25" t="s">
        <v>110</v>
      </c>
    </row>
    <row r="26" spans="15:32">
      <c r="O26" t="s">
        <v>178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1</v>
      </c>
      <c r="W26" t="s">
        <v>178</v>
      </c>
      <c r="X26">
        <v>0</v>
      </c>
      <c r="Y26">
        <v>0</v>
      </c>
      <c r="Z26">
        <v>0</v>
      </c>
      <c r="AA26">
        <v>0</v>
      </c>
      <c r="AB26">
        <v>1</v>
      </c>
      <c r="AC26">
        <v>5</v>
      </c>
      <c r="AD26" t="s">
        <v>110</v>
      </c>
      <c r="AE26">
        <v>5</v>
      </c>
      <c r="AF26">
        <v>5</v>
      </c>
    </row>
    <row r="27" spans="15:32">
      <c r="O27" t="s">
        <v>179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1</v>
      </c>
      <c r="W27" t="s">
        <v>179</v>
      </c>
      <c r="X27">
        <v>0</v>
      </c>
      <c r="Y27">
        <v>0</v>
      </c>
      <c r="Z27">
        <v>0</v>
      </c>
      <c r="AA27">
        <v>1</v>
      </c>
      <c r="AB27">
        <v>0</v>
      </c>
      <c r="AC27">
        <v>4</v>
      </c>
      <c r="AD27" t="s">
        <v>110</v>
      </c>
      <c r="AE27">
        <v>4</v>
      </c>
      <c r="AF27">
        <v>4</v>
      </c>
    </row>
    <row r="28" spans="15:32">
      <c r="O28" t="s">
        <v>180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1</v>
      </c>
      <c r="W28" t="s">
        <v>180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110</v>
      </c>
      <c r="AD28" t="s">
        <v>110</v>
      </c>
      <c r="AE28" t="s">
        <v>110</v>
      </c>
      <c r="AF28" t="s">
        <v>110</v>
      </c>
    </row>
    <row r="29" spans="15:32">
      <c r="O29" t="s">
        <v>181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1</v>
      </c>
      <c r="W29" t="s">
        <v>181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110</v>
      </c>
      <c r="AD29" t="s">
        <v>110</v>
      </c>
      <c r="AE29" t="s">
        <v>110</v>
      </c>
      <c r="AF29" t="s">
        <v>110</v>
      </c>
    </row>
    <row r="30" spans="15:32">
      <c r="O30" t="s">
        <v>182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1</v>
      </c>
      <c r="W30" t="s">
        <v>182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110</v>
      </c>
      <c r="AD30" t="s">
        <v>110</v>
      </c>
      <c r="AE30" t="s">
        <v>110</v>
      </c>
      <c r="AF30" t="s">
        <v>110</v>
      </c>
    </row>
    <row r="31" spans="15:32">
      <c r="O31" t="s">
        <v>183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1</v>
      </c>
      <c r="W31" t="s">
        <v>183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110</v>
      </c>
      <c r="AD31" t="s">
        <v>110</v>
      </c>
      <c r="AE31" t="s">
        <v>110</v>
      </c>
      <c r="AF31" t="s">
        <v>110</v>
      </c>
    </row>
    <row r="32" spans="15:32">
      <c r="O32" t="s">
        <v>184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1</v>
      </c>
      <c r="W32" t="s">
        <v>184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110</v>
      </c>
      <c r="AD32" t="s">
        <v>110</v>
      </c>
      <c r="AE32" t="s">
        <v>110</v>
      </c>
      <c r="AF32" t="s">
        <v>110</v>
      </c>
    </row>
    <row r="33" spans="1:32">
      <c r="A33" s="23" t="s">
        <v>1</v>
      </c>
      <c r="O33" t="s">
        <v>185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1</v>
      </c>
      <c r="W33" t="s">
        <v>185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110</v>
      </c>
      <c r="AD33" t="s">
        <v>110</v>
      </c>
      <c r="AE33" t="s">
        <v>110</v>
      </c>
      <c r="AF33" t="s">
        <v>110</v>
      </c>
    </row>
    <row r="34" spans="1:32">
      <c r="O34" t="s">
        <v>186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1</v>
      </c>
      <c r="W34" t="s">
        <v>186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110</v>
      </c>
      <c r="AD34" t="s">
        <v>110</v>
      </c>
      <c r="AE34" t="s">
        <v>110</v>
      </c>
      <c r="AF34" t="s">
        <v>110</v>
      </c>
    </row>
    <row r="35" spans="1:32" ht="15.75" thickBot="1">
      <c r="B35" s="107" t="s">
        <v>42</v>
      </c>
      <c r="C35" s="107"/>
      <c r="D35" s="107"/>
      <c r="E35" s="107"/>
      <c r="F35" s="107"/>
      <c r="G35" s="107"/>
      <c r="H35" s="107"/>
      <c r="I35" s="108" t="s">
        <v>43</v>
      </c>
      <c r="J35" s="108"/>
      <c r="K35" s="108" t="s">
        <v>44</v>
      </c>
      <c r="L35" s="108"/>
      <c r="M35" s="108"/>
      <c r="N35" s="108"/>
      <c r="O35" t="s">
        <v>187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187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110</v>
      </c>
      <c r="AD35" t="s">
        <v>110</v>
      </c>
      <c r="AE35" t="s">
        <v>110</v>
      </c>
      <c r="AF35" t="s">
        <v>110</v>
      </c>
    </row>
    <row r="36" spans="1:32" ht="25.5">
      <c r="A36" s="24"/>
      <c r="B36" s="25">
        <v>1</v>
      </c>
      <c r="C36" s="25">
        <v>2</v>
      </c>
      <c r="D36" s="25">
        <v>3</v>
      </c>
      <c r="E36" s="25">
        <v>4</v>
      </c>
      <c r="F36" s="25">
        <v>5</v>
      </c>
      <c r="G36" s="25" t="s">
        <v>2</v>
      </c>
      <c r="H36" s="25" t="s">
        <v>41</v>
      </c>
      <c r="I36" s="25" t="s">
        <v>45</v>
      </c>
      <c r="J36" s="25" t="s">
        <v>3</v>
      </c>
      <c r="K36" s="25" t="s">
        <v>4</v>
      </c>
      <c r="L36" s="25" t="s">
        <v>5</v>
      </c>
      <c r="M36" s="25" t="s">
        <v>6</v>
      </c>
      <c r="N36" s="25" t="s">
        <v>7</v>
      </c>
      <c r="O36" t="s">
        <v>188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188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110</v>
      </c>
      <c r="AD36" t="s">
        <v>110</v>
      </c>
      <c r="AE36" t="s">
        <v>110</v>
      </c>
      <c r="AF36" t="s">
        <v>110</v>
      </c>
    </row>
    <row r="37" spans="1:32" ht="15.75" thickBot="1">
      <c r="A37" s="27" t="s">
        <v>46</v>
      </c>
      <c r="B37" s="28">
        <f>+P3</f>
        <v>0</v>
      </c>
      <c r="C37" s="28">
        <f t="shared" ref="C37:G52" si="0">+Q3</f>
        <v>0</v>
      </c>
      <c r="D37" s="28">
        <f t="shared" si="0"/>
        <v>1</v>
      </c>
      <c r="E37" s="28">
        <f t="shared" si="0"/>
        <v>4</v>
      </c>
      <c r="F37" s="28">
        <f t="shared" si="0"/>
        <v>2</v>
      </c>
      <c r="G37" s="28">
        <f t="shared" si="0"/>
        <v>0</v>
      </c>
      <c r="H37" s="29">
        <f>SUM(B37:G37)</f>
        <v>7</v>
      </c>
      <c r="I37" s="30">
        <f t="shared" ref="I37:I54" si="1">(B37+C37)/(B37+C37+D37+E37+F37)</f>
        <v>0</v>
      </c>
      <c r="J37" s="30">
        <f t="shared" ref="J37:J54" si="2">(D37+E37+F37)/(B37+C37+D37+E37+F37)</f>
        <v>1</v>
      </c>
      <c r="K37" s="31">
        <f>+AC3</f>
        <v>4.1399999999999997</v>
      </c>
      <c r="L37" s="31">
        <f t="shared" ref="L37:N52" si="3">+AD3</f>
        <v>0.69</v>
      </c>
      <c r="M37" s="77">
        <f t="shared" si="3"/>
        <v>4</v>
      </c>
      <c r="N37" s="77">
        <f t="shared" si="3"/>
        <v>4</v>
      </c>
      <c r="O37" t="s">
        <v>189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189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110</v>
      </c>
      <c r="AD37" t="s">
        <v>110</v>
      </c>
      <c r="AE37" t="s">
        <v>110</v>
      </c>
      <c r="AF37" t="s">
        <v>110</v>
      </c>
    </row>
    <row r="38" spans="1:32" ht="26.25" thickBot="1">
      <c r="A38" s="27" t="s">
        <v>47</v>
      </c>
      <c r="B38" s="28">
        <f t="shared" ref="B38:B54" si="4">+P4</f>
        <v>0</v>
      </c>
      <c r="C38" s="28">
        <f t="shared" si="0"/>
        <v>2</v>
      </c>
      <c r="D38" s="28">
        <f t="shared" si="0"/>
        <v>1</v>
      </c>
      <c r="E38" s="28">
        <f t="shared" si="0"/>
        <v>1</v>
      </c>
      <c r="F38" s="28">
        <f t="shared" si="0"/>
        <v>2</v>
      </c>
      <c r="G38" s="28">
        <f t="shared" si="0"/>
        <v>1</v>
      </c>
      <c r="H38" s="29">
        <f t="shared" ref="H38:H54" si="5">SUM(B38:G38)</f>
        <v>7</v>
      </c>
      <c r="I38" s="30">
        <f t="shared" si="1"/>
        <v>0.33333333333333331</v>
      </c>
      <c r="J38" s="30">
        <f t="shared" si="2"/>
        <v>0.66666666666666663</v>
      </c>
      <c r="K38" s="31">
        <f t="shared" ref="K38:K54" si="6">+AC4</f>
        <v>3.5</v>
      </c>
      <c r="L38" s="31">
        <f t="shared" si="3"/>
        <v>1.38</v>
      </c>
      <c r="M38" s="77">
        <f t="shared" si="3"/>
        <v>4</v>
      </c>
      <c r="N38" s="77">
        <f t="shared" si="3"/>
        <v>2</v>
      </c>
      <c r="O38" t="s">
        <v>190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190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110</v>
      </c>
      <c r="AD38" t="s">
        <v>110</v>
      </c>
      <c r="AE38" t="s">
        <v>110</v>
      </c>
      <c r="AF38" t="s">
        <v>110</v>
      </c>
    </row>
    <row r="39" spans="1:32" ht="15.75" thickBot="1">
      <c r="A39" s="27" t="s">
        <v>48</v>
      </c>
      <c r="B39" s="28">
        <f t="shared" si="4"/>
        <v>0</v>
      </c>
      <c r="C39" s="28">
        <f t="shared" si="0"/>
        <v>0</v>
      </c>
      <c r="D39" s="28">
        <f t="shared" si="0"/>
        <v>0</v>
      </c>
      <c r="E39" s="28">
        <f t="shared" si="0"/>
        <v>4</v>
      </c>
      <c r="F39" s="28">
        <f t="shared" si="0"/>
        <v>3</v>
      </c>
      <c r="G39" s="28">
        <f t="shared" si="0"/>
        <v>0</v>
      </c>
      <c r="H39" s="29">
        <f t="shared" si="5"/>
        <v>7</v>
      </c>
      <c r="I39" s="30">
        <f t="shared" si="1"/>
        <v>0</v>
      </c>
      <c r="J39" s="30">
        <f t="shared" si="2"/>
        <v>1</v>
      </c>
      <c r="K39" s="31">
        <f t="shared" si="6"/>
        <v>4.43</v>
      </c>
      <c r="L39" s="31">
        <f t="shared" si="3"/>
        <v>0.53</v>
      </c>
      <c r="M39" s="77">
        <f t="shared" si="3"/>
        <v>4</v>
      </c>
      <c r="N39" s="77">
        <f t="shared" si="3"/>
        <v>4</v>
      </c>
      <c r="O39" t="s">
        <v>191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191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110</v>
      </c>
      <c r="AD39" t="s">
        <v>110</v>
      </c>
      <c r="AE39" t="s">
        <v>110</v>
      </c>
      <c r="AF39" t="s">
        <v>110</v>
      </c>
    </row>
    <row r="40" spans="1:32" ht="15.75" thickBot="1">
      <c r="A40" s="27" t="s">
        <v>49</v>
      </c>
      <c r="B40" s="28">
        <f t="shared" si="4"/>
        <v>0</v>
      </c>
      <c r="C40" s="28">
        <f t="shared" si="0"/>
        <v>0</v>
      </c>
      <c r="D40" s="28">
        <f t="shared" si="0"/>
        <v>2</v>
      </c>
      <c r="E40" s="28">
        <f t="shared" si="0"/>
        <v>2</v>
      </c>
      <c r="F40" s="28">
        <f t="shared" si="0"/>
        <v>3</v>
      </c>
      <c r="G40" s="28">
        <f t="shared" si="0"/>
        <v>0</v>
      </c>
      <c r="H40" s="29">
        <f t="shared" si="5"/>
        <v>7</v>
      </c>
      <c r="I40" s="30">
        <f t="shared" si="1"/>
        <v>0</v>
      </c>
      <c r="J40" s="30">
        <f t="shared" si="2"/>
        <v>1</v>
      </c>
      <c r="K40" s="31">
        <f t="shared" si="6"/>
        <v>4.1399999999999997</v>
      </c>
      <c r="L40" s="31">
        <f t="shared" si="3"/>
        <v>0.9</v>
      </c>
      <c r="M40" s="77">
        <f t="shared" si="3"/>
        <v>4</v>
      </c>
      <c r="N40" s="77">
        <f t="shared" si="3"/>
        <v>5</v>
      </c>
      <c r="O40" t="s">
        <v>192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192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110</v>
      </c>
      <c r="AD40" t="s">
        <v>110</v>
      </c>
      <c r="AE40" t="s">
        <v>110</v>
      </c>
      <c r="AF40" t="s">
        <v>110</v>
      </c>
    </row>
    <row r="41" spans="1:32" ht="15.75" thickBot="1">
      <c r="A41" s="27" t="s">
        <v>50</v>
      </c>
      <c r="B41" s="28">
        <f t="shared" si="4"/>
        <v>0</v>
      </c>
      <c r="C41" s="28">
        <f t="shared" si="0"/>
        <v>0</v>
      </c>
      <c r="D41" s="28">
        <f t="shared" si="0"/>
        <v>4</v>
      </c>
      <c r="E41" s="28">
        <f t="shared" si="0"/>
        <v>1</v>
      </c>
      <c r="F41" s="28">
        <f t="shared" si="0"/>
        <v>2</v>
      </c>
      <c r="G41" s="28">
        <f t="shared" si="0"/>
        <v>0</v>
      </c>
      <c r="H41" s="29">
        <f t="shared" si="5"/>
        <v>7</v>
      </c>
      <c r="I41" s="30">
        <f t="shared" si="1"/>
        <v>0</v>
      </c>
      <c r="J41" s="30">
        <f t="shared" si="2"/>
        <v>1</v>
      </c>
      <c r="K41" s="31">
        <f t="shared" si="6"/>
        <v>3.71</v>
      </c>
      <c r="L41" s="31">
        <f t="shared" si="3"/>
        <v>0.95</v>
      </c>
      <c r="M41" s="77">
        <f t="shared" si="3"/>
        <v>3</v>
      </c>
      <c r="N41" s="77">
        <f t="shared" si="3"/>
        <v>3</v>
      </c>
      <c r="O41" t="s">
        <v>112</v>
      </c>
      <c r="W41" t="s">
        <v>112</v>
      </c>
    </row>
    <row r="42" spans="1:32" ht="15.75" thickBot="1">
      <c r="A42" s="27" t="s">
        <v>51</v>
      </c>
      <c r="B42" s="28">
        <f t="shared" si="4"/>
        <v>1</v>
      </c>
      <c r="C42" s="28">
        <f t="shared" si="0"/>
        <v>1</v>
      </c>
      <c r="D42" s="28">
        <f t="shared" si="0"/>
        <v>1</v>
      </c>
      <c r="E42" s="28">
        <f t="shared" si="0"/>
        <v>0</v>
      </c>
      <c r="F42" s="28">
        <f t="shared" si="0"/>
        <v>0</v>
      </c>
      <c r="G42" s="28">
        <f t="shared" si="0"/>
        <v>4</v>
      </c>
      <c r="H42" s="29">
        <f t="shared" si="5"/>
        <v>7</v>
      </c>
      <c r="I42" s="30">
        <f t="shared" si="1"/>
        <v>0.66666666666666663</v>
      </c>
      <c r="J42" s="30">
        <f t="shared" si="2"/>
        <v>0.33333333333333331</v>
      </c>
      <c r="K42" s="31">
        <f t="shared" si="6"/>
        <v>2</v>
      </c>
      <c r="L42" s="31">
        <f t="shared" si="3"/>
        <v>1</v>
      </c>
      <c r="M42" s="77">
        <f t="shared" si="3"/>
        <v>2</v>
      </c>
      <c r="N42" s="77">
        <f t="shared" si="3"/>
        <v>1</v>
      </c>
      <c r="W42" t="s">
        <v>113</v>
      </c>
    </row>
    <row r="43" spans="1:32" ht="15.75" thickBot="1">
      <c r="A43" s="27" t="s">
        <v>52</v>
      </c>
      <c r="B43" s="28">
        <f t="shared" si="4"/>
        <v>1</v>
      </c>
      <c r="C43" s="28">
        <f t="shared" si="0"/>
        <v>2</v>
      </c>
      <c r="D43" s="28">
        <f t="shared" si="0"/>
        <v>0</v>
      </c>
      <c r="E43" s="28">
        <f t="shared" si="0"/>
        <v>2</v>
      </c>
      <c r="F43" s="28">
        <f t="shared" si="0"/>
        <v>2</v>
      </c>
      <c r="G43" s="28">
        <f t="shared" si="0"/>
        <v>0</v>
      </c>
      <c r="H43" s="29">
        <f t="shared" si="5"/>
        <v>7</v>
      </c>
      <c r="I43" s="30">
        <f t="shared" si="1"/>
        <v>0.42857142857142855</v>
      </c>
      <c r="J43" s="30">
        <f t="shared" si="2"/>
        <v>0.5714285714285714</v>
      </c>
      <c r="K43" s="31">
        <f t="shared" si="6"/>
        <v>3.29</v>
      </c>
      <c r="L43" s="31">
        <f t="shared" si="3"/>
        <v>1.6</v>
      </c>
      <c r="M43" s="77">
        <f t="shared" si="3"/>
        <v>4</v>
      </c>
      <c r="N43" s="77">
        <f t="shared" si="3"/>
        <v>2</v>
      </c>
    </row>
    <row r="44" spans="1:32" ht="26.25" thickBot="1">
      <c r="A44" s="27" t="s">
        <v>53</v>
      </c>
      <c r="B44" s="28">
        <f t="shared" si="4"/>
        <v>0</v>
      </c>
      <c r="C44" s="28">
        <f t="shared" si="0"/>
        <v>0</v>
      </c>
      <c r="D44" s="28">
        <f t="shared" si="0"/>
        <v>1</v>
      </c>
      <c r="E44" s="28">
        <f t="shared" si="0"/>
        <v>3</v>
      </c>
      <c r="F44" s="28">
        <f t="shared" si="0"/>
        <v>3</v>
      </c>
      <c r="G44" s="28">
        <f t="shared" si="0"/>
        <v>0</v>
      </c>
      <c r="H44" s="29">
        <f t="shared" si="5"/>
        <v>7</v>
      </c>
      <c r="I44" s="30">
        <f t="shared" si="1"/>
        <v>0</v>
      </c>
      <c r="J44" s="30">
        <f t="shared" si="2"/>
        <v>1</v>
      </c>
      <c r="K44" s="31">
        <f t="shared" si="6"/>
        <v>4.29</v>
      </c>
      <c r="L44" s="31">
        <f t="shared" si="3"/>
        <v>0.76</v>
      </c>
      <c r="M44" s="77">
        <f t="shared" si="3"/>
        <v>4</v>
      </c>
      <c r="N44" s="77">
        <f t="shared" si="3"/>
        <v>4</v>
      </c>
    </row>
    <row r="45" spans="1:32" ht="15.75" thickBot="1">
      <c r="A45" s="27" t="s">
        <v>54</v>
      </c>
      <c r="B45" s="28">
        <f t="shared" si="4"/>
        <v>0</v>
      </c>
      <c r="C45" s="28">
        <f t="shared" si="0"/>
        <v>0</v>
      </c>
      <c r="D45" s="28">
        <f t="shared" si="0"/>
        <v>0</v>
      </c>
      <c r="E45" s="28">
        <f t="shared" si="0"/>
        <v>1</v>
      </c>
      <c r="F45" s="28">
        <f t="shared" si="0"/>
        <v>5</v>
      </c>
      <c r="G45" s="28">
        <f t="shared" si="0"/>
        <v>1</v>
      </c>
      <c r="H45" s="29">
        <f t="shared" si="5"/>
        <v>7</v>
      </c>
      <c r="I45" s="30">
        <f t="shared" si="1"/>
        <v>0</v>
      </c>
      <c r="J45" s="30">
        <f t="shared" si="2"/>
        <v>1</v>
      </c>
      <c r="K45" s="31">
        <f t="shared" si="6"/>
        <v>4.83</v>
      </c>
      <c r="L45" s="31">
        <f t="shared" si="3"/>
        <v>0.41</v>
      </c>
      <c r="M45" s="77">
        <f t="shared" si="3"/>
        <v>5</v>
      </c>
      <c r="N45" s="77">
        <f t="shared" si="3"/>
        <v>5</v>
      </c>
    </row>
    <row r="46" spans="1:32" ht="15.75" thickBot="1">
      <c r="A46" s="27" t="s">
        <v>55</v>
      </c>
      <c r="B46" s="28">
        <f t="shared" si="4"/>
        <v>0</v>
      </c>
      <c r="C46" s="28">
        <f t="shared" si="0"/>
        <v>0</v>
      </c>
      <c r="D46" s="28">
        <f t="shared" si="0"/>
        <v>3</v>
      </c>
      <c r="E46" s="28">
        <f t="shared" si="0"/>
        <v>2</v>
      </c>
      <c r="F46" s="28">
        <f t="shared" si="0"/>
        <v>2</v>
      </c>
      <c r="G46" s="28">
        <f t="shared" si="0"/>
        <v>0</v>
      </c>
      <c r="H46" s="29">
        <f t="shared" si="5"/>
        <v>7</v>
      </c>
      <c r="I46" s="30">
        <f t="shared" si="1"/>
        <v>0</v>
      </c>
      <c r="J46" s="30">
        <f t="shared" si="2"/>
        <v>1</v>
      </c>
      <c r="K46" s="31">
        <f t="shared" si="6"/>
        <v>3.86</v>
      </c>
      <c r="L46" s="31">
        <f t="shared" si="3"/>
        <v>0.9</v>
      </c>
      <c r="M46" s="77">
        <f t="shared" si="3"/>
        <v>4</v>
      </c>
      <c r="N46" s="77">
        <f t="shared" si="3"/>
        <v>3</v>
      </c>
    </row>
    <row r="47" spans="1:32" ht="15.75" thickBot="1">
      <c r="A47" s="27" t="s">
        <v>56</v>
      </c>
      <c r="B47" s="28">
        <f t="shared" si="4"/>
        <v>0</v>
      </c>
      <c r="C47" s="28">
        <f t="shared" si="0"/>
        <v>0</v>
      </c>
      <c r="D47" s="28">
        <f t="shared" si="0"/>
        <v>1</v>
      </c>
      <c r="E47" s="28">
        <f t="shared" si="0"/>
        <v>3</v>
      </c>
      <c r="F47" s="28">
        <f t="shared" si="0"/>
        <v>3</v>
      </c>
      <c r="G47" s="28">
        <f t="shared" si="0"/>
        <v>0</v>
      </c>
      <c r="H47" s="29">
        <f t="shared" si="5"/>
        <v>7</v>
      </c>
      <c r="I47" s="30">
        <f t="shared" si="1"/>
        <v>0</v>
      </c>
      <c r="J47" s="30">
        <f t="shared" si="2"/>
        <v>1</v>
      </c>
      <c r="K47" s="31">
        <f t="shared" si="6"/>
        <v>4.29</v>
      </c>
      <c r="L47" s="31">
        <f t="shared" si="3"/>
        <v>0.76</v>
      </c>
      <c r="M47" s="77">
        <f t="shared" si="3"/>
        <v>4</v>
      </c>
      <c r="N47" s="77">
        <f t="shared" si="3"/>
        <v>4</v>
      </c>
    </row>
    <row r="48" spans="1:32" ht="15.75" thickBot="1">
      <c r="A48" s="27" t="s">
        <v>57</v>
      </c>
      <c r="B48" s="28">
        <f t="shared" si="4"/>
        <v>0</v>
      </c>
      <c r="C48" s="28">
        <f t="shared" si="0"/>
        <v>0</v>
      </c>
      <c r="D48" s="28">
        <f t="shared" si="0"/>
        <v>1</v>
      </c>
      <c r="E48" s="28">
        <f t="shared" si="0"/>
        <v>3</v>
      </c>
      <c r="F48" s="28">
        <f t="shared" si="0"/>
        <v>3</v>
      </c>
      <c r="G48" s="28">
        <f t="shared" si="0"/>
        <v>0</v>
      </c>
      <c r="H48" s="29">
        <f t="shared" si="5"/>
        <v>7</v>
      </c>
      <c r="I48" s="30">
        <f t="shared" si="1"/>
        <v>0</v>
      </c>
      <c r="J48" s="30">
        <f t="shared" si="2"/>
        <v>1</v>
      </c>
      <c r="K48" s="31">
        <f t="shared" si="6"/>
        <v>4.29</v>
      </c>
      <c r="L48" s="31">
        <f t="shared" si="3"/>
        <v>0.76</v>
      </c>
      <c r="M48" s="77">
        <f t="shared" si="3"/>
        <v>4</v>
      </c>
      <c r="N48" s="77">
        <f t="shared" si="3"/>
        <v>4</v>
      </c>
    </row>
    <row r="49" spans="1:27" ht="15.75" thickBot="1">
      <c r="A49" s="27" t="s">
        <v>58</v>
      </c>
      <c r="B49" s="28">
        <f t="shared" si="4"/>
        <v>0</v>
      </c>
      <c r="C49" s="28">
        <f t="shared" si="0"/>
        <v>0</v>
      </c>
      <c r="D49" s="28">
        <f t="shared" si="0"/>
        <v>0</v>
      </c>
      <c r="E49" s="28">
        <f t="shared" si="0"/>
        <v>6</v>
      </c>
      <c r="F49" s="28">
        <f t="shared" si="0"/>
        <v>1</v>
      </c>
      <c r="G49" s="28">
        <f t="shared" si="0"/>
        <v>0</v>
      </c>
      <c r="H49" s="29">
        <f t="shared" si="5"/>
        <v>7</v>
      </c>
      <c r="I49" s="30">
        <f t="shared" si="1"/>
        <v>0</v>
      </c>
      <c r="J49" s="30">
        <f t="shared" si="2"/>
        <v>1</v>
      </c>
      <c r="K49" s="31">
        <f t="shared" si="6"/>
        <v>4.1399999999999997</v>
      </c>
      <c r="L49" s="31">
        <f t="shared" si="3"/>
        <v>0.38</v>
      </c>
      <c r="M49" s="77">
        <f t="shared" si="3"/>
        <v>4</v>
      </c>
      <c r="N49" s="77">
        <f t="shared" si="3"/>
        <v>4</v>
      </c>
    </row>
    <row r="50" spans="1:27" ht="15.75" thickBot="1">
      <c r="A50" s="27" t="s">
        <v>59</v>
      </c>
      <c r="B50" s="28">
        <f t="shared" si="4"/>
        <v>0</v>
      </c>
      <c r="C50" s="28">
        <f t="shared" si="0"/>
        <v>1</v>
      </c>
      <c r="D50" s="28">
        <f t="shared" si="0"/>
        <v>2</v>
      </c>
      <c r="E50" s="28">
        <f t="shared" si="0"/>
        <v>2</v>
      </c>
      <c r="F50" s="28">
        <f t="shared" si="0"/>
        <v>1</v>
      </c>
      <c r="G50" s="28">
        <f t="shared" si="0"/>
        <v>1</v>
      </c>
      <c r="H50" s="29">
        <f t="shared" si="5"/>
        <v>7</v>
      </c>
      <c r="I50" s="30">
        <f t="shared" si="1"/>
        <v>0.16666666666666666</v>
      </c>
      <c r="J50" s="30">
        <f t="shared" si="2"/>
        <v>0.83333333333333337</v>
      </c>
      <c r="K50" s="31">
        <f t="shared" si="6"/>
        <v>3.5</v>
      </c>
      <c r="L50" s="31">
        <f t="shared" si="3"/>
        <v>1.05</v>
      </c>
      <c r="M50" s="77">
        <f t="shared" si="3"/>
        <v>4</v>
      </c>
      <c r="N50" s="77">
        <f t="shared" si="3"/>
        <v>3</v>
      </c>
      <c r="O50" s="68" t="s">
        <v>111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</row>
    <row r="51" spans="1:27" ht="15.75" thickBot="1">
      <c r="A51" s="27" t="s">
        <v>60</v>
      </c>
      <c r="B51" s="28">
        <f t="shared" si="4"/>
        <v>0</v>
      </c>
      <c r="C51" s="28">
        <f t="shared" si="0"/>
        <v>2</v>
      </c>
      <c r="D51" s="28">
        <f t="shared" si="0"/>
        <v>2</v>
      </c>
      <c r="E51" s="28">
        <f t="shared" si="0"/>
        <v>2</v>
      </c>
      <c r="F51" s="28">
        <f t="shared" si="0"/>
        <v>1</v>
      </c>
      <c r="G51" s="28">
        <f t="shared" si="0"/>
        <v>0</v>
      </c>
      <c r="H51" s="29">
        <f t="shared" si="5"/>
        <v>7</v>
      </c>
      <c r="I51" s="30">
        <f t="shared" si="1"/>
        <v>0.2857142857142857</v>
      </c>
      <c r="J51" s="30">
        <f t="shared" si="2"/>
        <v>0.7142857142857143</v>
      </c>
      <c r="K51" s="31">
        <f t="shared" si="6"/>
        <v>3.29</v>
      </c>
      <c r="L51" s="31">
        <f t="shared" si="3"/>
        <v>1.1100000000000001</v>
      </c>
      <c r="M51" s="77">
        <f t="shared" si="3"/>
        <v>3</v>
      </c>
      <c r="N51" s="77">
        <f t="shared" si="3"/>
        <v>2</v>
      </c>
      <c r="O51" s="68" t="s">
        <v>114</v>
      </c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</row>
    <row r="52" spans="1:27" ht="15.75" thickBot="1">
      <c r="A52" s="27" t="s">
        <v>61</v>
      </c>
      <c r="B52" s="28">
        <f t="shared" si="4"/>
        <v>1</v>
      </c>
      <c r="C52" s="28">
        <f t="shared" si="0"/>
        <v>0</v>
      </c>
      <c r="D52" s="28">
        <f t="shared" si="0"/>
        <v>3</v>
      </c>
      <c r="E52" s="28">
        <f t="shared" si="0"/>
        <v>1</v>
      </c>
      <c r="F52" s="28">
        <f t="shared" si="0"/>
        <v>1</v>
      </c>
      <c r="G52" s="28">
        <f t="shared" si="0"/>
        <v>1</v>
      </c>
      <c r="H52" s="29">
        <f t="shared" si="5"/>
        <v>7</v>
      </c>
      <c r="I52" s="30">
        <f t="shared" si="1"/>
        <v>0.16666666666666666</v>
      </c>
      <c r="J52" s="30">
        <f t="shared" si="2"/>
        <v>0.83333333333333337</v>
      </c>
      <c r="K52" s="31">
        <f t="shared" si="6"/>
        <v>3.17</v>
      </c>
      <c r="L52" s="31">
        <f t="shared" si="3"/>
        <v>1.33</v>
      </c>
      <c r="M52" s="77">
        <f t="shared" si="3"/>
        <v>3</v>
      </c>
      <c r="N52" s="77">
        <f t="shared" si="3"/>
        <v>3</v>
      </c>
      <c r="O52" s="68"/>
      <c r="P52" s="68"/>
      <c r="Q52" s="68" t="s">
        <v>115</v>
      </c>
      <c r="R52" s="68" t="s">
        <v>117</v>
      </c>
      <c r="S52" s="68" t="s">
        <v>193</v>
      </c>
      <c r="T52" s="68" t="s">
        <v>194</v>
      </c>
      <c r="U52" s="68" t="s">
        <v>118</v>
      </c>
      <c r="V52" s="68" t="s">
        <v>119</v>
      </c>
      <c r="W52" s="68" t="s">
        <v>120</v>
      </c>
      <c r="X52" s="68" t="s">
        <v>121</v>
      </c>
      <c r="Y52" s="68" t="s">
        <v>122</v>
      </c>
      <c r="Z52" s="68"/>
      <c r="AA52" s="68"/>
    </row>
    <row r="53" spans="1:27" ht="15.75" thickBot="1">
      <c r="A53" s="27" t="s">
        <v>62</v>
      </c>
      <c r="B53" s="28">
        <f t="shared" si="4"/>
        <v>0</v>
      </c>
      <c r="C53" s="28">
        <f t="shared" ref="C53:C54" si="7">+Q19</f>
        <v>1</v>
      </c>
      <c r="D53" s="28">
        <f t="shared" ref="D53:D54" si="8">+R19</f>
        <v>2</v>
      </c>
      <c r="E53" s="28">
        <f t="shared" ref="E53:E54" si="9">+S19</f>
        <v>2</v>
      </c>
      <c r="F53" s="28">
        <f t="shared" ref="F53:F54" si="10">+T19</f>
        <v>1</v>
      </c>
      <c r="G53" s="28">
        <f t="shared" ref="G53:G54" si="11">+U19</f>
        <v>1</v>
      </c>
      <c r="H53" s="29">
        <f t="shared" si="5"/>
        <v>7</v>
      </c>
      <c r="I53" s="30">
        <f t="shared" si="1"/>
        <v>0.16666666666666666</v>
      </c>
      <c r="J53" s="30">
        <f t="shared" si="2"/>
        <v>0.83333333333333337</v>
      </c>
      <c r="K53" s="31">
        <f t="shared" si="6"/>
        <v>3.5</v>
      </c>
      <c r="L53" s="31">
        <f t="shared" ref="L53:L54" si="12">+AD19</f>
        <v>1.05</v>
      </c>
      <c r="M53" s="77">
        <f t="shared" ref="M53:M54" si="13">+AE19</f>
        <v>4</v>
      </c>
      <c r="N53" s="77">
        <f t="shared" ref="N53:N54" si="14">+AF19</f>
        <v>3</v>
      </c>
      <c r="O53" s="68" t="s">
        <v>123</v>
      </c>
      <c r="P53" s="68" t="s">
        <v>124</v>
      </c>
      <c r="Q53" s="68">
        <v>7</v>
      </c>
      <c r="R53" s="68">
        <v>7</v>
      </c>
      <c r="S53" s="68">
        <v>7</v>
      </c>
      <c r="T53" s="68">
        <v>7</v>
      </c>
      <c r="U53" s="68">
        <v>7</v>
      </c>
      <c r="V53" s="68">
        <v>7</v>
      </c>
      <c r="W53" s="68">
        <v>7</v>
      </c>
      <c r="X53" s="68">
        <v>7</v>
      </c>
      <c r="Y53" s="68">
        <v>7</v>
      </c>
      <c r="Z53" s="68"/>
      <c r="AA53" s="68"/>
    </row>
    <row r="54" spans="1:27" ht="15.75" thickBot="1">
      <c r="A54" s="27" t="s">
        <v>63</v>
      </c>
      <c r="B54" s="28">
        <f t="shared" si="4"/>
        <v>0</v>
      </c>
      <c r="C54" s="28">
        <f t="shared" si="7"/>
        <v>0</v>
      </c>
      <c r="D54" s="28">
        <f t="shared" si="8"/>
        <v>2</v>
      </c>
      <c r="E54" s="28">
        <f t="shared" si="9"/>
        <v>2</v>
      </c>
      <c r="F54" s="28">
        <f t="shared" si="10"/>
        <v>3</v>
      </c>
      <c r="G54" s="28">
        <f t="shared" si="11"/>
        <v>0</v>
      </c>
      <c r="H54" s="29">
        <f t="shared" si="5"/>
        <v>7</v>
      </c>
      <c r="I54" s="30">
        <f t="shared" si="1"/>
        <v>0</v>
      </c>
      <c r="J54" s="30">
        <f t="shared" si="2"/>
        <v>1</v>
      </c>
      <c r="K54" s="31">
        <f t="shared" si="6"/>
        <v>4.1399999999999997</v>
      </c>
      <c r="L54" s="31">
        <f t="shared" si="12"/>
        <v>0.9</v>
      </c>
      <c r="M54" s="77">
        <f t="shared" si="13"/>
        <v>4</v>
      </c>
      <c r="N54" s="77">
        <f t="shared" si="14"/>
        <v>5</v>
      </c>
      <c r="O54" s="68"/>
      <c r="P54" s="68" t="s">
        <v>125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/>
      <c r="AA54" s="68"/>
    </row>
    <row r="55" spans="1:27" s="35" customForma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3"/>
      <c r="N55" s="33"/>
      <c r="O55" s="69" t="s">
        <v>112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7" s="35" customForma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33"/>
      <c r="N56" s="33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>
      <c r="A57" s="23" t="s">
        <v>1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6"/>
      <c r="N57" s="3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15.75" thickBot="1">
      <c r="A58" s="39" t="s">
        <v>64</v>
      </c>
      <c r="B58" s="107" t="s">
        <v>42</v>
      </c>
      <c r="C58" s="107"/>
      <c r="D58" s="107"/>
      <c r="E58" s="107"/>
      <c r="F58" s="107"/>
      <c r="G58" s="107"/>
      <c r="H58" s="107"/>
      <c r="I58" s="108" t="s">
        <v>43</v>
      </c>
      <c r="J58" s="108"/>
      <c r="K58" s="108" t="s">
        <v>44</v>
      </c>
      <c r="L58" s="108"/>
      <c r="M58" s="108"/>
      <c r="N58" s="10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1:27" ht="25.5">
      <c r="A59" s="24"/>
      <c r="B59" s="25">
        <v>1</v>
      </c>
      <c r="C59" s="25">
        <v>2</v>
      </c>
      <c r="D59" s="25">
        <v>3</v>
      </c>
      <c r="E59" s="25">
        <v>4</v>
      </c>
      <c r="F59" s="25">
        <v>5</v>
      </c>
      <c r="G59" s="25" t="s">
        <v>2</v>
      </c>
      <c r="H59" s="25" t="s">
        <v>41</v>
      </c>
      <c r="I59" s="25" t="s">
        <v>45</v>
      </c>
      <c r="J59" s="25" t="s">
        <v>3</v>
      </c>
      <c r="K59" s="25" t="s">
        <v>4</v>
      </c>
      <c r="L59" s="25" t="s">
        <v>5</v>
      </c>
      <c r="M59" s="25" t="s">
        <v>6</v>
      </c>
      <c r="N59" s="25" t="s">
        <v>7</v>
      </c>
      <c r="O59" s="68" t="s">
        <v>126</v>
      </c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ht="15.75" thickBot="1">
      <c r="A60" s="27" t="s">
        <v>65</v>
      </c>
      <c r="B60" s="28">
        <f>+P21</f>
        <v>0</v>
      </c>
      <c r="C60" s="28">
        <f t="shared" ref="C60:G73" si="15">+Q21</f>
        <v>0</v>
      </c>
      <c r="D60" s="28">
        <f t="shared" si="15"/>
        <v>0</v>
      </c>
      <c r="E60" s="28">
        <f t="shared" si="15"/>
        <v>1</v>
      </c>
      <c r="F60" s="28">
        <f t="shared" si="15"/>
        <v>0</v>
      </c>
      <c r="G60" s="28">
        <f t="shared" si="15"/>
        <v>0</v>
      </c>
      <c r="H60" s="29">
        <f>SUM(B60:G60)</f>
        <v>1</v>
      </c>
      <c r="I60" s="30">
        <f t="shared" ref="I60:I73" si="16">(B60+C60)/(B60+C60+D60+E60+F60)</f>
        <v>0</v>
      </c>
      <c r="J60" s="30">
        <f t="shared" ref="J60:J73" si="17">(D60+E60+F60)/(B60+C60+D60+E60+F60)</f>
        <v>1</v>
      </c>
      <c r="K60" s="31">
        <f>+AC21</f>
        <v>4</v>
      </c>
      <c r="L60" s="31" t="str">
        <f t="shared" ref="L60:N73" si="18">+AD21</f>
        <v>.</v>
      </c>
      <c r="M60" s="77">
        <f t="shared" si="18"/>
        <v>4</v>
      </c>
      <c r="N60" s="77">
        <f t="shared" si="18"/>
        <v>4</v>
      </c>
      <c r="O60" s="68" t="s">
        <v>131</v>
      </c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ht="15.75" thickBot="1">
      <c r="A61" s="27" t="s">
        <v>66</v>
      </c>
      <c r="B61" s="28">
        <f t="shared" ref="B61:B73" si="19">+P22</f>
        <v>0</v>
      </c>
      <c r="C61" s="28">
        <f t="shared" si="15"/>
        <v>0</v>
      </c>
      <c r="D61" s="28">
        <f t="shared" si="15"/>
        <v>0</v>
      </c>
      <c r="E61" s="28">
        <f t="shared" si="15"/>
        <v>0</v>
      </c>
      <c r="F61" s="28">
        <f t="shared" si="15"/>
        <v>0</v>
      </c>
      <c r="G61" s="28">
        <f t="shared" si="15"/>
        <v>1</v>
      </c>
      <c r="H61" s="29">
        <f t="shared" ref="H61:H73" si="20">SUM(B61:G61)</f>
        <v>1</v>
      </c>
      <c r="I61" s="30" t="e">
        <f t="shared" si="16"/>
        <v>#DIV/0!</v>
      </c>
      <c r="J61" s="30" t="e">
        <f t="shared" si="17"/>
        <v>#DIV/0!</v>
      </c>
      <c r="K61" s="31" t="str">
        <f t="shared" ref="K61:K73" si="21">+AC22</f>
        <v>.</v>
      </c>
      <c r="L61" s="31" t="str">
        <f t="shared" si="18"/>
        <v>.</v>
      </c>
      <c r="M61" s="77" t="str">
        <f t="shared" si="18"/>
        <v>.</v>
      </c>
      <c r="N61" s="77" t="str">
        <f t="shared" si="18"/>
        <v>.</v>
      </c>
      <c r="O61" s="68"/>
      <c r="P61" s="68"/>
      <c r="Q61" s="68" t="s">
        <v>127</v>
      </c>
      <c r="R61" s="68" t="s">
        <v>128</v>
      </c>
      <c r="S61" s="68" t="s">
        <v>129</v>
      </c>
      <c r="T61" s="68" t="s">
        <v>130</v>
      </c>
      <c r="U61" s="68"/>
      <c r="V61" s="68"/>
      <c r="W61" s="68"/>
      <c r="X61" s="68"/>
      <c r="Y61" s="68"/>
      <c r="Z61" s="68"/>
      <c r="AA61" s="68"/>
    </row>
    <row r="62" spans="1:27" ht="15.75" thickBot="1">
      <c r="A62" s="27" t="s">
        <v>67</v>
      </c>
      <c r="B62" s="28">
        <f t="shared" si="19"/>
        <v>0</v>
      </c>
      <c r="C62" s="28">
        <f t="shared" si="15"/>
        <v>0</v>
      </c>
      <c r="D62" s="28">
        <f t="shared" si="15"/>
        <v>0</v>
      </c>
      <c r="E62" s="28">
        <f t="shared" si="15"/>
        <v>0</v>
      </c>
      <c r="F62" s="28">
        <f t="shared" si="15"/>
        <v>1</v>
      </c>
      <c r="G62" s="28">
        <f t="shared" si="15"/>
        <v>0</v>
      </c>
      <c r="H62" s="29">
        <f t="shared" si="20"/>
        <v>1</v>
      </c>
      <c r="I62" s="30">
        <f t="shared" si="16"/>
        <v>0</v>
      </c>
      <c r="J62" s="30">
        <f t="shared" si="17"/>
        <v>1</v>
      </c>
      <c r="K62" s="31">
        <f t="shared" si="21"/>
        <v>5</v>
      </c>
      <c r="L62" s="31" t="str">
        <f t="shared" si="18"/>
        <v>.</v>
      </c>
      <c r="M62" s="77">
        <f t="shared" si="18"/>
        <v>5</v>
      </c>
      <c r="N62" s="77">
        <f t="shared" si="18"/>
        <v>5</v>
      </c>
      <c r="O62" s="68" t="s">
        <v>124</v>
      </c>
      <c r="P62" s="68" t="s">
        <v>195</v>
      </c>
      <c r="Q62" s="68">
        <v>1</v>
      </c>
      <c r="R62" s="68">
        <v>14.3</v>
      </c>
      <c r="S62" s="68">
        <v>14.3</v>
      </c>
      <c r="T62" s="68">
        <v>14.3</v>
      </c>
      <c r="U62" s="68"/>
      <c r="V62" s="68"/>
      <c r="W62" s="68"/>
      <c r="X62" s="68"/>
      <c r="Y62" s="68"/>
      <c r="Z62" s="68"/>
      <c r="AA62" s="68"/>
    </row>
    <row r="63" spans="1:27" ht="15.75" thickBot="1">
      <c r="A63" s="27" t="s">
        <v>68</v>
      </c>
      <c r="B63" s="28">
        <f t="shared" si="19"/>
        <v>0</v>
      </c>
      <c r="C63" s="28">
        <f t="shared" si="15"/>
        <v>0</v>
      </c>
      <c r="D63" s="28">
        <f t="shared" si="15"/>
        <v>0</v>
      </c>
      <c r="E63" s="28">
        <f t="shared" si="15"/>
        <v>0</v>
      </c>
      <c r="F63" s="28">
        <f t="shared" si="15"/>
        <v>0</v>
      </c>
      <c r="G63" s="28">
        <f t="shared" si="15"/>
        <v>1</v>
      </c>
      <c r="H63" s="29">
        <f t="shared" si="20"/>
        <v>1</v>
      </c>
      <c r="I63" s="30" t="e">
        <f t="shared" si="16"/>
        <v>#DIV/0!</v>
      </c>
      <c r="J63" s="30" t="e">
        <f t="shared" si="17"/>
        <v>#DIV/0!</v>
      </c>
      <c r="K63" s="31" t="str">
        <f t="shared" si="21"/>
        <v>.</v>
      </c>
      <c r="L63" s="31" t="str">
        <f t="shared" si="18"/>
        <v>.</v>
      </c>
      <c r="M63" s="77" t="str">
        <f t="shared" si="18"/>
        <v>.</v>
      </c>
      <c r="N63" s="77" t="str">
        <f t="shared" si="18"/>
        <v>.</v>
      </c>
      <c r="O63" s="68"/>
      <c r="P63" s="68" t="s">
        <v>132</v>
      </c>
      <c r="Q63" s="68">
        <v>6</v>
      </c>
      <c r="R63" s="68">
        <v>85.7</v>
      </c>
      <c r="S63" s="68">
        <v>85.7</v>
      </c>
      <c r="T63" s="68">
        <v>100</v>
      </c>
      <c r="U63" s="68"/>
      <c r="V63" s="68"/>
      <c r="W63" s="68"/>
      <c r="X63" s="68"/>
      <c r="Y63" s="68"/>
      <c r="Z63" s="68"/>
      <c r="AA63" s="68"/>
    </row>
    <row r="64" spans="1:27" ht="15.75" thickBot="1">
      <c r="A64" s="27" t="s">
        <v>69</v>
      </c>
      <c r="B64" s="28">
        <f t="shared" si="19"/>
        <v>0</v>
      </c>
      <c r="C64" s="28">
        <f t="shared" si="15"/>
        <v>0</v>
      </c>
      <c r="D64" s="28">
        <f t="shared" si="15"/>
        <v>0</v>
      </c>
      <c r="E64" s="28">
        <f t="shared" si="15"/>
        <v>0</v>
      </c>
      <c r="F64" s="28">
        <f t="shared" si="15"/>
        <v>0</v>
      </c>
      <c r="G64" s="28">
        <f t="shared" si="15"/>
        <v>1</v>
      </c>
      <c r="H64" s="29">
        <f t="shared" si="20"/>
        <v>1</v>
      </c>
      <c r="I64" s="30" t="e">
        <f t="shared" si="16"/>
        <v>#DIV/0!</v>
      </c>
      <c r="J64" s="30" t="e">
        <f t="shared" si="17"/>
        <v>#DIV/0!</v>
      </c>
      <c r="K64" s="31" t="str">
        <f t="shared" si="21"/>
        <v>.</v>
      </c>
      <c r="L64" s="31" t="str">
        <f t="shared" si="18"/>
        <v>.</v>
      </c>
      <c r="M64" s="77" t="str">
        <f t="shared" si="18"/>
        <v>.</v>
      </c>
      <c r="N64" s="77" t="str">
        <f t="shared" si="18"/>
        <v>.</v>
      </c>
      <c r="O64" s="68"/>
      <c r="P64" s="68" t="s">
        <v>41</v>
      </c>
      <c r="Q64" s="68">
        <v>7</v>
      </c>
      <c r="R64" s="68">
        <v>100</v>
      </c>
      <c r="S64" s="68">
        <v>100</v>
      </c>
      <c r="T64" s="68"/>
      <c r="U64" s="68"/>
      <c r="V64" s="68"/>
      <c r="W64" s="68"/>
      <c r="X64" s="68"/>
      <c r="Y64" s="68"/>
      <c r="Z64" s="68"/>
      <c r="AA64" s="68"/>
    </row>
    <row r="65" spans="1:27" ht="15.75" thickBot="1">
      <c r="A65" s="27" t="s">
        <v>70</v>
      </c>
      <c r="B65" s="28">
        <f t="shared" si="19"/>
        <v>0</v>
      </c>
      <c r="C65" s="28">
        <f t="shared" si="15"/>
        <v>0</v>
      </c>
      <c r="D65" s="28">
        <f t="shared" si="15"/>
        <v>0</v>
      </c>
      <c r="E65" s="28">
        <f t="shared" si="15"/>
        <v>0</v>
      </c>
      <c r="F65" s="28">
        <f t="shared" si="15"/>
        <v>1</v>
      </c>
      <c r="G65" s="28">
        <f t="shared" si="15"/>
        <v>0</v>
      </c>
      <c r="H65" s="29">
        <f t="shared" si="20"/>
        <v>1</v>
      </c>
      <c r="I65" s="30">
        <f t="shared" si="16"/>
        <v>0</v>
      </c>
      <c r="J65" s="30">
        <f t="shared" si="17"/>
        <v>1</v>
      </c>
      <c r="K65" s="31">
        <f t="shared" si="21"/>
        <v>5</v>
      </c>
      <c r="L65" s="31" t="str">
        <f t="shared" si="18"/>
        <v>.</v>
      </c>
      <c r="M65" s="77">
        <f t="shared" si="18"/>
        <v>5</v>
      </c>
      <c r="N65" s="77">
        <f t="shared" si="18"/>
        <v>5</v>
      </c>
      <c r="O65" s="68" t="s">
        <v>112</v>
      </c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ht="15.75" thickBot="1">
      <c r="A66" s="27" t="s">
        <v>71</v>
      </c>
      <c r="B66" s="28">
        <f t="shared" si="19"/>
        <v>0</v>
      </c>
      <c r="C66" s="28">
        <f t="shared" si="15"/>
        <v>0</v>
      </c>
      <c r="D66" s="28">
        <f t="shared" si="15"/>
        <v>0</v>
      </c>
      <c r="E66" s="28">
        <f t="shared" si="15"/>
        <v>1</v>
      </c>
      <c r="F66" s="28">
        <f t="shared" si="15"/>
        <v>0</v>
      </c>
      <c r="G66" s="28">
        <f t="shared" si="15"/>
        <v>0</v>
      </c>
      <c r="H66" s="29">
        <f t="shared" si="20"/>
        <v>1</v>
      </c>
      <c r="I66" s="30">
        <f t="shared" si="16"/>
        <v>0</v>
      </c>
      <c r="J66" s="30">
        <f t="shared" si="17"/>
        <v>1</v>
      </c>
      <c r="K66" s="31">
        <f t="shared" si="21"/>
        <v>4</v>
      </c>
      <c r="L66" s="31" t="str">
        <f t="shared" si="18"/>
        <v>.</v>
      </c>
      <c r="M66" s="77">
        <f t="shared" si="18"/>
        <v>4</v>
      </c>
      <c r="N66" s="77">
        <f t="shared" si="18"/>
        <v>4</v>
      </c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ht="15.75" thickBot="1">
      <c r="A67" s="27" t="s">
        <v>72</v>
      </c>
      <c r="B67" s="28">
        <f t="shared" si="19"/>
        <v>0</v>
      </c>
      <c r="C67" s="28">
        <f t="shared" si="15"/>
        <v>0</v>
      </c>
      <c r="D67" s="28">
        <f t="shared" si="15"/>
        <v>0</v>
      </c>
      <c r="E67" s="28">
        <f t="shared" si="15"/>
        <v>0</v>
      </c>
      <c r="F67" s="28">
        <f t="shared" si="15"/>
        <v>0</v>
      </c>
      <c r="G67" s="28">
        <f t="shared" si="15"/>
        <v>1</v>
      </c>
      <c r="H67" s="29">
        <f t="shared" si="20"/>
        <v>1</v>
      </c>
      <c r="I67" s="30" t="e">
        <f t="shared" si="16"/>
        <v>#DIV/0!</v>
      </c>
      <c r="J67" s="30" t="e">
        <f t="shared" si="17"/>
        <v>#DIV/0!</v>
      </c>
      <c r="K67" s="31" t="str">
        <f t="shared" si="21"/>
        <v>.</v>
      </c>
      <c r="L67" s="31" t="str">
        <f t="shared" si="18"/>
        <v>.</v>
      </c>
      <c r="M67" s="77" t="str">
        <f t="shared" si="18"/>
        <v>.</v>
      </c>
      <c r="N67" s="77" t="str">
        <f t="shared" si="18"/>
        <v>.</v>
      </c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ht="15.75" thickBot="1">
      <c r="A68" s="27" t="s">
        <v>73</v>
      </c>
      <c r="B68" s="28">
        <f t="shared" si="19"/>
        <v>0</v>
      </c>
      <c r="C68" s="28">
        <f t="shared" si="15"/>
        <v>0</v>
      </c>
      <c r="D68" s="28">
        <f t="shared" si="15"/>
        <v>0</v>
      </c>
      <c r="E68" s="28">
        <f t="shared" si="15"/>
        <v>0</v>
      </c>
      <c r="F68" s="28">
        <f t="shared" si="15"/>
        <v>0</v>
      </c>
      <c r="G68" s="28">
        <f t="shared" si="15"/>
        <v>1</v>
      </c>
      <c r="H68" s="29">
        <f t="shared" si="20"/>
        <v>1</v>
      </c>
      <c r="I68" s="30" t="e">
        <f t="shared" si="16"/>
        <v>#DIV/0!</v>
      </c>
      <c r="J68" s="30" t="e">
        <f t="shared" si="17"/>
        <v>#DIV/0!</v>
      </c>
      <c r="K68" s="31" t="str">
        <f t="shared" si="21"/>
        <v>.</v>
      </c>
      <c r="L68" s="31" t="str">
        <f t="shared" si="18"/>
        <v>.</v>
      </c>
      <c r="M68" s="77" t="str">
        <f t="shared" si="18"/>
        <v>.</v>
      </c>
      <c r="N68" s="77" t="str">
        <f t="shared" si="18"/>
        <v>.</v>
      </c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ht="15.75" thickBot="1">
      <c r="A69" s="27" t="s">
        <v>74</v>
      </c>
      <c r="B69" s="28">
        <f t="shared" si="19"/>
        <v>0</v>
      </c>
      <c r="C69" s="28">
        <f t="shared" si="15"/>
        <v>0</v>
      </c>
      <c r="D69" s="28">
        <f t="shared" si="15"/>
        <v>0</v>
      </c>
      <c r="E69" s="28">
        <f t="shared" si="15"/>
        <v>0</v>
      </c>
      <c r="F69" s="28">
        <f t="shared" si="15"/>
        <v>0</v>
      </c>
      <c r="G69" s="28">
        <f t="shared" si="15"/>
        <v>1</v>
      </c>
      <c r="H69" s="29">
        <f t="shared" si="20"/>
        <v>1</v>
      </c>
      <c r="I69" s="30" t="e">
        <f t="shared" si="16"/>
        <v>#DIV/0!</v>
      </c>
      <c r="J69" s="30" t="e">
        <f t="shared" si="17"/>
        <v>#DIV/0!</v>
      </c>
      <c r="K69" s="31" t="str">
        <f t="shared" si="21"/>
        <v>.</v>
      </c>
      <c r="L69" s="31" t="str">
        <f t="shared" si="18"/>
        <v>.</v>
      </c>
      <c r="M69" s="77" t="str">
        <f t="shared" si="18"/>
        <v>.</v>
      </c>
      <c r="N69" s="77" t="str">
        <f t="shared" si="18"/>
        <v>.</v>
      </c>
      <c r="O69" s="68" t="s">
        <v>196</v>
      </c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ht="15.75" thickBot="1">
      <c r="A70" s="27" t="s">
        <v>75</v>
      </c>
      <c r="B70" s="28">
        <f t="shared" si="19"/>
        <v>0</v>
      </c>
      <c r="C70" s="28">
        <f t="shared" si="15"/>
        <v>0</v>
      </c>
      <c r="D70" s="28">
        <f t="shared" si="15"/>
        <v>0</v>
      </c>
      <c r="E70" s="28">
        <f t="shared" si="15"/>
        <v>0</v>
      </c>
      <c r="F70" s="28">
        <f t="shared" si="15"/>
        <v>0</v>
      </c>
      <c r="G70" s="28">
        <f t="shared" si="15"/>
        <v>1</v>
      </c>
      <c r="H70" s="29">
        <f t="shared" si="20"/>
        <v>1</v>
      </c>
      <c r="I70" s="30" t="e">
        <f t="shared" si="16"/>
        <v>#DIV/0!</v>
      </c>
      <c r="J70" s="30" t="e">
        <f t="shared" si="17"/>
        <v>#DIV/0!</v>
      </c>
      <c r="K70" s="31" t="str">
        <f t="shared" si="21"/>
        <v>.</v>
      </c>
      <c r="L70" s="31" t="str">
        <f t="shared" si="18"/>
        <v>.</v>
      </c>
      <c r="M70" s="77" t="str">
        <f t="shared" si="18"/>
        <v>.</v>
      </c>
      <c r="N70" s="77" t="str">
        <f t="shared" si="18"/>
        <v>.</v>
      </c>
      <c r="O70" s="68"/>
      <c r="P70" s="68"/>
      <c r="Q70" s="68" t="s">
        <v>127</v>
      </c>
      <c r="R70" s="68" t="s">
        <v>128</v>
      </c>
      <c r="S70" s="68" t="s">
        <v>129</v>
      </c>
      <c r="T70" s="68" t="s">
        <v>130</v>
      </c>
      <c r="U70" s="68"/>
      <c r="V70" s="68"/>
      <c r="W70" s="68"/>
      <c r="X70" s="68"/>
      <c r="Y70" s="68"/>
      <c r="Z70" s="68"/>
      <c r="AA70" s="68"/>
    </row>
    <row r="71" spans="1:27" ht="15.75" thickBot="1">
      <c r="A71" s="27" t="s">
        <v>76</v>
      </c>
      <c r="B71" s="28">
        <f t="shared" si="19"/>
        <v>0</v>
      </c>
      <c r="C71" s="28">
        <f t="shared" si="15"/>
        <v>0</v>
      </c>
      <c r="D71" s="28">
        <f t="shared" si="15"/>
        <v>0</v>
      </c>
      <c r="E71" s="28">
        <f t="shared" si="15"/>
        <v>0</v>
      </c>
      <c r="F71" s="28">
        <f t="shared" si="15"/>
        <v>0</v>
      </c>
      <c r="G71" s="28">
        <f t="shared" si="15"/>
        <v>1</v>
      </c>
      <c r="H71" s="29">
        <f t="shared" si="20"/>
        <v>1</v>
      </c>
      <c r="I71" s="30" t="e">
        <f t="shared" si="16"/>
        <v>#DIV/0!</v>
      </c>
      <c r="J71" s="30" t="e">
        <f t="shared" si="17"/>
        <v>#DIV/0!</v>
      </c>
      <c r="K71" s="31" t="str">
        <f t="shared" si="21"/>
        <v>.</v>
      </c>
      <c r="L71" s="31" t="str">
        <f t="shared" si="18"/>
        <v>.</v>
      </c>
      <c r="M71" s="77" t="str">
        <f t="shared" si="18"/>
        <v>.</v>
      </c>
      <c r="N71" s="77" t="str">
        <f t="shared" si="18"/>
        <v>.</v>
      </c>
      <c r="O71" s="68" t="s">
        <v>124</v>
      </c>
      <c r="P71" s="68"/>
      <c r="Q71" s="68">
        <v>6</v>
      </c>
      <c r="R71" s="68">
        <v>85.7</v>
      </c>
      <c r="S71" s="68">
        <v>85.7</v>
      </c>
      <c r="T71" s="68">
        <v>85.7</v>
      </c>
      <c r="U71" s="68"/>
      <c r="V71" s="68"/>
      <c r="W71" s="68"/>
      <c r="X71" s="68"/>
      <c r="Y71" s="68"/>
      <c r="Z71" s="68"/>
      <c r="AA71" s="68"/>
    </row>
    <row r="72" spans="1:27" ht="15.75" thickBot="1">
      <c r="A72" s="27" t="s">
        <v>77</v>
      </c>
      <c r="B72" s="28">
        <f t="shared" si="19"/>
        <v>0</v>
      </c>
      <c r="C72" s="28">
        <f t="shared" si="15"/>
        <v>0</v>
      </c>
      <c r="D72" s="28">
        <f t="shared" si="15"/>
        <v>0</v>
      </c>
      <c r="E72" s="28">
        <f t="shared" si="15"/>
        <v>0</v>
      </c>
      <c r="F72" s="28">
        <f t="shared" si="15"/>
        <v>0</v>
      </c>
      <c r="G72" s="28">
        <f t="shared" si="15"/>
        <v>1</v>
      </c>
      <c r="H72" s="29">
        <f t="shared" si="20"/>
        <v>1</v>
      </c>
      <c r="I72" s="30" t="e">
        <f t="shared" si="16"/>
        <v>#DIV/0!</v>
      </c>
      <c r="J72" s="30" t="e">
        <f t="shared" si="17"/>
        <v>#DIV/0!</v>
      </c>
      <c r="K72" s="31" t="str">
        <f t="shared" si="21"/>
        <v>.</v>
      </c>
      <c r="L72" s="31" t="str">
        <f t="shared" si="18"/>
        <v>.</v>
      </c>
      <c r="M72" s="77" t="str">
        <f t="shared" si="18"/>
        <v>.</v>
      </c>
      <c r="N72" s="77" t="str">
        <f t="shared" si="18"/>
        <v>.</v>
      </c>
      <c r="O72" s="68"/>
      <c r="P72" s="68" t="s">
        <v>197</v>
      </c>
      <c r="Q72" s="68">
        <v>1</v>
      </c>
      <c r="R72" s="68">
        <v>14.3</v>
      </c>
      <c r="S72" s="68">
        <v>14.3</v>
      </c>
      <c r="T72" s="68">
        <v>100</v>
      </c>
      <c r="U72" s="68"/>
      <c r="V72" s="68"/>
      <c r="W72" s="68"/>
      <c r="X72" s="68"/>
      <c r="Y72" s="68"/>
      <c r="Z72" s="68"/>
      <c r="AA72" s="68"/>
    </row>
    <row r="73" spans="1:27" ht="15.75" thickBot="1">
      <c r="A73" s="27" t="s">
        <v>78</v>
      </c>
      <c r="B73" s="28">
        <f t="shared" si="19"/>
        <v>0</v>
      </c>
      <c r="C73" s="28">
        <f t="shared" si="15"/>
        <v>0</v>
      </c>
      <c r="D73" s="28">
        <f t="shared" si="15"/>
        <v>0</v>
      </c>
      <c r="E73" s="28">
        <f t="shared" si="15"/>
        <v>0</v>
      </c>
      <c r="F73" s="28">
        <f t="shared" si="15"/>
        <v>0</v>
      </c>
      <c r="G73" s="28">
        <f t="shared" si="15"/>
        <v>1</v>
      </c>
      <c r="H73" s="29">
        <f t="shared" si="20"/>
        <v>1</v>
      </c>
      <c r="I73" s="30" t="e">
        <f t="shared" si="16"/>
        <v>#DIV/0!</v>
      </c>
      <c r="J73" s="30" t="e">
        <f t="shared" si="17"/>
        <v>#DIV/0!</v>
      </c>
      <c r="K73" s="31" t="str">
        <f t="shared" si="21"/>
        <v>.</v>
      </c>
      <c r="L73" s="31" t="str">
        <f t="shared" si="18"/>
        <v>.</v>
      </c>
      <c r="M73" s="77" t="str">
        <f t="shared" si="18"/>
        <v>.</v>
      </c>
      <c r="N73" s="77" t="str">
        <f t="shared" si="18"/>
        <v>.</v>
      </c>
      <c r="O73" s="68"/>
      <c r="P73" s="68" t="s">
        <v>41</v>
      </c>
      <c r="Q73" s="68">
        <v>7</v>
      </c>
      <c r="R73" s="68">
        <v>100</v>
      </c>
      <c r="S73" s="68">
        <v>100</v>
      </c>
      <c r="T73" s="68"/>
      <c r="U73" s="68"/>
      <c r="V73" s="68"/>
      <c r="W73" s="68"/>
      <c r="X73" s="68"/>
      <c r="Y73" s="68"/>
      <c r="Z73" s="68"/>
      <c r="AA73" s="68"/>
    </row>
    <row r="74" spans="1:27" s="45" customForma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3"/>
      <c r="L74" s="43"/>
      <c r="M74" s="42"/>
      <c r="N74" s="44"/>
      <c r="O74" s="70" t="s">
        <v>112</v>
      </c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s="45" customForma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3"/>
      <c r="L75" s="43"/>
      <c r="M75" s="42"/>
      <c r="N75" s="44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>
      <c r="A76" s="23" t="s">
        <v>1</v>
      </c>
      <c r="B76" s="36"/>
      <c r="C76" s="36"/>
      <c r="D76" s="36"/>
      <c r="E76" s="36"/>
      <c r="F76" s="36"/>
      <c r="G76" s="36"/>
      <c r="H76" s="36"/>
      <c r="I76" s="36"/>
      <c r="J76" s="36"/>
      <c r="K76" s="37"/>
      <c r="L76" s="37"/>
      <c r="M76" s="36"/>
      <c r="N76" s="3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ht="15.75" thickBot="1">
      <c r="A77" s="39" t="s">
        <v>79</v>
      </c>
      <c r="B77" s="107" t="s">
        <v>42</v>
      </c>
      <c r="C77" s="107"/>
      <c r="D77" s="107"/>
      <c r="E77" s="107"/>
      <c r="F77" s="107"/>
      <c r="G77" s="107"/>
      <c r="H77" s="107"/>
      <c r="I77" s="108" t="s">
        <v>43</v>
      </c>
      <c r="J77" s="108"/>
      <c r="K77" s="108" t="s">
        <v>44</v>
      </c>
      <c r="L77" s="108"/>
      <c r="M77" s="108"/>
      <c r="N77" s="10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ht="25.5">
      <c r="A78" s="24"/>
      <c r="B78" s="25">
        <v>1</v>
      </c>
      <c r="C78" s="25">
        <v>2</v>
      </c>
      <c r="D78" s="25">
        <v>3</v>
      </c>
      <c r="E78" s="25">
        <v>4</v>
      </c>
      <c r="F78" s="25">
        <v>5</v>
      </c>
      <c r="G78" s="25" t="s">
        <v>2</v>
      </c>
      <c r="H78" s="25" t="s">
        <v>41</v>
      </c>
      <c r="I78" s="25" t="s">
        <v>45</v>
      </c>
      <c r="J78" s="25" t="s">
        <v>3</v>
      </c>
      <c r="K78" s="25" t="s">
        <v>4</v>
      </c>
      <c r="L78" s="25" t="s">
        <v>5</v>
      </c>
      <c r="M78" s="25" t="s">
        <v>6</v>
      </c>
      <c r="N78" s="25" t="s">
        <v>7</v>
      </c>
      <c r="O78" s="68" t="s">
        <v>198</v>
      </c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ht="15.75" thickBot="1">
      <c r="A79" s="27" t="s">
        <v>80</v>
      </c>
      <c r="B79" s="28">
        <f>+P35</f>
        <v>0</v>
      </c>
      <c r="C79" s="28">
        <f t="shared" ref="C79:G84" si="22">+Q35</f>
        <v>0</v>
      </c>
      <c r="D79" s="28">
        <f t="shared" si="22"/>
        <v>0</v>
      </c>
      <c r="E79" s="28">
        <f t="shared" si="22"/>
        <v>0</v>
      </c>
      <c r="F79" s="28">
        <f t="shared" si="22"/>
        <v>0</v>
      </c>
      <c r="G79" s="28">
        <f t="shared" si="22"/>
        <v>0</v>
      </c>
      <c r="H79" s="28">
        <f>SUM(B79:G79)</f>
        <v>0</v>
      </c>
      <c r="I79" s="30" t="e">
        <f t="shared" ref="I79:I84" si="23">(B79+C79)/(B79+C79+D79+E79+F79)</f>
        <v>#DIV/0!</v>
      </c>
      <c r="J79" s="30" t="e">
        <f t="shared" ref="J79:J84" si="24">(D79+E79+F79)/(B79+C79+D79+E79+F79)</f>
        <v>#DIV/0!</v>
      </c>
      <c r="K79" s="40" t="str">
        <f>+AC35</f>
        <v>.</v>
      </c>
      <c r="L79" s="40" t="str">
        <f t="shared" ref="L79:N84" si="25">+AD35</f>
        <v>.</v>
      </c>
      <c r="M79" s="40" t="str">
        <f t="shared" si="25"/>
        <v>.</v>
      </c>
      <c r="N79" s="40" t="str">
        <f t="shared" si="25"/>
        <v>.</v>
      </c>
      <c r="O79" s="68"/>
      <c r="P79" s="68"/>
      <c r="Q79" s="68" t="s">
        <v>127</v>
      </c>
      <c r="R79" s="68" t="s">
        <v>128</v>
      </c>
      <c r="S79" s="68" t="s">
        <v>129</v>
      </c>
      <c r="T79" s="68" t="s">
        <v>130</v>
      </c>
      <c r="U79" s="68"/>
      <c r="V79" s="68"/>
      <c r="W79" s="68"/>
      <c r="X79" s="68"/>
      <c r="Y79" s="68"/>
      <c r="Z79" s="68"/>
      <c r="AA79" s="68"/>
    </row>
    <row r="80" spans="1:27" ht="15.75" thickBot="1">
      <c r="A80" s="27" t="s">
        <v>81</v>
      </c>
      <c r="B80" s="28">
        <f t="shared" ref="B80:B84" si="26">+P36</f>
        <v>0</v>
      </c>
      <c r="C80" s="28">
        <f t="shared" si="22"/>
        <v>0</v>
      </c>
      <c r="D80" s="28">
        <f t="shared" si="22"/>
        <v>0</v>
      </c>
      <c r="E80" s="28">
        <f t="shared" si="22"/>
        <v>0</v>
      </c>
      <c r="F80" s="28">
        <f t="shared" si="22"/>
        <v>0</v>
      </c>
      <c r="G80" s="28">
        <f t="shared" si="22"/>
        <v>0</v>
      </c>
      <c r="H80" s="28">
        <f t="shared" ref="H80:H84" si="27">SUM(B80:G80)</f>
        <v>0</v>
      </c>
      <c r="I80" s="30" t="e">
        <f t="shared" si="23"/>
        <v>#DIV/0!</v>
      </c>
      <c r="J80" s="30" t="e">
        <f t="shared" si="24"/>
        <v>#DIV/0!</v>
      </c>
      <c r="K80" s="40" t="str">
        <f t="shared" ref="K80:K84" si="28">+AC36</f>
        <v>.</v>
      </c>
      <c r="L80" s="40" t="str">
        <f t="shared" si="25"/>
        <v>.</v>
      </c>
      <c r="M80" s="40" t="str">
        <f t="shared" si="25"/>
        <v>.</v>
      </c>
      <c r="N80" s="40" t="str">
        <f t="shared" si="25"/>
        <v>.</v>
      </c>
      <c r="O80" s="68" t="s">
        <v>124</v>
      </c>
      <c r="P80" s="68"/>
      <c r="Q80" s="68">
        <v>6</v>
      </c>
      <c r="R80" s="68">
        <v>85.7</v>
      </c>
      <c r="S80" s="68">
        <v>85.7</v>
      </c>
      <c r="T80" s="68">
        <v>85.7</v>
      </c>
      <c r="U80" s="68"/>
      <c r="V80" s="68"/>
      <c r="W80" s="68"/>
      <c r="X80" s="68"/>
      <c r="Y80" s="68"/>
      <c r="Z80" s="68"/>
      <c r="AA80" s="68"/>
    </row>
    <row r="81" spans="1:27" ht="15.75" thickBot="1">
      <c r="A81" s="27" t="s">
        <v>82</v>
      </c>
      <c r="B81" s="28">
        <f t="shared" si="26"/>
        <v>0</v>
      </c>
      <c r="C81" s="28">
        <f t="shared" si="22"/>
        <v>0</v>
      </c>
      <c r="D81" s="28">
        <f t="shared" si="22"/>
        <v>0</v>
      </c>
      <c r="E81" s="28">
        <f t="shared" si="22"/>
        <v>0</v>
      </c>
      <c r="F81" s="28">
        <f t="shared" si="22"/>
        <v>0</v>
      </c>
      <c r="G81" s="28">
        <f t="shared" si="22"/>
        <v>0</v>
      </c>
      <c r="H81" s="28">
        <f t="shared" si="27"/>
        <v>0</v>
      </c>
      <c r="I81" s="30" t="e">
        <f t="shared" si="23"/>
        <v>#DIV/0!</v>
      </c>
      <c r="J81" s="30" t="e">
        <f t="shared" si="24"/>
        <v>#DIV/0!</v>
      </c>
      <c r="K81" s="40" t="str">
        <f t="shared" si="28"/>
        <v>.</v>
      </c>
      <c r="L81" s="40" t="str">
        <f t="shared" si="25"/>
        <v>.</v>
      </c>
      <c r="M81" s="40" t="str">
        <f t="shared" si="25"/>
        <v>.</v>
      </c>
      <c r="N81" s="40" t="str">
        <f t="shared" si="25"/>
        <v>.</v>
      </c>
      <c r="O81" s="68"/>
      <c r="P81" s="68">
        <v>150</v>
      </c>
      <c r="Q81" s="68">
        <v>1</v>
      </c>
      <c r="R81" s="68">
        <v>14.3</v>
      </c>
      <c r="S81" s="68">
        <v>14.3</v>
      </c>
      <c r="T81" s="68">
        <v>100</v>
      </c>
      <c r="U81" s="68"/>
      <c r="V81" s="68"/>
      <c r="W81" s="68"/>
      <c r="X81" s="68"/>
      <c r="Y81" s="68"/>
      <c r="Z81" s="68"/>
      <c r="AA81" s="68"/>
    </row>
    <row r="82" spans="1:27" ht="15.75" thickBot="1">
      <c r="A82" s="27" t="s">
        <v>83</v>
      </c>
      <c r="B82" s="28">
        <f t="shared" si="26"/>
        <v>0</v>
      </c>
      <c r="C82" s="28">
        <f t="shared" si="22"/>
        <v>0</v>
      </c>
      <c r="D82" s="28">
        <f t="shared" si="22"/>
        <v>0</v>
      </c>
      <c r="E82" s="28">
        <f t="shared" si="22"/>
        <v>0</v>
      </c>
      <c r="F82" s="28">
        <f t="shared" si="22"/>
        <v>0</v>
      </c>
      <c r="G82" s="28">
        <f t="shared" si="22"/>
        <v>0</v>
      </c>
      <c r="H82" s="28">
        <f t="shared" si="27"/>
        <v>0</v>
      </c>
      <c r="I82" s="30" t="e">
        <f t="shared" si="23"/>
        <v>#DIV/0!</v>
      </c>
      <c r="J82" s="30" t="e">
        <f t="shared" si="24"/>
        <v>#DIV/0!</v>
      </c>
      <c r="K82" s="40" t="str">
        <f t="shared" si="28"/>
        <v>.</v>
      </c>
      <c r="L82" s="40" t="str">
        <f t="shared" si="25"/>
        <v>.</v>
      </c>
      <c r="M82" s="40" t="str">
        <f t="shared" si="25"/>
        <v>.</v>
      </c>
      <c r="N82" s="40" t="str">
        <f t="shared" si="25"/>
        <v>.</v>
      </c>
      <c r="O82" s="68"/>
      <c r="P82" s="68" t="s">
        <v>41</v>
      </c>
      <c r="Q82" s="68">
        <v>7</v>
      </c>
      <c r="R82" s="68">
        <v>100</v>
      </c>
      <c r="S82" s="68">
        <v>100</v>
      </c>
      <c r="T82" s="68"/>
      <c r="U82" s="68"/>
      <c r="V82" s="68"/>
      <c r="W82" s="68"/>
      <c r="X82" s="68"/>
      <c r="Y82" s="68"/>
      <c r="Z82" s="68"/>
      <c r="AA82" s="68"/>
    </row>
    <row r="83" spans="1:27" ht="15.75" thickBot="1">
      <c r="A83" s="27" t="s">
        <v>84</v>
      </c>
      <c r="B83" s="28">
        <f t="shared" si="26"/>
        <v>0</v>
      </c>
      <c r="C83" s="28">
        <f t="shared" si="22"/>
        <v>0</v>
      </c>
      <c r="D83" s="28">
        <f t="shared" si="22"/>
        <v>0</v>
      </c>
      <c r="E83" s="28">
        <f t="shared" si="22"/>
        <v>0</v>
      </c>
      <c r="F83" s="28">
        <f t="shared" si="22"/>
        <v>0</v>
      </c>
      <c r="G83" s="28">
        <f t="shared" si="22"/>
        <v>0</v>
      </c>
      <c r="H83" s="28">
        <f t="shared" si="27"/>
        <v>0</v>
      </c>
      <c r="I83" s="30" t="e">
        <f t="shared" si="23"/>
        <v>#DIV/0!</v>
      </c>
      <c r="J83" s="30" t="e">
        <f t="shared" si="24"/>
        <v>#DIV/0!</v>
      </c>
      <c r="K83" s="40" t="str">
        <f t="shared" si="28"/>
        <v>.</v>
      </c>
      <c r="L83" s="40" t="str">
        <f t="shared" si="25"/>
        <v>.</v>
      </c>
      <c r="M83" s="40" t="str">
        <f t="shared" si="25"/>
        <v>.</v>
      </c>
      <c r="N83" s="40" t="str">
        <f t="shared" si="25"/>
        <v>.</v>
      </c>
      <c r="O83" s="68" t="s">
        <v>112</v>
      </c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ht="15.75" thickBot="1">
      <c r="A84" s="27" t="s">
        <v>85</v>
      </c>
      <c r="B84" s="28">
        <f t="shared" si="26"/>
        <v>0</v>
      </c>
      <c r="C84" s="28">
        <f t="shared" si="22"/>
        <v>0</v>
      </c>
      <c r="D84" s="28">
        <f t="shared" si="22"/>
        <v>0</v>
      </c>
      <c r="E84" s="28">
        <f t="shared" si="22"/>
        <v>0</v>
      </c>
      <c r="F84" s="28">
        <f t="shared" si="22"/>
        <v>0</v>
      </c>
      <c r="G84" s="28">
        <f t="shared" si="22"/>
        <v>0</v>
      </c>
      <c r="H84" s="28">
        <f t="shared" si="27"/>
        <v>0</v>
      </c>
      <c r="I84" s="30" t="e">
        <f t="shared" si="23"/>
        <v>#DIV/0!</v>
      </c>
      <c r="J84" s="30" t="e">
        <f t="shared" si="24"/>
        <v>#DIV/0!</v>
      </c>
      <c r="K84" s="40" t="str">
        <f t="shared" si="28"/>
        <v>.</v>
      </c>
      <c r="L84" s="40" t="str">
        <f t="shared" si="25"/>
        <v>.</v>
      </c>
      <c r="M84" s="40" t="str">
        <f t="shared" si="25"/>
        <v>.</v>
      </c>
      <c r="N84" s="40" t="str">
        <f t="shared" si="25"/>
        <v>.</v>
      </c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s="45" customFormat="1">
      <c r="A85" s="41"/>
      <c r="B85" s="46"/>
      <c r="C85" s="46"/>
      <c r="D85" s="46"/>
      <c r="E85" s="46"/>
      <c r="F85" s="46"/>
      <c r="G85" s="46"/>
      <c r="H85" s="46"/>
      <c r="I85" s="46"/>
      <c r="J85" s="46"/>
      <c r="K85" s="47"/>
      <c r="L85" s="47"/>
      <c r="M85" s="46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68" t="s">
        <v>133</v>
      </c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68"/>
      <c r="P88" s="68"/>
      <c r="Q88" s="68" t="s">
        <v>127</v>
      </c>
      <c r="R88" s="68" t="s">
        <v>128</v>
      </c>
      <c r="S88" s="68" t="s">
        <v>129</v>
      </c>
      <c r="T88" s="68" t="s">
        <v>130</v>
      </c>
      <c r="U88" s="68"/>
      <c r="V88" s="68"/>
      <c r="W88" s="68"/>
      <c r="X88" s="68"/>
      <c r="Y88" s="68"/>
      <c r="Z88" s="68"/>
      <c r="AA88" s="68"/>
    </row>
    <row r="89" spans="1:27" s="48" customForma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71" t="s">
        <v>124</v>
      </c>
      <c r="P89" s="71"/>
      <c r="Q89" s="71">
        <v>6</v>
      </c>
      <c r="R89" s="71">
        <v>85.7</v>
      </c>
      <c r="S89" s="71">
        <v>85.7</v>
      </c>
      <c r="T89" s="71">
        <v>85.7</v>
      </c>
      <c r="U89" s="71"/>
      <c r="V89" s="71"/>
      <c r="W89" s="71"/>
      <c r="X89" s="71"/>
      <c r="Y89" s="71"/>
      <c r="Z89" s="71"/>
      <c r="AA89" s="71"/>
    </row>
    <row r="90" spans="1:27" s="48" customFormat="1" ht="60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71"/>
      <c r="P90" s="71" t="s">
        <v>199</v>
      </c>
      <c r="Q90" s="71">
        <v>1</v>
      </c>
      <c r="R90" s="71">
        <v>14.3</v>
      </c>
      <c r="S90" s="71">
        <v>14.3</v>
      </c>
      <c r="T90" s="71">
        <v>100</v>
      </c>
      <c r="U90" s="71"/>
      <c r="V90" s="71"/>
      <c r="W90" s="71"/>
      <c r="X90" s="71"/>
      <c r="Y90" s="71"/>
      <c r="Z90" s="71"/>
      <c r="AA90" s="71"/>
    </row>
    <row r="91" spans="1:27" s="48" customForma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71"/>
      <c r="P91" s="71" t="s">
        <v>41</v>
      </c>
      <c r="Q91" s="71">
        <v>7</v>
      </c>
      <c r="R91" s="71">
        <v>100</v>
      </c>
      <c r="S91" s="71">
        <v>100</v>
      </c>
      <c r="T91" s="71"/>
      <c r="U91" s="71"/>
      <c r="V91" s="71"/>
      <c r="W91" s="71"/>
      <c r="X91" s="71"/>
      <c r="Y91" s="71"/>
      <c r="Z91" s="71"/>
      <c r="AA91" s="71"/>
    </row>
    <row r="92" spans="1:27" s="48" customFormat="1" ht="19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71" t="s">
        <v>112</v>
      </c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s="48" customForma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s="48" customForma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s="49" customForma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1:27" s="49" customForma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72" t="s">
        <v>134</v>
      </c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1:27" s="49" customForma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72"/>
      <c r="P97" s="72"/>
      <c r="Q97" s="72" t="s">
        <v>127</v>
      </c>
      <c r="R97" s="72" t="s">
        <v>128</v>
      </c>
      <c r="S97" s="72" t="s">
        <v>129</v>
      </c>
      <c r="T97" s="72" t="s">
        <v>130</v>
      </c>
      <c r="U97" s="72"/>
      <c r="V97" s="72"/>
      <c r="W97" s="72"/>
      <c r="X97" s="72"/>
      <c r="Y97" s="72"/>
      <c r="Z97" s="72"/>
      <c r="AA97" s="72"/>
    </row>
    <row r="98" spans="1:27" s="50" customForma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72" t="s">
        <v>124</v>
      </c>
      <c r="P98" s="72" t="s">
        <v>132</v>
      </c>
      <c r="Q98" s="72">
        <v>7</v>
      </c>
      <c r="R98" s="72">
        <v>100</v>
      </c>
      <c r="S98" s="72">
        <v>100</v>
      </c>
      <c r="T98" s="72">
        <v>100</v>
      </c>
      <c r="U98" s="72"/>
      <c r="V98" s="72"/>
      <c r="W98" s="72"/>
      <c r="X98" s="72"/>
      <c r="Y98" s="72"/>
      <c r="Z98" s="72"/>
      <c r="AA98" s="72"/>
    </row>
    <row r="99" spans="1:27" s="50" customForma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72" t="s">
        <v>112</v>
      </c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27" s="50" customForma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1:27" s="50" customForma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1:27" s="50" customForma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1:27" s="50" customForma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72" t="s">
        <v>135</v>
      </c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</row>
    <row r="104" spans="1:27" s="50" customForma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72"/>
      <c r="P104" s="72"/>
      <c r="Q104" s="72" t="s">
        <v>127</v>
      </c>
      <c r="R104" s="72" t="s">
        <v>128</v>
      </c>
      <c r="S104" s="72" t="s">
        <v>129</v>
      </c>
      <c r="T104" s="72" t="s">
        <v>130</v>
      </c>
      <c r="U104" s="72"/>
      <c r="V104" s="72"/>
      <c r="W104" s="72"/>
      <c r="X104" s="72"/>
      <c r="Y104" s="72"/>
      <c r="Z104" s="72"/>
      <c r="AA104" s="72"/>
    </row>
    <row r="105" spans="1:27" s="51" customForma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68" t="s">
        <v>124</v>
      </c>
      <c r="P105" s="68"/>
      <c r="Q105" s="68">
        <v>7</v>
      </c>
      <c r="R105" s="68">
        <v>100</v>
      </c>
      <c r="S105" s="68">
        <v>100</v>
      </c>
      <c r="T105" s="68">
        <v>100</v>
      </c>
      <c r="U105" s="68"/>
      <c r="V105" s="68"/>
      <c r="W105" s="68"/>
      <c r="X105" s="68"/>
      <c r="Y105" s="68"/>
      <c r="Z105" s="68"/>
      <c r="AA105" s="68"/>
    </row>
    <row r="106" spans="1:27" s="51" customForma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68" t="s">
        <v>112</v>
      </c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51" customForma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51" customForma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51" customForma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51" customForma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68" t="s">
        <v>136</v>
      </c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51" customForma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68"/>
      <c r="P111" s="68"/>
      <c r="Q111" s="68" t="s">
        <v>127</v>
      </c>
      <c r="R111" s="68" t="s">
        <v>128</v>
      </c>
      <c r="S111" s="68" t="s">
        <v>129</v>
      </c>
      <c r="T111" s="68" t="s">
        <v>130</v>
      </c>
      <c r="U111" s="68"/>
      <c r="V111" s="68"/>
      <c r="W111" s="68"/>
      <c r="X111" s="68"/>
      <c r="Y111" s="68"/>
      <c r="Z111" s="68"/>
      <c r="AA111" s="68"/>
    </row>
    <row r="112" spans="1:27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68" t="s">
        <v>124</v>
      </c>
      <c r="P112" s="68"/>
      <c r="Q112" s="68">
        <v>7</v>
      </c>
      <c r="R112" s="68">
        <v>100</v>
      </c>
      <c r="S112" s="68">
        <v>100</v>
      </c>
      <c r="T112" s="68">
        <v>100</v>
      </c>
      <c r="U112" s="68"/>
      <c r="V112" s="68"/>
      <c r="W112" s="68"/>
      <c r="X112" s="68"/>
      <c r="Y112" s="68"/>
      <c r="Z112" s="68"/>
      <c r="AA112" s="68"/>
    </row>
    <row r="113" spans="1:27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68" t="s">
        <v>112</v>
      </c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ht="15.75">
      <c r="A131" s="52" t="s">
        <v>86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ht="15.75">
      <c r="A132" s="53" t="s">
        <v>87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>
      <c r="A133" s="104" t="s">
        <v>88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6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54" customFormat="1">
      <c r="A134" s="68" t="s">
        <v>197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s="54" customForma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O135" s="73" t="s">
        <v>111</v>
      </c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54" customForma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O136" s="73" t="s">
        <v>137</v>
      </c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54" customForma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O137" s="73"/>
      <c r="P137" s="73" t="s">
        <v>138</v>
      </c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54" customForma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O138" s="73"/>
      <c r="P138" s="73" t="s">
        <v>124</v>
      </c>
      <c r="Q138" s="73"/>
      <c r="R138" s="73" t="s">
        <v>139</v>
      </c>
      <c r="S138" s="73"/>
      <c r="T138" s="73" t="s">
        <v>41</v>
      </c>
      <c r="U138" s="73"/>
      <c r="V138" s="73"/>
      <c r="W138" s="73"/>
      <c r="X138" s="73"/>
      <c r="Y138" s="73"/>
      <c r="Z138" s="73"/>
      <c r="AA138" s="73"/>
    </row>
    <row r="139" spans="1:27" s="54" customFormat="1" ht="15.75">
      <c r="A139" s="53" t="s">
        <v>89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O139" s="73"/>
      <c r="P139" s="73" t="s">
        <v>123</v>
      </c>
      <c r="Q139" s="73" t="s">
        <v>128</v>
      </c>
      <c r="R139" s="73" t="s">
        <v>123</v>
      </c>
      <c r="S139" s="73" t="s">
        <v>128</v>
      </c>
      <c r="T139" s="73" t="s">
        <v>123</v>
      </c>
      <c r="U139" s="73" t="s">
        <v>128</v>
      </c>
      <c r="V139" s="73"/>
      <c r="W139" s="73"/>
      <c r="X139" s="73"/>
      <c r="Y139" s="73"/>
      <c r="Z139" s="73"/>
      <c r="AA139" s="73"/>
    </row>
    <row r="140" spans="1:27" s="54" customFormat="1">
      <c r="A140" s="95" t="s">
        <v>90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O140" s="73" t="s">
        <v>140</v>
      </c>
      <c r="P140" s="73">
        <v>7</v>
      </c>
      <c r="Q140" s="84">
        <v>1</v>
      </c>
      <c r="R140" s="73">
        <v>0</v>
      </c>
      <c r="S140" s="84">
        <v>0</v>
      </c>
      <c r="T140" s="73">
        <v>7</v>
      </c>
      <c r="U140" s="84">
        <v>1</v>
      </c>
      <c r="V140" s="73"/>
      <c r="W140" s="73"/>
      <c r="X140" s="73"/>
      <c r="Y140" s="73"/>
      <c r="Z140" s="73"/>
      <c r="AA140" s="73"/>
    </row>
    <row r="141" spans="1:27" s="54" customFormat="1">
      <c r="A141" s="10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3"/>
      <c r="O141" s="73" t="s">
        <v>112</v>
      </c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s="56" customFormat="1">
      <c r="A142" s="101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3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 spans="1:27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>
      <c r="A144" s="99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>
      <c r="A145" s="99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O145" s="68" t="s">
        <v>141</v>
      </c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>
      <c r="A146" s="9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O146" s="68" t="s">
        <v>142</v>
      </c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>
      <c r="A147" s="95" t="s">
        <v>91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O147" s="68"/>
      <c r="P147" s="68"/>
      <c r="Q147" s="68" t="s">
        <v>92</v>
      </c>
      <c r="R147" s="68"/>
      <c r="S147" s="68" t="s">
        <v>41</v>
      </c>
      <c r="T147" s="68"/>
      <c r="U147" s="68"/>
      <c r="V147" s="68"/>
      <c r="W147" s="68"/>
      <c r="X147" s="68"/>
      <c r="Y147" s="68"/>
      <c r="Z147" s="68"/>
      <c r="AA147" s="68"/>
    </row>
    <row r="148" spans="1:27">
      <c r="A148" s="96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/>
      <c r="O148" s="68"/>
      <c r="P148" s="68"/>
      <c r="Q148" s="68" t="s">
        <v>200</v>
      </c>
      <c r="R148" s="68" t="s">
        <v>201</v>
      </c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8"/>
      <c r="O149" s="68" t="s">
        <v>116</v>
      </c>
      <c r="P149" s="68">
        <v>23</v>
      </c>
      <c r="Q149" s="68">
        <v>0</v>
      </c>
      <c r="R149" s="68">
        <v>1</v>
      </c>
      <c r="S149" s="68">
        <v>1</v>
      </c>
      <c r="T149" s="68"/>
      <c r="U149" s="68"/>
      <c r="V149" s="68"/>
      <c r="W149" s="68"/>
      <c r="X149" s="68"/>
      <c r="Y149" s="68"/>
      <c r="Z149" s="68"/>
      <c r="AA149" s="68"/>
    </row>
    <row r="150" spans="1:27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8"/>
      <c r="O150" s="68"/>
      <c r="P150" s="68">
        <v>25</v>
      </c>
      <c r="Q150" s="68">
        <v>1</v>
      </c>
      <c r="R150" s="68">
        <v>2</v>
      </c>
      <c r="S150" s="68">
        <v>3</v>
      </c>
      <c r="T150" s="68"/>
      <c r="U150" s="68"/>
      <c r="V150" s="68"/>
      <c r="W150" s="68"/>
      <c r="X150" s="68"/>
      <c r="Y150" s="68"/>
      <c r="Z150" s="68"/>
      <c r="AA150" s="68"/>
    </row>
    <row r="151" spans="1:27">
      <c r="A151" s="99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O151" s="68"/>
      <c r="P151" s="68">
        <v>26</v>
      </c>
      <c r="Q151" s="68">
        <v>0</v>
      </c>
      <c r="R151" s="68">
        <v>1</v>
      </c>
      <c r="S151" s="68">
        <v>1</v>
      </c>
      <c r="T151" s="68"/>
      <c r="U151" s="68"/>
      <c r="V151" s="68"/>
      <c r="W151" s="68"/>
      <c r="X151" s="68"/>
      <c r="Y151" s="68"/>
      <c r="Z151" s="68"/>
      <c r="AA151" s="68"/>
    </row>
    <row r="152" spans="1:27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O152" s="68"/>
      <c r="P152" s="68" t="s">
        <v>202</v>
      </c>
      <c r="Q152" s="68">
        <v>0</v>
      </c>
      <c r="R152" s="68">
        <v>1</v>
      </c>
      <c r="S152" s="68">
        <v>1</v>
      </c>
      <c r="T152" s="68"/>
      <c r="U152" s="68"/>
      <c r="V152" s="68"/>
      <c r="W152" s="68"/>
      <c r="X152" s="68"/>
      <c r="Y152" s="68"/>
      <c r="Z152" s="68"/>
      <c r="AA152" s="68"/>
    </row>
    <row r="153" spans="1:27" ht="15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O153" s="68"/>
      <c r="P153" s="68" t="s">
        <v>203</v>
      </c>
      <c r="Q153" s="68">
        <v>1</v>
      </c>
      <c r="R153" s="68">
        <v>0</v>
      </c>
      <c r="S153" s="68">
        <v>1</v>
      </c>
      <c r="T153" s="68"/>
      <c r="U153" s="68"/>
      <c r="V153" s="68"/>
      <c r="W153" s="68"/>
      <c r="X153" s="68"/>
      <c r="Y153" s="68"/>
      <c r="Z153" s="68"/>
      <c r="AA153" s="68"/>
    </row>
    <row r="154" spans="1:27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O154" s="68" t="s">
        <v>41</v>
      </c>
      <c r="P154" s="68"/>
      <c r="Q154" s="68">
        <v>2</v>
      </c>
      <c r="R154" s="68">
        <v>5</v>
      </c>
      <c r="S154" s="68">
        <v>7</v>
      </c>
      <c r="T154" s="68"/>
      <c r="U154" s="68"/>
      <c r="V154" s="68"/>
      <c r="W154" s="68"/>
      <c r="X154" s="68"/>
      <c r="Y154" s="68"/>
      <c r="Z154" s="68"/>
      <c r="AA154" s="68"/>
    </row>
    <row r="155" spans="1:27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O155" s="68" t="s">
        <v>112</v>
      </c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1" customFormat="1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8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80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>
      <c r="A163" s="81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3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80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80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1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>
      <c r="A167" s="89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1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>
      <c r="A168" s="89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1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1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>
      <c r="A170" s="92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4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27">
      <c r="A173" s="59" t="s">
        <v>92</v>
      </c>
      <c r="B173" s="60"/>
      <c r="C173" s="60"/>
    </row>
    <row r="174" spans="1:27">
      <c r="A174" s="59" t="s">
        <v>8</v>
      </c>
      <c r="B174" s="59">
        <v>7</v>
      </c>
      <c r="C174" s="59"/>
    </row>
    <row r="175" spans="1:27">
      <c r="A175" s="59" t="s">
        <v>9</v>
      </c>
      <c r="B175" s="59">
        <v>3</v>
      </c>
      <c r="C175" s="59"/>
      <c r="E175" t="s">
        <v>93</v>
      </c>
    </row>
    <row r="176" spans="1:27">
      <c r="A176" s="59" t="s">
        <v>94</v>
      </c>
      <c r="B176" s="59" t="s">
        <v>8</v>
      </c>
      <c r="C176" s="59" t="s">
        <v>9</v>
      </c>
      <c r="E176" s="62" t="s">
        <v>95</v>
      </c>
      <c r="F176">
        <v>1</v>
      </c>
    </row>
    <row r="177" spans="1:21">
      <c r="A177" s="59" t="s">
        <v>96</v>
      </c>
      <c r="B177" s="59">
        <v>1</v>
      </c>
      <c r="C177" s="59"/>
      <c r="E177" t="s">
        <v>97</v>
      </c>
      <c r="F177">
        <v>6</v>
      </c>
      <c r="Q177" s="76"/>
      <c r="S177" s="76"/>
      <c r="U177" s="76"/>
    </row>
    <row r="178" spans="1:21">
      <c r="A178" s="59" t="s">
        <v>98</v>
      </c>
      <c r="B178" s="59">
        <v>3</v>
      </c>
      <c r="C178" s="59">
        <v>1</v>
      </c>
      <c r="E178" t="s">
        <v>99</v>
      </c>
      <c r="I178" t="s">
        <v>200</v>
      </c>
      <c r="J178" t="s">
        <v>201</v>
      </c>
    </row>
    <row r="179" spans="1:21">
      <c r="A179" s="59" t="s">
        <v>10</v>
      </c>
      <c r="B179" s="59"/>
      <c r="C179" s="59"/>
      <c r="E179" t="s">
        <v>95</v>
      </c>
      <c r="F179">
        <v>0</v>
      </c>
      <c r="H179">
        <v>23</v>
      </c>
      <c r="I179">
        <v>0</v>
      </c>
      <c r="J179">
        <v>1</v>
      </c>
      <c r="K179">
        <v>1</v>
      </c>
    </row>
    <row r="180" spans="1:21" ht="15.75">
      <c r="A180" s="63" t="s">
        <v>11</v>
      </c>
      <c r="B180" s="64">
        <v>1</v>
      </c>
      <c r="C180" s="64"/>
      <c r="E180" t="s">
        <v>97</v>
      </c>
      <c r="F180">
        <v>7</v>
      </c>
      <c r="H180">
        <v>25</v>
      </c>
      <c r="I180">
        <v>1</v>
      </c>
      <c r="J180">
        <v>2</v>
      </c>
      <c r="K180">
        <v>3</v>
      </c>
    </row>
    <row r="181" spans="1:21" ht="15.75">
      <c r="A181" s="63" t="s">
        <v>12</v>
      </c>
      <c r="B181" s="63"/>
      <c r="C181" s="63">
        <v>1</v>
      </c>
      <c r="H181">
        <v>26</v>
      </c>
      <c r="I181">
        <v>0</v>
      </c>
      <c r="J181">
        <v>1</v>
      </c>
      <c r="K181">
        <v>1</v>
      </c>
    </row>
    <row r="182" spans="1:21" ht="15.75">
      <c r="A182" s="63" t="s">
        <v>13</v>
      </c>
      <c r="B182" s="64"/>
      <c r="C182" s="64"/>
      <c r="H182" t="s">
        <v>202</v>
      </c>
      <c r="I182">
        <v>0</v>
      </c>
      <c r="J182">
        <v>1</v>
      </c>
      <c r="K182">
        <v>1</v>
      </c>
    </row>
    <row r="183" spans="1:21" ht="15.75">
      <c r="A183" s="63" t="s">
        <v>14</v>
      </c>
      <c r="B183" s="64"/>
      <c r="C183" s="64"/>
      <c r="H183" t="s">
        <v>203</v>
      </c>
      <c r="I183">
        <v>1</v>
      </c>
      <c r="J183">
        <v>0</v>
      </c>
      <c r="K183">
        <v>1</v>
      </c>
    </row>
    <row r="184" spans="1:21" ht="15.75">
      <c r="A184" s="63" t="s">
        <v>15</v>
      </c>
      <c r="B184" s="64"/>
      <c r="C184" s="64"/>
      <c r="I184">
        <v>2</v>
      </c>
      <c r="J184">
        <v>5</v>
      </c>
      <c r="K184">
        <v>7</v>
      </c>
    </row>
    <row r="185" spans="1:21" ht="15.75">
      <c r="A185" s="63" t="s">
        <v>100</v>
      </c>
      <c r="B185" s="64"/>
      <c r="C185" s="64"/>
    </row>
    <row r="186" spans="1:21">
      <c r="A186" s="1" t="s">
        <v>101</v>
      </c>
      <c r="L186" s="65"/>
      <c r="N186" s="61"/>
    </row>
    <row r="187" spans="1:21">
      <c r="A187" s="48">
        <v>0</v>
      </c>
      <c r="D187" s="68"/>
      <c r="E187" s="68"/>
      <c r="K187" s="26"/>
      <c r="L187" s="65"/>
    </row>
    <row r="188" spans="1:21">
      <c r="A188" s="1" t="s">
        <v>102</v>
      </c>
      <c r="D188" s="68"/>
      <c r="E188" s="68"/>
      <c r="K188" s="26"/>
      <c r="L188" s="65"/>
      <c r="M188" s="66"/>
    </row>
    <row r="189" spans="1:21">
      <c r="A189" s="67" t="s">
        <v>103</v>
      </c>
      <c r="D189" s="68"/>
      <c r="E189" s="68"/>
      <c r="K189" s="26"/>
      <c r="L189" s="65"/>
      <c r="M189" s="66"/>
    </row>
    <row r="190" spans="1:21">
      <c r="A190" s="67" t="s">
        <v>104</v>
      </c>
      <c r="D190" s="68"/>
      <c r="E190" s="68"/>
      <c r="K190" s="26"/>
      <c r="L190" s="65"/>
      <c r="M190" s="66"/>
    </row>
    <row r="191" spans="1:21">
      <c r="A191" s="1" t="s">
        <v>105</v>
      </c>
      <c r="K191" s="26"/>
      <c r="L191" s="65"/>
      <c r="M191" s="66"/>
    </row>
    <row r="192" spans="1:21">
      <c r="A192" s="1" t="s">
        <v>96</v>
      </c>
      <c r="K192" s="26"/>
      <c r="M192" s="66"/>
    </row>
    <row r="193" spans="1:11">
      <c r="A193" s="1" t="s">
        <v>98</v>
      </c>
    </row>
    <row r="194" spans="1:11">
      <c r="A194" s="1" t="s">
        <v>10</v>
      </c>
    </row>
    <row r="195" spans="1:11">
      <c r="A195" s="1" t="s">
        <v>11</v>
      </c>
    </row>
    <row r="196" spans="1:11">
      <c r="A196" s="1" t="s">
        <v>106</v>
      </c>
    </row>
    <row r="197" spans="1:11">
      <c r="A197" s="1" t="s">
        <v>107</v>
      </c>
    </row>
    <row r="198" spans="1:11">
      <c r="A198" s="48">
        <v>0</v>
      </c>
    </row>
    <row r="199" spans="1:11">
      <c r="A199" s="1" t="s">
        <v>102</v>
      </c>
    </row>
    <row r="200" spans="1:11">
      <c r="A200" s="1" t="s">
        <v>103</v>
      </c>
    </row>
    <row r="201" spans="1:11">
      <c r="A201" s="1" t="s">
        <v>104</v>
      </c>
    </row>
    <row r="202" spans="1:11">
      <c r="A202" s="1" t="s">
        <v>105</v>
      </c>
    </row>
    <row r="203" spans="1:11">
      <c r="A203" s="1" t="s">
        <v>96</v>
      </c>
    </row>
    <row r="204" spans="1:11">
      <c r="A204" s="1" t="s">
        <v>98</v>
      </c>
    </row>
    <row r="205" spans="1:11">
      <c r="A205" s="1" t="s">
        <v>10</v>
      </c>
    </row>
    <row r="206" spans="1:11">
      <c r="A206" s="1" t="s">
        <v>11</v>
      </c>
    </row>
    <row r="207" spans="1:11">
      <c r="A207" s="1" t="s">
        <v>106</v>
      </c>
    </row>
    <row r="208" spans="1:11">
      <c r="K208" s="26"/>
    </row>
    <row r="209" spans="2:14">
      <c r="K209" s="26"/>
    </row>
    <row r="210" spans="2:14">
      <c r="M210" s="26"/>
    </row>
    <row r="211" spans="2:14">
      <c r="M211" s="26"/>
      <c r="N211" s="66"/>
    </row>
    <row r="212" spans="2:14">
      <c r="M212" s="26"/>
      <c r="N212" s="66"/>
    </row>
    <row r="213" spans="2:14">
      <c r="M213" s="26"/>
    </row>
    <row r="214" spans="2:14">
      <c r="M214" s="26"/>
    </row>
    <row r="215" spans="2:14">
      <c r="M215" s="26"/>
    </row>
    <row r="216" spans="2:14">
      <c r="M216" s="26"/>
    </row>
    <row r="217" spans="2:14">
      <c r="M217" s="26"/>
    </row>
    <row r="218" spans="2:14">
      <c r="M218" s="26"/>
    </row>
    <row r="219" spans="2:14">
      <c r="M219" s="26"/>
    </row>
    <row r="220" spans="2:14">
      <c r="M220" s="26"/>
    </row>
    <row r="221" spans="2:14" s="1" customFormat="1">
      <c r="B221"/>
      <c r="C221"/>
      <c r="D221"/>
      <c r="E221"/>
      <c r="F221"/>
      <c r="G221"/>
      <c r="H221"/>
      <c r="I221"/>
      <c r="J221"/>
      <c r="K221"/>
      <c r="L221"/>
      <c r="M221" s="26"/>
      <c r="N221"/>
    </row>
    <row r="222" spans="2:14">
      <c r="M222" s="26"/>
    </row>
    <row r="223" spans="2:14">
      <c r="M223" s="26"/>
    </row>
    <row r="224" spans="2:14">
      <c r="M224" s="26"/>
    </row>
  </sheetData>
  <sheetProtection sheet="1" objects="1" scenarios="1"/>
  <mergeCells count="49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46:L146"/>
    <mergeCell ref="A140:L140"/>
    <mergeCell ref="A141:L141"/>
    <mergeCell ref="A142:L142"/>
    <mergeCell ref="A143:L143"/>
    <mergeCell ref="A144:L144"/>
    <mergeCell ref="A145:L145"/>
    <mergeCell ref="A159:L159"/>
    <mergeCell ref="A147:L147"/>
    <mergeCell ref="A148:L148"/>
    <mergeCell ref="A149:L149"/>
    <mergeCell ref="A150:L150"/>
    <mergeCell ref="A151:L151"/>
    <mergeCell ref="A152:L152"/>
    <mergeCell ref="A156:L156"/>
    <mergeCell ref="A157:L157"/>
    <mergeCell ref="A158:L158"/>
    <mergeCell ref="A171:L171"/>
    <mergeCell ref="A160:L160"/>
    <mergeCell ref="A161:L161"/>
    <mergeCell ref="A166:L166"/>
    <mergeCell ref="A167:L167"/>
    <mergeCell ref="A168:L168"/>
    <mergeCell ref="A169:L169"/>
    <mergeCell ref="A170:L17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4"/>
    <col min="15" max="31" width="11.42578125" style="2" hidden="1" customWidth="1"/>
    <col min="32" max="32" width="11.42578125" style="2" customWidth="1"/>
    <col min="33" max="16384" width="11.42578125" style="2"/>
  </cols>
  <sheetData>
    <row r="1" spans="1:32" ht="32.25" customHeight="1">
      <c r="A1" s="127" t="s">
        <v>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" t="s">
        <v>143</v>
      </c>
      <c r="W1" s="2" t="s">
        <v>143</v>
      </c>
    </row>
    <row r="2" spans="1:32" ht="16.5">
      <c r="B2" s="3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154</v>
      </c>
      <c r="V2" s="2" t="s">
        <v>41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41</v>
      </c>
    </row>
    <row r="3" spans="1:32" ht="16.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5"/>
      <c r="O3" s="2" t="s">
        <v>204</v>
      </c>
      <c r="P3" s="2">
        <v>0</v>
      </c>
      <c r="Q3" s="2">
        <v>0</v>
      </c>
      <c r="R3" s="2">
        <v>0</v>
      </c>
      <c r="S3" s="2">
        <v>5</v>
      </c>
      <c r="T3" s="2">
        <v>7</v>
      </c>
      <c r="U3" s="2">
        <v>1</v>
      </c>
      <c r="V3" s="2">
        <v>13</v>
      </c>
      <c r="W3" s="2" t="s">
        <v>204</v>
      </c>
      <c r="X3" s="2">
        <v>0</v>
      </c>
      <c r="Y3" s="2">
        <v>0</v>
      </c>
      <c r="Z3" s="2">
        <v>0</v>
      </c>
      <c r="AA3" s="2">
        <v>5</v>
      </c>
      <c r="AB3" s="2">
        <v>7</v>
      </c>
      <c r="AC3" s="2">
        <v>4.58</v>
      </c>
      <c r="AD3" s="2">
        <v>0.51</v>
      </c>
      <c r="AE3" s="2">
        <v>5</v>
      </c>
      <c r="AF3" s="2">
        <v>5</v>
      </c>
    </row>
    <row r="4" spans="1:32" ht="16.5">
      <c r="A4" s="124" t="s">
        <v>150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6"/>
      <c r="O4" s="2" t="s">
        <v>205</v>
      </c>
      <c r="P4" s="2">
        <v>0</v>
      </c>
      <c r="Q4" s="2">
        <v>0</v>
      </c>
      <c r="R4" s="2">
        <v>2</v>
      </c>
      <c r="S4" s="2">
        <v>5</v>
      </c>
      <c r="T4" s="2">
        <v>6</v>
      </c>
      <c r="U4" s="2">
        <v>0</v>
      </c>
      <c r="V4" s="2">
        <v>13</v>
      </c>
      <c r="W4" s="2" t="s">
        <v>205</v>
      </c>
      <c r="X4" s="2">
        <v>0</v>
      </c>
      <c r="Y4" s="2">
        <v>0</v>
      </c>
      <c r="Z4" s="2">
        <v>2</v>
      </c>
      <c r="AA4" s="2">
        <v>5</v>
      </c>
      <c r="AB4" s="2">
        <v>6</v>
      </c>
      <c r="AC4" s="2">
        <v>4.3099999999999996</v>
      </c>
      <c r="AD4" s="2">
        <v>0.75</v>
      </c>
      <c r="AE4" s="2">
        <v>4</v>
      </c>
      <c r="AF4" s="2">
        <v>5</v>
      </c>
    </row>
    <row r="5" spans="1:32" ht="16.5">
      <c r="A5" s="124" t="s">
        <v>224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6"/>
      <c r="O5" s="2" t="s">
        <v>206</v>
      </c>
      <c r="P5" s="2">
        <v>0</v>
      </c>
      <c r="Q5" s="2">
        <v>0</v>
      </c>
      <c r="R5" s="2">
        <v>3</v>
      </c>
      <c r="S5" s="2">
        <v>2</v>
      </c>
      <c r="T5" s="2">
        <v>8</v>
      </c>
      <c r="U5" s="2">
        <v>0</v>
      </c>
      <c r="V5" s="2">
        <v>13</v>
      </c>
      <c r="W5" s="2" t="s">
        <v>206</v>
      </c>
      <c r="X5" s="2">
        <v>0</v>
      </c>
      <c r="Y5" s="2">
        <v>0</v>
      </c>
      <c r="Z5" s="2">
        <v>3</v>
      </c>
      <c r="AA5" s="2">
        <v>2</v>
      </c>
      <c r="AB5" s="2">
        <v>8</v>
      </c>
      <c r="AC5" s="2">
        <v>4.38</v>
      </c>
      <c r="AD5" s="2">
        <v>0.87</v>
      </c>
      <c r="AE5" s="2">
        <v>5</v>
      </c>
      <c r="AF5" s="2">
        <v>5</v>
      </c>
    </row>
    <row r="6" spans="1:32" ht="16.5">
      <c r="A6" s="124" t="s">
        <v>151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6"/>
      <c r="O6" s="2" t="s">
        <v>207</v>
      </c>
      <c r="P6" s="2">
        <v>0</v>
      </c>
      <c r="Q6" s="2">
        <v>0</v>
      </c>
      <c r="R6" s="2">
        <v>2</v>
      </c>
      <c r="S6" s="2">
        <v>4</v>
      </c>
      <c r="T6" s="2">
        <v>7</v>
      </c>
      <c r="U6" s="2">
        <v>0</v>
      </c>
      <c r="V6" s="2">
        <v>13</v>
      </c>
      <c r="W6" s="2" t="s">
        <v>207</v>
      </c>
      <c r="X6" s="2">
        <v>0</v>
      </c>
      <c r="Y6" s="2">
        <v>0</v>
      </c>
      <c r="Z6" s="2">
        <v>2</v>
      </c>
      <c r="AA6" s="2">
        <v>4</v>
      </c>
      <c r="AB6" s="2">
        <v>7</v>
      </c>
      <c r="AC6" s="2">
        <v>4.38</v>
      </c>
      <c r="AD6" s="2">
        <v>0.77</v>
      </c>
      <c r="AE6" s="2">
        <v>5</v>
      </c>
      <c r="AF6" s="2">
        <v>5</v>
      </c>
    </row>
    <row r="7" spans="1:32" ht="16.5">
      <c r="A7" s="124" t="s">
        <v>223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6"/>
      <c r="O7" s="2" t="s">
        <v>208</v>
      </c>
      <c r="P7" s="2">
        <v>0</v>
      </c>
      <c r="Q7" s="2">
        <v>0</v>
      </c>
      <c r="R7" s="2">
        <v>0</v>
      </c>
      <c r="S7" s="2">
        <v>5</v>
      </c>
      <c r="T7" s="2">
        <v>8</v>
      </c>
      <c r="U7" s="2">
        <v>0</v>
      </c>
      <c r="V7" s="2">
        <v>13</v>
      </c>
      <c r="W7" s="2" t="s">
        <v>208</v>
      </c>
      <c r="X7" s="2">
        <v>0</v>
      </c>
      <c r="Y7" s="2">
        <v>0</v>
      </c>
      <c r="Z7" s="2">
        <v>0</v>
      </c>
      <c r="AA7" s="2">
        <v>5</v>
      </c>
      <c r="AB7" s="2">
        <v>8</v>
      </c>
      <c r="AC7" s="2">
        <v>4.62</v>
      </c>
      <c r="AD7" s="2">
        <v>0.51</v>
      </c>
      <c r="AE7" s="2">
        <v>5</v>
      </c>
      <c r="AF7" s="2">
        <v>5</v>
      </c>
    </row>
    <row r="8" spans="1:32" ht="16.5">
      <c r="A8" s="130" t="s">
        <v>153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7"/>
      <c r="O8" s="2" t="s">
        <v>209</v>
      </c>
      <c r="P8" s="2">
        <v>0</v>
      </c>
      <c r="Q8" s="2">
        <v>0</v>
      </c>
      <c r="R8" s="2">
        <v>0</v>
      </c>
      <c r="S8" s="2">
        <v>5</v>
      </c>
      <c r="T8" s="2">
        <v>8</v>
      </c>
      <c r="U8" s="2">
        <v>0</v>
      </c>
      <c r="V8" s="2">
        <v>13</v>
      </c>
      <c r="W8" s="2" t="s">
        <v>209</v>
      </c>
      <c r="X8" s="2">
        <v>0</v>
      </c>
      <c r="Y8" s="2">
        <v>0</v>
      </c>
      <c r="Z8" s="2">
        <v>0</v>
      </c>
      <c r="AA8" s="2">
        <v>5</v>
      </c>
      <c r="AB8" s="2">
        <v>8</v>
      </c>
      <c r="AC8" s="2">
        <v>4.62</v>
      </c>
      <c r="AD8" s="2">
        <v>0.51</v>
      </c>
      <c r="AE8" s="2">
        <v>5</v>
      </c>
      <c r="AF8" s="2">
        <v>5</v>
      </c>
    </row>
    <row r="9" spans="1:32" ht="16.5">
      <c r="A9" s="130" t="s">
        <v>221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  <c r="N9" s="7"/>
      <c r="O9" s="2" t="s">
        <v>210</v>
      </c>
      <c r="P9" s="2">
        <v>0</v>
      </c>
      <c r="Q9" s="2">
        <v>0</v>
      </c>
      <c r="R9" s="2">
        <v>0</v>
      </c>
      <c r="S9" s="2">
        <v>4</v>
      </c>
      <c r="T9" s="2">
        <v>4</v>
      </c>
      <c r="U9" s="2">
        <v>5</v>
      </c>
      <c r="V9" s="2">
        <v>13</v>
      </c>
      <c r="W9" s="2" t="s">
        <v>210</v>
      </c>
      <c r="X9" s="2">
        <v>0</v>
      </c>
      <c r="Y9" s="2">
        <v>0</v>
      </c>
      <c r="Z9" s="2">
        <v>0</v>
      </c>
      <c r="AA9" s="2">
        <v>4</v>
      </c>
      <c r="AB9" s="2">
        <v>4</v>
      </c>
      <c r="AC9" s="2">
        <v>4.5</v>
      </c>
      <c r="AD9" s="2">
        <v>0.53</v>
      </c>
      <c r="AE9" s="2">
        <v>5</v>
      </c>
      <c r="AF9" s="2">
        <v>4</v>
      </c>
    </row>
    <row r="10" spans="1:32" ht="16.5">
      <c r="A10" s="133" t="s">
        <v>222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7"/>
      <c r="O10" s="2" t="s">
        <v>211</v>
      </c>
      <c r="P10" s="2">
        <v>0</v>
      </c>
      <c r="Q10" s="2">
        <v>0</v>
      </c>
      <c r="R10" s="2">
        <v>0</v>
      </c>
      <c r="S10" s="2">
        <v>5</v>
      </c>
      <c r="T10" s="2">
        <v>6</v>
      </c>
      <c r="U10" s="2">
        <v>2</v>
      </c>
      <c r="V10" s="2">
        <v>13</v>
      </c>
      <c r="W10" s="2" t="s">
        <v>211</v>
      </c>
      <c r="X10" s="2">
        <v>0</v>
      </c>
      <c r="Y10" s="2">
        <v>0</v>
      </c>
      <c r="Z10" s="2">
        <v>0</v>
      </c>
      <c r="AA10" s="2">
        <v>5</v>
      </c>
      <c r="AB10" s="2">
        <v>6</v>
      </c>
      <c r="AC10" s="2">
        <v>4.55</v>
      </c>
      <c r="AD10" s="2">
        <v>0.52</v>
      </c>
      <c r="AE10" s="2">
        <v>5</v>
      </c>
      <c r="AF10" s="2">
        <v>5</v>
      </c>
    </row>
    <row r="11" spans="1:32" ht="22.5" customHeight="1">
      <c r="A11" s="20"/>
      <c r="B11" s="20"/>
      <c r="C11" s="20"/>
      <c r="D11" s="20"/>
      <c r="O11" s="2" t="s">
        <v>212</v>
      </c>
      <c r="P11" s="2">
        <v>0</v>
      </c>
      <c r="Q11" s="2">
        <v>0</v>
      </c>
      <c r="R11" s="2">
        <v>0</v>
      </c>
      <c r="S11" s="2">
        <v>4</v>
      </c>
      <c r="T11" s="2">
        <v>9</v>
      </c>
      <c r="U11" s="2">
        <v>0</v>
      </c>
      <c r="V11" s="2">
        <v>13</v>
      </c>
      <c r="W11" s="2" t="s">
        <v>212</v>
      </c>
      <c r="X11" s="2">
        <v>0</v>
      </c>
      <c r="Y11" s="2">
        <v>0</v>
      </c>
      <c r="Z11" s="2">
        <v>0</v>
      </c>
      <c r="AA11" s="2">
        <v>4</v>
      </c>
      <c r="AB11" s="2">
        <v>9</v>
      </c>
      <c r="AC11" s="2">
        <v>4.6900000000000004</v>
      </c>
      <c r="AD11" s="2">
        <v>0.48</v>
      </c>
      <c r="AE11" s="2">
        <v>5</v>
      </c>
      <c r="AF11" s="2">
        <v>5</v>
      </c>
    </row>
    <row r="12" spans="1:32" ht="24" customHeight="1">
      <c r="A12" s="20"/>
      <c r="B12" s="20"/>
      <c r="C12" s="20"/>
      <c r="D12" s="20"/>
      <c r="O12" s="2" t="s">
        <v>213</v>
      </c>
      <c r="P12" s="2">
        <v>0</v>
      </c>
      <c r="Q12" s="2">
        <v>0</v>
      </c>
      <c r="R12" s="2">
        <v>0</v>
      </c>
      <c r="S12" s="2">
        <v>2</v>
      </c>
      <c r="T12" s="2">
        <v>11</v>
      </c>
      <c r="U12" s="2">
        <v>0</v>
      </c>
      <c r="V12" s="2">
        <v>13</v>
      </c>
      <c r="W12" s="2" t="s">
        <v>213</v>
      </c>
      <c r="X12" s="2">
        <v>0</v>
      </c>
      <c r="Y12" s="2">
        <v>0</v>
      </c>
      <c r="Z12" s="2">
        <v>0</v>
      </c>
      <c r="AA12" s="2">
        <v>2</v>
      </c>
      <c r="AB12" s="2">
        <v>11</v>
      </c>
      <c r="AC12" s="2">
        <v>4.8499999999999996</v>
      </c>
      <c r="AD12" s="2">
        <v>0.38</v>
      </c>
      <c r="AE12" s="2">
        <v>5</v>
      </c>
      <c r="AF12" s="2">
        <v>5</v>
      </c>
    </row>
    <row r="13" spans="1:32" ht="34.5" customHeight="1">
      <c r="A13" s="20"/>
      <c r="B13" s="20"/>
      <c r="C13" s="20"/>
      <c r="D13" s="20"/>
      <c r="O13" s="2" t="s">
        <v>214</v>
      </c>
      <c r="P13" s="2">
        <v>0</v>
      </c>
      <c r="Q13" s="2">
        <v>0</v>
      </c>
      <c r="R13" s="2">
        <v>0</v>
      </c>
      <c r="S13" s="2">
        <v>1</v>
      </c>
      <c r="T13" s="2">
        <v>12</v>
      </c>
      <c r="U13" s="2">
        <v>0</v>
      </c>
      <c r="V13" s="2">
        <v>13</v>
      </c>
      <c r="W13" s="2" t="s">
        <v>214</v>
      </c>
      <c r="X13" s="2">
        <v>0</v>
      </c>
      <c r="Y13" s="2">
        <v>0</v>
      </c>
      <c r="Z13" s="2">
        <v>0</v>
      </c>
      <c r="AA13" s="2">
        <v>1</v>
      </c>
      <c r="AB13" s="2">
        <v>12</v>
      </c>
      <c r="AC13" s="2">
        <v>4.92</v>
      </c>
      <c r="AD13" s="2">
        <v>0.28000000000000003</v>
      </c>
      <c r="AE13" s="2">
        <v>5</v>
      </c>
      <c r="AF13" s="2">
        <v>5</v>
      </c>
    </row>
    <row r="14" spans="1:32" ht="34.5" customHeight="1">
      <c r="A14" s="20"/>
      <c r="B14" s="20"/>
      <c r="C14" s="20"/>
      <c r="D14" s="20"/>
      <c r="O14" s="2" t="s">
        <v>215</v>
      </c>
      <c r="P14" s="2">
        <v>0</v>
      </c>
      <c r="Q14" s="2">
        <v>0</v>
      </c>
      <c r="R14" s="2">
        <v>0</v>
      </c>
      <c r="S14" s="2">
        <v>1</v>
      </c>
      <c r="T14" s="2">
        <v>8</v>
      </c>
      <c r="U14" s="2">
        <v>4</v>
      </c>
      <c r="V14" s="2">
        <v>13</v>
      </c>
      <c r="W14" s="2" t="s">
        <v>215</v>
      </c>
      <c r="X14" s="2">
        <v>0</v>
      </c>
      <c r="Y14" s="2">
        <v>0</v>
      </c>
      <c r="Z14" s="2">
        <v>0</v>
      </c>
      <c r="AA14" s="2">
        <v>1</v>
      </c>
      <c r="AB14" s="2">
        <v>8</v>
      </c>
      <c r="AC14" s="2">
        <v>4.8899999999999997</v>
      </c>
      <c r="AD14" s="2">
        <v>0.33</v>
      </c>
      <c r="AE14" s="2">
        <v>5</v>
      </c>
      <c r="AF14" s="2">
        <v>5</v>
      </c>
    </row>
    <row r="15" spans="1:32" ht="34.5" customHeight="1">
      <c r="A15" s="20"/>
      <c r="B15" s="20"/>
      <c r="C15" s="20"/>
      <c r="D15" s="20"/>
      <c r="O15" s="2" t="s">
        <v>216</v>
      </c>
      <c r="P15" s="2">
        <v>0</v>
      </c>
      <c r="Q15" s="2">
        <v>0</v>
      </c>
      <c r="R15" s="2">
        <v>0</v>
      </c>
      <c r="S15" s="2">
        <v>2</v>
      </c>
      <c r="T15" s="2">
        <v>11</v>
      </c>
      <c r="U15" s="2">
        <v>0</v>
      </c>
      <c r="V15" s="2">
        <v>13</v>
      </c>
      <c r="W15" s="2" t="s">
        <v>216</v>
      </c>
      <c r="X15" s="2">
        <v>0</v>
      </c>
      <c r="Y15" s="2">
        <v>0</v>
      </c>
      <c r="Z15" s="2">
        <v>0</v>
      </c>
      <c r="AA15" s="2">
        <v>2</v>
      </c>
      <c r="AB15" s="2">
        <v>11</v>
      </c>
      <c r="AC15" s="2">
        <v>4.8499999999999996</v>
      </c>
      <c r="AD15" s="2">
        <v>0.38</v>
      </c>
      <c r="AE15" s="2">
        <v>5</v>
      </c>
      <c r="AF15" s="2">
        <v>5</v>
      </c>
    </row>
    <row r="16" spans="1:32" ht="34.5" customHeight="1">
      <c r="A16" s="20"/>
      <c r="B16" s="20"/>
      <c r="C16" s="20"/>
      <c r="D16" s="20"/>
      <c r="O16" s="2" t="s">
        <v>217</v>
      </c>
      <c r="P16" s="2">
        <v>0</v>
      </c>
      <c r="Q16" s="2">
        <v>0</v>
      </c>
      <c r="R16" s="2">
        <v>1</v>
      </c>
      <c r="S16" s="2">
        <v>3</v>
      </c>
      <c r="T16" s="2">
        <v>9</v>
      </c>
      <c r="U16" s="2">
        <v>0</v>
      </c>
      <c r="V16" s="2">
        <v>13</v>
      </c>
      <c r="W16" s="2" t="s">
        <v>217</v>
      </c>
      <c r="X16" s="2">
        <v>0</v>
      </c>
      <c r="Y16" s="2">
        <v>0</v>
      </c>
      <c r="Z16" s="2">
        <v>1</v>
      </c>
      <c r="AA16" s="2">
        <v>3</v>
      </c>
      <c r="AB16" s="2">
        <v>9</v>
      </c>
      <c r="AC16" s="2">
        <v>4.62</v>
      </c>
      <c r="AD16" s="2">
        <v>0.65</v>
      </c>
      <c r="AE16" s="2">
        <v>5</v>
      </c>
      <c r="AF16" s="2">
        <v>5</v>
      </c>
    </row>
    <row r="17" spans="1:32" ht="34.5" customHeight="1">
      <c r="A17" s="20"/>
      <c r="B17" s="20"/>
      <c r="C17" s="20"/>
      <c r="D17" s="20"/>
      <c r="O17" s="2" t="s">
        <v>218</v>
      </c>
      <c r="P17" s="2">
        <v>0</v>
      </c>
      <c r="Q17" s="2">
        <v>0</v>
      </c>
      <c r="R17" s="2">
        <v>1</v>
      </c>
      <c r="S17" s="2">
        <v>2</v>
      </c>
      <c r="T17" s="2">
        <v>10</v>
      </c>
      <c r="U17" s="2">
        <v>0</v>
      </c>
      <c r="V17" s="2">
        <v>13</v>
      </c>
      <c r="W17" s="2" t="s">
        <v>218</v>
      </c>
      <c r="X17" s="2">
        <v>0</v>
      </c>
      <c r="Y17" s="2">
        <v>0</v>
      </c>
      <c r="Z17" s="2">
        <v>1</v>
      </c>
      <c r="AA17" s="2">
        <v>2</v>
      </c>
      <c r="AB17" s="2">
        <v>10</v>
      </c>
      <c r="AC17" s="2">
        <v>4.6900000000000004</v>
      </c>
      <c r="AD17" s="2">
        <v>0.63</v>
      </c>
      <c r="AE17" s="2">
        <v>5</v>
      </c>
      <c r="AF17" s="2">
        <v>5</v>
      </c>
    </row>
    <row r="18" spans="1:32" ht="34.5" customHeight="1">
      <c r="A18" s="20"/>
      <c r="B18" s="20"/>
      <c r="C18" s="20"/>
      <c r="D18" s="20"/>
      <c r="O18" s="2" t="s">
        <v>144</v>
      </c>
      <c r="W18" s="2" t="s">
        <v>144</v>
      </c>
    </row>
    <row r="19" spans="1:32" ht="34.5" customHeight="1">
      <c r="A19" s="20"/>
      <c r="B19" s="20"/>
      <c r="C19" s="20"/>
      <c r="D19" s="20"/>
      <c r="W19" s="2" t="s">
        <v>113</v>
      </c>
    </row>
    <row r="20" spans="1:32" ht="34.5" customHeight="1">
      <c r="A20" s="20"/>
      <c r="B20" s="20"/>
      <c r="C20" s="20"/>
      <c r="D20" s="20"/>
    </row>
    <row r="21" spans="1:32" ht="34.5" customHeight="1">
      <c r="A21" s="20"/>
      <c r="B21" s="20"/>
      <c r="C21" s="20"/>
      <c r="D21" s="20"/>
    </row>
    <row r="22" spans="1:32" ht="34.5" customHeight="1">
      <c r="A22" s="20"/>
      <c r="B22" s="20"/>
      <c r="C22" s="20"/>
      <c r="D22" s="20"/>
    </row>
    <row r="23" spans="1:32" ht="34.5" customHeight="1">
      <c r="A23" s="20"/>
      <c r="B23" s="20"/>
      <c r="C23" s="20"/>
      <c r="D23" s="20"/>
    </row>
    <row r="24" spans="1:32" ht="34.5" customHeight="1">
      <c r="A24" s="20"/>
      <c r="B24" s="20"/>
      <c r="C24" s="20"/>
      <c r="D24" s="20"/>
    </row>
    <row r="25" spans="1:32" ht="34.5" customHeight="1">
      <c r="A25" s="20"/>
      <c r="B25" s="20"/>
      <c r="C25" s="20"/>
      <c r="D25" s="20"/>
      <c r="O25" s="2" t="s">
        <v>143</v>
      </c>
    </row>
    <row r="26" spans="1:32" ht="34.5" customHeight="1">
      <c r="A26" s="20"/>
      <c r="B26" s="20"/>
      <c r="C26" s="20"/>
      <c r="D26" s="20"/>
      <c r="O26" s="2" t="s">
        <v>114</v>
      </c>
    </row>
    <row r="27" spans="1:32" ht="34.5" customHeight="1">
      <c r="A27" s="20"/>
      <c r="B27" s="20"/>
      <c r="C27" s="20"/>
      <c r="D27" s="20"/>
      <c r="Q27" s="2" t="s">
        <v>145</v>
      </c>
      <c r="R27" s="2" t="s">
        <v>146</v>
      </c>
      <c r="S27" s="2" t="s">
        <v>122</v>
      </c>
    </row>
    <row r="28" spans="1:32" ht="34.5" customHeight="1">
      <c r="A28" s="20"/>
      <c r="B28" s="20"/>
      <c r="C28" s="20"/>
      <c r="D28" s="20"/>
      <c r="O28" s="2" t="s">
        <v>123</v>
      </c>
      <c r="P28" s="2" t="s">
        <v>124</v>
      </c>
      <c r="Q28" s="2">
        <v>13</v>
      </c>
      <c r="R28" s="2">
        <v>13</v>
      </c>
      <c r="S28" s="2">
        <v>13</v>
      </c>
    </row>
    <row r="29" spans="1:32" ht="16.5" customHeight="1">
      <c r="A29" s="8" t="s">
        <v>1</v>
      </c>
      <c r="P29" s="2" t="s">
        <v>125</v>
      </c>
      <c r="Q29" s="2">
        <v>0</v>
      </c>
      <c r="R29" s="2">
        <v>0</v>
      </c>
      <c r="S29" s="2">
        <v>0</v>
      </c>
    </row>
    <row r="30" spans="1:32" ht="33" customHeight="1" thickBot="1">
      <c r="A30" s="9"/>
      <c r="B30" s="136" t="s">
        <v>17</v>
      </c>
      <c r="C30" s="136"/>
      <c r="D30" s="136"/>
      <c r="E30" s="136"/>
      <c r="F30" s="136"/>
      <c r="G30" s="136"/>
      <c r="H30" s="136"/>
      <c r="I30" s="137" t="s">
        <v>18</v>
      </c>
      <c r="J30" s="137"/>
      <c r="K30" s="136" t="s">
        <v>19</v>
      </c>
      <c r="L30" s="136"/>
      <c r="M30" s="136"/>
      <c r="N30" s="136"/>
      <c r="O30" s="2" t="s">
        <v>144</v>
      </c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2</v>
      </c>
      <c r="H31" s="11" t="s">
        <v>20</v>
      </c>
      <c r="I31" s="11" t="s">
        <v>21</v>
      </c>
      <c r="J31" s="11" t="s">
        <v>3</v>
      </c>
      <c r="K31" s="11" t="s">
        <v>4</v>
      </c>
      <c r="L31" s="11" t="s">
        <v>5</v>
      </c>
      <c r="M31" s="11" t="s">
        <v>6</v>
      </c>
      <c r="N31" s="12" t="s">
        <v>7</v>
      </c>
    </row>
    <row r="32" spans="1:32" ht="41.25" customHeight="1" thickBot="1">
      <c r="A32" s="13" t="s">
        <v>22</v>
      </c>
      <c r="B32" s="14">
        <f>+P3</f>
        <v>0</v>
      </c>
      <c r="C32" s="14">
        <f t="shared" ref="C32:G46" si="0">+Q3</f>
        <v>0</v>
      </c>
      <c r="D32" s="14">
        <f t="shared" si="0"/>
        <v>0</v>
      </c>
      <c r="E32" s="14">
        <f t="shared" si="0"/>
        <v>5</v>
      </c>
      <c r="F32" s="14">
        <f t="shared" si="0"/>
        <v>7</v>
      </c>
      <c r="G32" s="14">
        <f t="shared" si="0"/>
        <v>1</v>
      </c>
      <c r="H32" s="14">
        <f>SUM(B32:G32)</f>
        <v>13</v>
      </c>
      <c r="I32" s="15">
        <f>(B32+C32)/(B32+C32+D32+E32+F32)</f>
        <v>0</v>
      </c>
      <c r="J32" s="15">
        <f>(D32+E32+F32)/(B32+C32+D32+E32+F32)</f>
        <v>1</v>
      </c>
      <c r="K32" s="16">
        <f>+AC3</f>
        <v>4.58</v>
      </c>
      <c r="L32" s="16">
        <f t="shared" ref="L32:N46" si="1">+AD3</f>
        <v>0.51</v>
      </c>
      <c r="M32" s="14">
        <f t="shared" si="1"/>
        <v>5</v>
      </c>
      <c r="N32" s="14">
        <f t="shared" si="1"/>
        <v>5</v>
      </c>
    </row>
    <row r="33" spans="1:20" ht="35.25" customHeight="1" thickBot="1">
      <c r="A33" s="13" t="s">
        <v>23</v>
      </c>
      <c r="B33" s="14">
        <f t="shared" ref="B33:B46" si="2">+P4</f>
        <v>0</v>
      </c>
      <c r="C33" s="14">
        <f t="shared" si="0"/>
        <v>0</v>
      </c>
      <c r="D33" s="14">
        <f t="shared" si="0"/>
        <v>2</v>
      </c>
      <c r="E33" s="14">
        <f t="shared" si="0"/>
        <v>5</v>
      </c>
      <c r="F33" s="14">
        <f t="shared" si="0"/>
        <v>6</v>
      </c>
      <c r="G33" s="14">
        <f t="shared" si="0"/>
        <v>0</v>
      </c>
      <c r="H33" s="14">
        <f t="shared" ref="H33:H46" si="3">SUM(B33:G33)</f>
        <v>13</v>
      </c>
      <c r="I33" s="15">
        <f t="shared" ref="I33:I46" si="4">(B33+C33)/(B33+C33+D33+E33+F33)</f>
        <v>0</v>
      </c>
      <c r="J33" s="15">
        <f t="shared" ref="J33:J46" si="5">(D33+E33+F33)/(B33+C33+D33+E33+F33)</f>
        <v>1</v>
      </c>
      <c r="K33" s="16">
        <f t="shared" ref="K33:K46" si="6">+AC4</f>
        <v>4.3099999999999996</v>
      </c>
      <c r="L33" s="16">
        <f t="shared" si="1"/>
        <v>0.75</v>
      </c>
      <c r="M33" s="14">
        <f t="shared" si="1"/>
        <v>4</v>
      </c>
      <c r="N33" s="14">
        <f t="shared" si="1"/>
        <v>5</v>
      </c>
    </row>
    <row r="34" spans="1:20" ht="58.5" customHeight="1" thickBot="1">
      <c r="A34" s="13" t="s">
        <v>24</v>
      </c>
      <c r="B34" s="14">
        <f t="shared" si="2"/>
        <v>0</v>
      </c>
      <c r="C34" s="14">
        <f t="shared" si="0"/>
        <v>0</v>
      </c>
      <c r="D34" s="14">
        <f t="shared" si="0"/>
        <v>3</v>
      </c>
      <c r="E34" s="14">
        <f t="shared" si="0"/>
        <v>2</v>
      </c>
      <c r="F34" s="14">
        <f t="shared" si="0"/>
        <v>8</v>
      </c>
      <c r="G34" s="14">
        <f t="shared" si="0"/>
        <v>0</v>
      </c>
      <c r="H34" s="14">
        <f t="shared" si="3"/>
        <v>13</v>
      </c>
      <c r="I34" s="15">
        <f t="shared" si="4"/>
        <v>0</v>
      </c>
      <c r="J34" s="15">
        <f t="shared" si="5"/>
        <v>1</v>
      </c>
      <c r="K34" s="16">
        <f t="shared" si="6"/>
        <v>4.38</v>
      </c>
      <c r="L34" s="16">
        <f t="shared" si="1"/>
        <v>0.87</v>
      </c>
      <c r="M34" s="14">
        <f t="shared" si="1"/>
        <v>5</v>
      </c>
      <c r="N34" s="14">
        <f t="shared" si="1"/>
        <v>5</v>
      </c>
      <c r="O34" s="2" t="s">
        <v>126</v>
      </c>
    </row>
    <row r="35" spans="1:20" ht="41.25" customHeight="1" thickBot="1">
      <c r="A35" s="13" t="s">
        <v>25</v>
      </c>
      <c r="B35" s="14">
        <f t="shared" si="2"/>
        <v>0</v>
      </c>
      <c r="C35" s="14">
        <f t="shared" si="0"/>
        <v>0</v>
      </c>
      <c r="D35" s="14">
        <f t="shared" si="0"/>
        <v>2</v>
      </c>
      <c r="E35" s="14">
        <f t="shared" si="0"/>
        <v>4</v>
      </c>
      <c r="F35" s="14">
        <f t="shared" si="0"/>
        <v>7</v>
      </c>
      <c r="G35" s="14">
        <f t="shared" si="0"/>
        <v>0</v>
      </c>
      <c r="H35" s="14">
        <f t="shared" si="3"/>
        <v>13</v>
      </c>
      <c r="I35" s="15">
        <f t="shared" si="4"/>
        <v>0</v>
      </c>
      <c r="J35" s="15">
        <f t="shared" si="5"/>
        <v>1</v>
      </c>
      <c r="K35" s="16">
        <f t="shared" si="6"/>
        <v>4.38</v>
      </c>
      <c r="L35" s="16">
        <f t="shared" si="1"/>
        <v>0.77</v>
      </c>
      <c r="M35" s="14">
        <f t="shared" si="1"/>
        <v>5</v>
      </c>
      <c r="N35" s="14">
        <f t="shared" si="1"/>
        <v>5</v>
      </c>
      <c r="O35" s="2" t="s">
        <v>148</v>
      </c>
    </row>
    <row r="36" spans="1:20" ht="54" customHeight="1" thickBot="1">
      <c r="A36" s="13" t="s">
        <v>26</v>
      </c>
      <c r="B36" s="14">
        <f t="shared" si="2"/>
        <v>0</v>
      </c>
      <c r="C36" s="14">
        <f t="shared" si="0"/>
        <v>0</v>
      </c>
      <c r="D36" s="14">
        <f t="shared" si="0"/>
        <v>0</v>
      </c>
      <c r="E36" s="14">
        <f t="shared" si="0"/>
        <v>5</v>
      </c>
      <c r="F36" s="14">
        <f t="shared" si="0"/>
        <v>8</v>
      </c>
      <c r="G36" s="14">
        <f t="shared" si="0"/>
        <v>0</v>
      </c>
      <c r="H36" s="14">
        <f t="shared" si="3"/>
        <v>13</v>
      </c>
      <c r="I36" s="15">
        <f t="shared" si="4"/>
        <v>0</v>
      </c>
      <c r="J36" s="15">
        <f t="shared" si="5"/>
        <v>1</v>
      </c>
      <c r="K36" s="16">
        <f t="shared" si="6"/>
        <v>4.62</v>
      </c>
      <c r="L36" s="16">
        <f t="shared" si="1"/>
        <v>0.51</v>
      </c>
      <c r="M36" s="14">
        <f t="shared" si="1"/>
        <v>5</v>
      </c>
      <c r="N36" s="14">
        <f t="shared" si="1"/>
        <v>5</v>
      </c>
      <c r="Q36" s="2" t="s">
        <v>127</v>
      </c>
      <c r="R36" s="2" t="s">
        <v>128</v>
      </c>
      <c r="S36" s="2" t="s">
        <v>129</v>
      </c>
      <c r="T36" s="2" t="s">
        <v>130</v>
      </c>
    </row>
    <row r="37" spans="1:20" ht="41.25" customHeight="1" thickBot="1">
      <c r="A37" s="13" t="s">
        <v>27</v>
      </c>
      <c r="B37" s="14">
        <f t="shared" si="2"/>
        <v>0</v>
      </c>
      <c r="C37" s="14">
        <f t="shared" si="0"/>
        <v>0</v>
      </c>
      <c r="D37" s="14">
        <f t="shared" si="0"/>
        <v>0</v>
      </c>
      <c r="E37" s="14">
        <f t="shared" si="0"/>
        <v>5</v>
      </c>
      <c r="F37" s="14">
        <f t="shared" si="0"/>
        <v>8</v>
      </c>
      <c r="G37" s="14">
        <f t="shared" si="0"/>
        <v>0</v>
      </c>
      <c r="H37" s="14">
        <f t="shared" si="3"/>
        <v>13</v>
      </c>
      <c r="I37" s="15">
        <f t="shared" si="4"/>
        <v>0</v>
      </c>
      <c r="J37" s="15">
        <f t="shared" si="5"/>
        <v>1</v>
      </c>
      <c r="K37" s="16">
        <f t="shared" si="6"/>
        <v>4.62</v>
      </c>
      <c r="L37" s="16">
        <f t="shared" si="1"/>
        <v>0.51</v>
      </c>
      <c r="M37" s="14">
        <f t="shared" si="1"/>
        <v>5</v>
      </c>
      <c r="N37" s="14">
        <f t="shared" si="1"/>
        <v>5</v>
      </c>
      <c r="O37" s="2" t="s">
        <v>124</v>
      </c>
      <c r="P37" s="2" t="s">
        <v>147</v>
      </c>
      <c r="Q37" s="2">
        <v>13</v>
      </c>
      <c r="R37" s="2">
        <v>100</v>
      </c>
      <c r="S37" s="2">
        <v>100</v>
      </c>
      <c r="T37" s="2">
        <v>100</v>
      </c>
    </row>
    <row r="38" spans="1:20" ht="41.25" customHeight="1" thickBot="1">
      <c r="A38" s="13" t="s">
        <v>28</v>
      </c>
      <c r="B38" s="14">
        <f t="shared" si="2"/>
        <v>0</v>
      </c>
      <c r="C38" s="14">
        <f t="shared" si="0"/>
        <v>0</v>
      </c>
      <c r="D38" s="14">
        <f t="shared" si="0"/>
        <v>0</v>
      </c>
      <c r="E38" s="14">
        <f t="shared" si="0"/>
        <v>4</v>
      </c>
      <c r="F38" s="14">
        <f t="shared" si="0"/>
        <v>4</v>
      </c>
      <c r="G38" s="14">
        <f t="shared" si="0"/>
        <v>5</v>
      </c>
      <c r="H38" s="14">
        <f t="shared" si="3"/>
        <v>13</v>
      </c>
      <c r="I38" s="15">
        <f t="shared" si="4"/>
        <v>0</v>
      </c>
      <c r="J38" s="15">
        <f t="shared" si="5"/>
        <v>1</v>
      </c>
      <c r="K38" s="16">
        <f t="shared" si="6"/>
        <v>4.5</v>
      </c>
      <c r="L38" s="16">
        <f t="shared" si="1"/>
        <v>0.53</v>
      </c>
      <c r="M38" s="14">
        <f t="shared" si="1"/>
        <v>5</v>
      </c>
      <c r="N38" s="14">
        <f t="shared" si="1"/>
        <v>4</v>
      </c>
      <c r="O38" s="2" t="s">
        <v>144</v>
      </c>
    </row>
    <row r="39" spans="1:20" ht="41.25" customHeight="1" thickBot="1">
      <c r="A39" s="13" t="s">
        <v>29</v>
      </c>
      <c r="B39" s="14">
        <f t="shared" si="2"/>
        <v>0</v>
      </c>
      <c r="C39" s="14">
        <f t="shared" si="0"/>
        <v>0</v>
      </c>
      <c r="D39" s="14">
        <f t="shared" si="0"/>
        <v>0</v>
      </c>
      <c r="E39" s="14">
        <f t="shared" si="0"/>
        <v>5</v>
      </c>
      <c r="F39" s="14">
        <f t="shared" si="0"/>
        <v>6</v>
      </c>
      <c r="G39" s="14">
        <f t="shared" si="0"/>
        <v>2</v>
      </c>
      <c r="H39" s="14">
        <f t="shared" si="3"/>
        <v>13</v>
      </c>
      <c r="I39" s="15">
        <f t="shared" si="4"/>
        <v>0</v>
      </c>
      <c r="J39" s="15">
        <f t="shared" si="5"/>
        <v>1</v>
      </c>
      <c r="K39" s="16">
        <f t="shared" si="6"/>
        <v>4.55</v>
      </c>
      <c r="L39" s="16">
        <f t="shared" si="1"/>
        <v>0.52</v>
      </c>
      <c r="M39" s="14">
        <f t="shared" si="1"/>
        <v>5</v>
      </c>
      <c r="N39" s="14">
        <f t="shared" si="1"/>
        <v>5</v>
      </c>
    </row>
    <row r="40" spans="1:20" ht="54.75" customHeight="1" thickBot="1">
      <c r="A40" s="13" t="s">
        <v>30</v>
      </c>
      <c r="B40" s="14">
        <f t="shared" si="2"/>
        <v>0</v>
      </c>
      <c r="C40" s="14">
        <f t="shared" si="0"/>
        <v>0</v>
      </c>
      <c r="D40" s="14">
        <f t="shared" si="0"/>
        <v>0</v>
      </c>
      <c r="E40" s="14">
        <f t="shared" si="0"/>
        <v>4</v>
      </c>
      <c r="F40" s="14">
        <f t="shared" si="0"/>
        <v>9</v>
      </c>
      <c r="G40" s="14">
        <f t="shared" si="0"/>
        <v>0</v>
      </c>
      <c r="H40" s="14">
        <f t="shared" si="3"/>
        <v>13</v>
      </c>
      <c r="I40" s="15">
        <f t="shared" si="4"/>
        <v>0</v>
      </c>
      <c r="J40" s="15">
        <f t="shared" si="5"/>
        <v>1</v>
      </c>
      <c r="K40" s="16">
        <f t="shared" si="6"/>
        <v>4.6900000000000004</v>
      </c>
      <c r="L40" s="16">
        <f t="shared" si="1"/>
        <v>0.48</v>
      </c>
      <c r="M40" s="14">
        <f t="shared" si="1"/>
        <v>5</v>
      </c>
      <c r="N40" s="14">
        <f t="shared" si="1"/>
        <v>5</v>
      </c>
    </row>
    <row r="41" spans="1:20" ht="41.25" customHeight="1" thickBot="1">
      <c r="A41" s="13" t="s">
        <v>31</v>
      </c>
      <c r="B41" s="14">
        <f t="shared" si="2"/>
        <v>0</v>
      </c>
      <c r="C41" s="14">
        <f t="shared" si="0"/>
        <v>0</v>
      </c>
      <c r="D41" s="14">
        <f t="shared" si="0"/>
        <v>0</v>
      </c>
      <c r="E41" s="14">
        <f t="shared" si="0"/>
        <v>2</v>
      </c>
      <c r="F41" s="14">
        <f t="shared" si="0"/>
        <v>11</v>
      </c>
      <c r="G41" s="14">
        <f t="shared" si="0"/>
        <v>0</v>
      </c>
      <c r="H41" s="14">
        <f t="shared" si="3"/>
        <v>13</v>
      </c>
      <c r="I41" s="15">
        <f t="shared" si="4"/>
        <v>0</v>
      </c>
      <c r="J41" s="15">
        <f t="shared" si="5"/>
        <v>1</v>
      </c>
      <c r="K41" s="16">
        <f t="shared" si="6"/>
        <v>4.8499999999999996</v>
      </c>
      <c r="L41" s="16">
        <f t="shared" si="1"/>
        <v>0.38</v>
      </c>
      <c r="M41" s="14">
        <f t="shared" si="1"/>
        <v>5</v>
      </c>
      <c r="N41" s="14">
        <f t="shared" si="1"/>
        <v>5</v>
      </c>
    </row>
    <row r="42" spans="1:20" ht="41.25" customHeight="1" thickBot="1">
      <c r="A42" s="13" t="s">
        <v>32</v>
      </c>
      <c r="B42" s="14">
        <f t="shared" si="2"/>
        <v>0</v>
      </c>
      <c r="C42" s="14">
        <f t="shared" si="0"/>
        <v>0</v>
      </c>
      <c r="D42" s="14">
        <f t="shared" si="0"/>
        <v>0</v>
      </c>
      <c r="E42" s="14">
        <f t="shared" si="0"/>
        <v>1</v>
      </c>
      <c r="F42" s="14">
        <f t="shared" si="0"/>
        <v>12</v>
      </c>
      <c r="G42" s="14">
        <f t="shared" si="0"/>
        <v>0</v>
      </c>
      <c r="H42" s="14">
        <f t="shared" si="3"/>
        <v>13</v>
      </c>
      <c r="I42" s="15">
        <f t="shared" si="4"/>
        <v>0</v>
      </c>
      <c r="J42" s="15">
        <f t="shared" si="5"/>
        <v>1</v>
      </c>
      <c r="K42" s="16">
        <f t="shared" si="6"/>
        <v>4.92</v>
      </c>
      <c r="L42" s="16">
        <f t="shared" si="1"/>
        <v>0.28000000000000003</v>
      </c>
      <c r="M42" s="14">
        <f t="shared" si="1"/>
        <v>5</v>
      </c>
      <c r="N42" s="14">
        <f t="shared" si="1"/>
        <v>5</v>
      </c>
    </row>
    <row r="43" spans="1:20" ht="41.25" customHeight="1" thickBot="1">
      <c r="A43" s="13" t="s">
        <v>33</v>
      </c>
      <c r="B43" s="14">
        <f t="shared" si="2"/>
        <v>0</v>
      </c>
      <c r="C43" s="14">
        <f t="shared" si="0"/>
        <v>0</v>
      </c>
      <c r="D43" s="14">
        <f t="shared" si="0"/>
        <v>0</v>
      </c>
      <c r="E43" s="14">
        <f t="shared" si="0"/>
        <v>1</v>
      </c>
      <c r="F43" s="14">
        <f t="shared" si="0"/>
        <v>8</v>
      </c>
      <c r="G43" s="14">
        <f t="shared" si="0"/>
        <v>4</v>
      </c>
      <c r="H43" s="14">
        <f t="shared" si="3"/>
        <v>13</v>
      </c>
      <c r="I43" s="15">
        <f t="shared" si="4"/>
        <v>0</v>
      </c>
      <c r="J43" s="15">
        <f t="shared" si="5"/>
        <v>1</v>
      </c>
      <c r="K43" s="16">
        <f t="shared" si="6"/>
        <v>4.8899999999999997</v>
      </c>
      <c r="L43" s="16">
        <f t="shared" si="1"/>
        <v>0.33</v>
      </c>
      <c r="M43" s="14">
        <f t="shared" si="1"/>
        <v>5</v>
      </c>
      <c r="N43" s="14">
        <f t="shared" si="1"/>
        <v>5</v>
      </c>
    </row>
    <row r="44" spans="1:20" ht="41.25" customHeight="1" thickBot="1">
      <c r="A44" s="13" t="s">
        <v>34</v>
      </c>
      <c r="B44" s="14">
        <f t="shared" si="2"/>
        <v>0</v>
      </c>
      <c r="C44" s="14">
        <f t="shared" si="0"/>
        <v>0</v>
      </c>
      <c r="D44" s="14">
        <f t="shared" si="0"/>
        <v>0</v>
      </c>
      <c r="E44" s="14">
        <f t="shared" si="0"/>
        <v>2</v>
      </c>
      <c r="F44" s="14">
        <f t="shared" si="0"/>
        <v>11</v>
      </c>
      <c r="G44" s="14">
        <f t="shared" si="0"/>
        <v>0</v>
      </c>
      <c r="H44" s="14">
        <f t="shared" si="3"/>
        <v>13</v>
      </c>
      <c r="I44" s="15">
        <f t="shared" si="4"/>
        <v>0</v>
      </c>
      <c r="J44" s="15">
        <f t="shared" si="5"/>
        <v>1</v>
      </c>
      <c r="K44" s="16">
        <f t="shared" si="6"/>
        <v>4.8499999999999996</v>
      </c>
      <c r="L44" s="16">
        <f t="shared" si="1"/>
        <v>0.38</v>
      </c>
      <c r="M44" s="14">
        <f t="shared" si="1"/>
        <v>5</v>
      </c>
      <c r="N44" s="14">
        <f t="shared" si="1"/>
        <v>5</v>
      </c>
    </row>
    <row r="45" spans="1:20" ht="41.25" customHeight="1" thickBot="1">
      <c r="A45" s="13" t="s">
        <v>35</v>
      </c>
      <c r="B45" s="14">
        <f t="shared" si="2"/>
        <v>0</v>
      </c>
      <c r="C45" s="14">
        <f t="shared" si="0"/>
        <v>0</v>
      </c>
      <c r="D45" s="14">
        <f t="shared" si="0"/>
        <v>1</v>
      </c>
      <c r="E45" s="14">
        <f t="shared" si="0"/>
        <v>3</v>
      </c>
      <c r="F45" s="14">
        <f t="shared" si="0"/>
        <v>9</v>
      </c>
      <c r="G45" s="14">
        <f t="shared" si="0"/>
        <v>0</v>
      </c>
      <c r="H45" s="14">
        <f t="shared" si="3"/>
        <v>13</v>
      </c>
      <c r="I45" s="15">
        <f t="shared" si="4"/>
        <v>0</v>
      </c>
      <c r="J45" s="15">
        <f t="shared" si="5"/>
        <v>1</v>
      </c>
      <c r="K45" s="16">
        <f t="shared" si="6"/>
        <v>4.62</v>
      </c>
      <c r="L45" s="16">
        <f t="shared" si="1"/>
        <v>0.65</v>
      </c>
      <c r="M45" s="14">
        <f t="shared" si="1"/>
        <v>5</v>
      </c>
      <c r="N45" s="14">
        <f t="shared" si="1"/>
        <v>5</v>
      </c>
    </row>
    <row r="46" spans="1:20" ht="41.25" customHeight="1">
      <c r="A46" s="13" t="s">
        <v>36</v>
      </c>
      <c r="B46" s="14">
        <f t="shared" si="2"/>
        <v>0</v>
      </c>
      <c r="C46" s="14">
        <f t="shared" si="0"/>
        <v>0</v>
      </c>
      <c r="D46" s="14">
        <f t="shared" si="0"/>
        <v>1</v>
      </c>
      <c r="E46" s="14">
        <f t="shared" si="0"/>
        <v>2</v>
      </c>
      <c r="F46" s="14">
        <f t="shared" si="0"/>
        <v>10</v>
      </c>
      <c r="G46" s="14">
        <f t="shared" si="0"/>
        <v>0</v>
      </c>
      <c r="H46" s="14">
        <f t="shared" si="3"/>
        <v>13</v>
      </c>
      <c r="I46" s="15">
        <f t="shared" si="4"/>
        <v>0</v>
      </c>
      <c r="J46" s="15">
        <f t="shared" si="5"/>
        <v>1</v>
      </c>
      <c r="K46" s="16">
        <f t="shared" si="6"/>
        <v>4.6900000000000004</v>
      </c>
      <c r="L46" s="16">
        <f t="shared" si="1"/>
        <v>0.63</v>
      </c>
      <c r="M46" s="14">
        <f t="shared" si="1"/>
        <v>5</v>
      </c>
      <c r="N46" s="14">
        <f t="shared" si="1"/>
        <v>5</v>
      </c>
    </row>
    <row r="47" spans="1:20" ht="13.5" customHeight="1"/>
    <row r="50" spans="1:21" ht="15.7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2" t="s">
        <v>143</v>
      </c>
    </row>
    <row r="51" spans="1:21" ht="32.25" customHeight="1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/>
      <c r="O51" s="2" t="s">
        <v>137</v>
      </c>
    </row>
    <row r="52" spans="1:21" ht="15.7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P52" s="2" t="s">
        <v>138</v>
      </c>
    </row>
    <row r="53" spans="1:21" ht="15.75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1"/>
      <c r="P53" s="2" t="s">
        <v>124</v>
      </c>
      <c r="R53" s="2" t="s">
        <v>139</v>
      </c>
      <c r="T53" s="2" t="s">
        <v>41</v>
      </c>
    </row>
    <row r="54" spans="1:21" ht="15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1"/>
      <c r="P54" s="2" t="s">
        <v>123</v>
      </c>
      <c r="Q54" s="2" t="s">
        <v>128</v>
      </c>
      <c r="R54" s="2" t="s">
        <v>123</v>
      </c>
      <c r="S54" s="2" t="s">
        <v>128</v>
      </c>
      <c r="T54" s="2" t="s">
        <v>123</v>
      </c>
      <c r="U54" s="2" t="s">
        <v>128</v>
      </c>
    </row>
    <row r="55" spans="1:21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2" t="s">
        <v>140</v>
      </c>
      <c r="P55" s="2">
        <v>13</v>
      </c>
      <c r="Q55" s="85">
        <v>1</v>
      </c>
      <c r="R55" s="2">
        <v>0</v>
      </c>
      <c r="S55" s="85">
        <v>0</v>
      </c>
      <c r="T55" s="2">
        <v>13</v>
      </c>
      <c r="U55" s="85">
        <v>1</v>
      </c>
    </row>
    <row r="56" spans="1:21">
      <c r="O56" s="2" t="s">
        <v>144</v>
      </c>
    </row>
    <row r="57" spans="1:21" ht="13.5" customHeight="1"/>
    <row r="59" spans="1:21">
      <c r="A59" s="2" t="s">
        <v>8</v>
      </c>
      <c r="B59" s="2">
        <v>9</v>
      </c>
    </row>
    <row r="60" spans="1:21">
      <c r="A60" s="2" t="s">
        <v>9</v>
      </c>
      <c r="B60" s="2">
        <v>4</v>
      </c>
      <c r="O60" s="2" t="s">
        <v>141</v>
      </c>
    </row>
    <row r="61" spans="1:21" ht="13.5" customHeight="1">
      <c r="E61" s="2" t="s">
        <v>200</v>
      </c>
      <c r="F61" s="2" t="s">
        <v>201</v>
      </c>
      <c r="O61" s="2" t="s">
        <v>142</v>
      </c>
    </row>
    <row r="62" spans="1:21">
      <c r="A62" s="2" t="s">
        <v>37</v>
      </c>
      <c r="D62" s="2" t="s">
        <v>219</v>
      </c>
      <c r="E62" s="2">
        <v>0</v>
      </c>
      <c r="F62" s="2">
        <v>1</v>
      </c>
      <c r="G62" s="2">
        <v>1</v>
      </c>
      <c r="Q62" s="2" t="s">
        <v>92</v>
      </c>
      <c r="S62" s="2" t="s">
        <v>41</v>
      </c>
    </row>
    <row r="63" spans="1:21">
      <c r="A63" s="2" t="s">
        <v>38</v>
      </c>
      <c r="D63" s="2">
        <v>33</v>
      </c>
      <c r="E63" s="2">
        <v>1</v>
      </c>
      <c r="F63" s="2">
        <v>1</v>
      </c>
      <c r="G63" s="2">
        <v>2</v>
      </c>
      <c r="Q63" s="2" t="s">
        <v>200</v>
      </c>
      <c r="R63" s="2" t="s">
        <v>201</v>
      </c>
    </row>
    <row r="64" spans="1:21" ht="13.5" customHeight="1">
      <c r="A64" s="2" t="s">
        <v>10</v>
      </c>
      <c r="B64" s="2">
        <v>2</v>
      </c>
      <c r="D64" s="2">
        <v>37</v>
      </c>
      <c r="E64" s="2">
        <v>1</v>
      </c>
      <c r="F64" s="2">
        <v>0</v>
      </c>
      <c r="G64" s="2">
        <v>1</v>
      </c>
      <c r="O64" s="2" t="s">
        <v>116</v>
      </c>
      <c r="P64" s="2" t="s">
        <v>219</v>
      </c>
      <c r="Q64" s="2">
        <v>0</v>
      </c>
      <c r="R64" s="2">
        <v>1</v>
      </c>
      <c r="S64" s="2">
        <v>1</v>
      </c>
    </row>
    <row r="65" spans="1:19" ht="13.5" customHeight="1">
      <c r="A65" s="2" t="s">
        <v>11</v>
      </c>
      <c r="B65" s="2">
        <v>1</v>
      </c>
      <c r="D65" s="2">
        <v>44</v>
      </c>
      <c r="E65" s="2">
        <v>0</v>
      </c>
      <c r="F65" s="2">
        <v>1</v>
      </c>
      <c r="G65" s="2">
        <v>1</v>
      </c>
      <c r="P65" s="2">
        <v>33</v>
      </c>
      <c r="Q65" s="2">
        <v>1</v>
      </c>
      <c r="R65" s="2">
        <v>1</v>
      </c>
      <c r="S65" s="2">
        <v>2</v>
      </c>
    </row>
    <row r="66" spans="1:19">
      <c r="A66" s="2" t="s">
        <v>12</v>
      </c>
      <c r="B66" s="2">
        <v>1</v>
      </c>
      <c r="D66" s="2">
        <v>45</v>
      </c>
      <c r="E66" s="2">
        <v>0</v>
      </c>
      <c r="F66" s="2">
        <v>1</v>
      </c>
      <c r="G66" s="2">
        <v>1</v>
      </c>
      <c r="P66" s="2">
        <v>37</v>
      </c>
      <c r="Q66" s="2">
        <v>1</v>
      </c>
      <c r="R66" s="2">
        <v>0</v>
      </c>
      <c r="S66" s="2">
        <v>1</v>
      </c>
    </row>
    <row r="67" spans="1:19" ht="13.5" customHeight="1">
      <c r="A67" s="2" t="s">
        <v>13</v>
      </c>
      <c r="B67" s="2">
        <v>2</v>
      </c>
      <c r="D67" s="2">
        <v>49</v>
      </c>
      <c r="E67" s="2">
        <v>0</v>
      </c>
      <c r="F67" s="2">
        <v>1</v>
      </c>
      <c r="G67" s="2">
        <v>1</v>
      </c>
      <c r="P67" s="2">
        <v>44</v>
      </c>
      <c r="Q67" s="2">
        <v>0</v>
      </c>
      <c r="R67" s="2">
        <v>1</v>
      </c>
      <c r="S67" s="2">
        <v>1</v>
      </c>
    </row>
    <row r="68" spans="1:19">
      <c r="A68" s="2" t="s">
        <v>14</v>
      </c>
      <c r="B68" s="2">
        <v>4</v>
      </c>
      <c r="D68" s="2">
        <v>50</v>
      </c>
      <c r="E68" s="2">
        <v>0</v>
      </c>
      <c r="F68" s="2">
        <v>1</v>
      </c>
      <c r="G68" s="2">
        <v>1</v>
      </c>
      <c r="P68" s="2">
        <v>45</v>
      </c>
      <c r="Q68" s="2">
        <v>0</v>
      </c>
      <c r="R68" s="2">
        <v>1</v>
      </c>
      <c r="S68" s="2">
        <v>1</v>
      </c>
    </row>
    <row r="69" spans="1:19" ht="13.5" customHeight="1">
      <c r="A69" s="2" t="s">
        <v>15</v>
      </c>
      <c r="B69" s="2">
        <v>2</v>
      </c>
      <c r="D69" s="2">
        <v>52</v>
      </c>
      <c r="E69" s="2">
        <v>1</v>
      </c>
      <c r="F69" s="2">
        <v>1</v>
      </c>
      <c r="G69" s="2">
        <v>2</v>
      </c>
      <c r="P69" s="2">
        <v>49</v>
      </c>
      <c r="Q69" s="2">
        <v>0</v>
      </c>
      <c r="R69" s="2">
        <v>1</v>
      </c>
      <c r="S69" s="2">
        <v>1</v>
      </c>
    </row>
    <row r="70" spans="1:19">
      <c r="A70" s="2" t="s">
        <v>39</v>
      </c>
      <c r="D70" s="2">
        <v>53</v>
      </c>
      <c r="E70" s="2">
        <v>1</v>
      </c>
      <c r="F70" s="2">
        <v>0</v>
      </c>
      <c r="G70" s="2">
        <v>1</v>
      </c>
      <c r="P70" s="2">
        <v>50</v>
      </c>
      <c r="Q70" s="2">
        <v>0</v>
      </c>
      <c r="R70" s="2">
        <v>1</v>
      </c>
      <c r="S70" s="2">
        <v>1</v>
      </c>
    </row>
    <row r="71" spans="1:19">
      <c r="A71" s="2" t="s">
        <v>40</v>
      </c>
      <c r="D71" s="2">
        <v>56</v>
      </c>
      <c r="E71" s="2">
        <v>0</v>
      </c>
      <c r="F71" s="2">
        <v>2</v>
      </c>
      <c r="G71" s="2">
        <v>2</v>
      </c>
      <c r="P71" s="2">
        <v>52</v>
      </c>
      <c r="Q71" s="2">
        <v>1</v>
      </c>
      <c r="R71" s="2">
        <v>1</v>
      </c>
      <c r="S71" s="2">
        <v>2</v>
      </c>
    </row>
    <row r="72" spans="1:19" ht="13.5" customHeight="1">
      <c r="B72" s="2">
        <f>SUM(B63:B71)</f>
        <v>12</v>
      </c>
      <c r="E72" s="2">
        <v>4</v>
      </c>
      <c r="F72" s="2">
        <v>9</v>
      </c>
      <c r="G72" s="2">
        <v>13</v>
      </c>
      <c r="P72" s="2">
        <v>53</v>
      </c>
      <c r="Q72" s="2">
        <v>1</v>
      </c>
      <c r="R72" s="2">
        <v>0</v>
      </c>
      <c r="S72" s="2">
        <v>1</v>
      </c>
    </row>
    <row r="73" spans="1:19">
      <c r="P73" s="2">
        <v>56</v>
      </c>
      <c r="Q73" s="2">
        <v>0</v>
      </c>
      <c r="R73" s="2">
        <v>2</v>
      </c>
      <c r="S73" s="2">
        <v>2</v>
      </c>
    </row>
    <row r="74" spans="1:19">
      <c r="A74" s="2" t="s">
        <v>220</v>
      </c>
      <c r="B74" s="2">
        <v>13</v>
      </c>
      <c r="O74" s="2" t="s">
        <v>41</v>
      </c>
      <c r="Q74" s="2">
        <v>4</v>
      </c>
      <c r="R74" s="2">
        <v>9</v>
      </c>
      <c r="S74" s="2">
        <v>13</v>
      </c>
    </row>
    <row r="75" spans="1:19">
      <c r="O75" s="2" t="s">
        <v>144</v>
      </c>
    </row>
    <row r="100" spans="1:1" ht="18.75">
      <c r="A100" s="19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 </vt:lpstr>
      <vt:lpstr>PDI</vt:lpstr>
      <vt:lpstr>PDI!a</vt:lpstr>
      <vt:lpstr>'Alumnos '!Área_de_impresión</vt:lpstr>
      <vt:lpstr>PDI!Área_de_impresión</vt:lpstr>
      <vt:lpstr>PDI!p</vt:lpstr>
      <vt:lpstr>PDI!pp</vt:lpstr>
      <vt:lpstr>PDI!ppp</vt:lpstr>
      <vt:lpstr>'Alumnos '!Print_Area</vt:lpstr>
      <vt:lpstr>PDI!Print_Area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2021-09-15T10:50:04Z</dcterms:modified>
</cp:coreProperties>
</file>