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/>
  </bookViews>
  <sheets>
    <sheet name="Alumnos" sheetId="11" r:id="rId1"/>
    <sheet name="PDI" sheetId="12" r:id="rId2"/>
  </sheets>
  <definedNames>
    <definedName name="a" localSheetId="1">PDI!$A$1:$M$48</definedName>
    <definedName name="_xlnm.Print_Area" localSheetId="0">Alumnos!$A$1:$N$12</definedName>
    <definedName name="_xlnm.Print_Area" localSheetId="1">PDI!$A$1:$N$58</definedName>
    <definedName name="p" localSheetId="1">PDI!$A$1:$N$48,PDI!$A$51:$N$101</definedName>
    <definedName name="pp" localSheetId="1">PDI!$A$1:$N$47,PDI!$A$51:$N$101</definedName>
    <definedName name="ppp" localSheetId="1">PDI!$A$1:$N$47,PDI!$A$51:$N$101</definedName>
    <definedName name="Print_Area" localSheetId="0">Alumnos!$A$1:$N$12</definedName>
    <definedName name="Print_Area" localSheetId="1">PDI!$A$1:$N$47,PDI!$A$51:$N$101</definedName>
  </definedNames>
  <calcPr calcId="152511"/>
</workbook>
</file>

<file path=xl/calcChain.xml><?xml version="1.0" encoding="utf-8"?>
<calcChain xmlns="http://schemas.openxmlformats.org/spreadsheetml/2006/main">
  <c r="B73" i="12" l="1"/>
  <c r="N47" i="12"/>
  <c r="M47" i="12"/>
  <c r="L47" i="12"/>
  <c r="K47" i="12"/>
  <c r="G47" i="12"/>
  <c r="F47" i="12"/>
  <c r="E47" i="12"/>
  <c r="D47" i="12"/>
  <c r="C47" i="12"/>
  <c r="B47" i="12"/>
  <c r="N46" i="12"/>
  <c r="M46" i="12"/>
  <c r="L46" i="12"/>
  <c r="K46" i="12"/>
  <c r="G46" i="12"/>
  <c r="F46" i="12"/>
  <c r="E46" i="12"/>
  <c r="D46" i="12"/>
  <c r="C46" i="12"/>
  <c r="B46" i="12"/>
  <c r="N45" i="12"/>
  <c r="M45" i="12"/>
  <c r="L45" i="12"/>
  <c r="K45" i="12"/>
  <c r="G45" i="12"/>
  <c r="F45" i="12"/>
  <c r="E45" i="12"/>
  <c r="D45" i="12"/>
  <c r="C45" i="12"/>
  <c r="B45" i="12"/>
  <c r="N44" i="12"/>
  <c r="M44" i="12"/>
  <c r="L44" i="12"/>
  <c r="K44" i="12"/>
  <c r="G44" i="12"/>
  <c r="F44" i="12"/>
  <c r="E44" i="12"/>
  <c r="D44" i="12"/>
  <c r="C44" i="12"/>
  <c r="B44" i="12"/>
  <c r="N43" i="12"/>
  <c r="M43" i="12"/>
  <c r="L43" i="12"/>
  <c r="K43" i="12"/>
  <c r="G43" i="12"/>
  <c r="F43" i="12"/>
  <c r="E43" i="12"/>
  <c r="D43" i="12"/>
  <c r="C43" i="12"/>
  <c r="B43" i="12"/>
  <c r="N42" i="12"/>
  <c r="M42" i="12"/>
  <c r="L42" i="12"/>
  <c r="K42" i="12"/>
  <c r="G42" i="12"/>
  <c r="F42" i="12"/>
  <c r="E42" i="12"/>
  <c r="D42" i="12"/>
  <c r="C42" i="12"/>
  <c r="B42" i="12"/>
  <c r="N41" i="12"/>
  <c r="M41" i="12"/>
  <c r="L41" i="12"/>
  <c r="K41" i="12"/>
  <c r="G41" i="12"/>
  <c r="F41" i="12"/>
  <c r="E41" i="12"/>
  <c r="D41" i="12"/>
  <c r="C41" i="12"/>
  <c r="B41" i="12"/>
  <c r="N40" i="12"/>
  <c r="M40" i="12"/>
  <c r="L40" i="12"/>
  <c r="K40" i="12"/>
  <c r="G40" i="12"/>
  <c r="F40" i="12"/>
  <c r="E40" i="12"/>
  <c r="D40" i="12"/>
  <c r="C40" i="12"/>
  <c r="B40" i="12"/>
  <c r="N39" i="12"/>
  <c r="M39" i="12"/>
  <c r="L39" i="12"/>
  <c r="K39" i="12"/>
  <c r="G39" i="12"/>
  <c r="F39" i="12"/>
  <c r="E39" i="12"/>
  <c r="D39" i="12"/>
  <c r="C39" i="12"/>
  <c r="B39" i="12"/>
  <c r="N38" i="12"/>
  <c r="M38" i="12"/>
  <c r="L38" i="12"/>
  <c r="K38" i="12"/>
  <c r="G38" i="12"/>
  <c r="F38" i="12"/>
  <c r="E38" i="12"/>
  <c r="D38" i="12"/>
  <c r="C38" i="12"/>
  <c r="B38" i="12"/>
  <c r="N37" i="12"/>
  <c r="M37" i="12"/>
  <c r="L37" i="12"/>
  <c r="K37" i="12"/>
  <c r="G37" i="12"/>
  <c r="F37" i="12"/>
  <c r="E37" i="12"/>
  <c r="D37" i="12"/>
  <c r="C37" i="12"/>
  <c r="B37" i="12"/>
  <c r="N36" i="12"/>
  <c r="M36" i="12"/>
  <c r="L36" i="12"/>
  <c r="K36" i="12"/>
  <c r="G36" i="12"/>
  <c r="F36" i="12"/>
  <c r="E36" i="12"/>
  <c r="D36" i="12"/>
  <c r="C36" i="12"/>
  <c r="B36" i="12"/>
  <c r="N35" i="12"/>
  <c r="M35" i="12"/>
  <c r="L35" i="12"/>
  <c r="K35" i="12"/>
  <c r="G35" i="12"/>
  <c r="F35" i="12"/>
  <c r="E35" i="12"/>
  <c r="D35" i="12"/>
  <c r="C35" i="12"/>
  <c r="B35" i="12"/>
  <c r="N34" i="12"/>
  <c r="M34" i="12"/>
  <c r="L34" i="12"/>
  <c r="K34" i="12"/>
  <c r="G34" i="12"/>
  <c r="F34" i="12"/>
  <c r="E34" i="12"/>
  <c r="D34" i="12"/>
  <c r="C34" i="12"/>
  <c r="B34" i="12"/>
  <c r="N33" i="12"/>
  <c r="M33" i="12"/>
  <c r="L33" i="12"/>
  <c r="K33" i="12"/>
  <c r="G33" i="12"/>
  <c r="F33" i="12"/>
  <c r="E33" i="12"/>
  <c r="D33" i="12"/>
  <c r="C33" i="12"/>
  <c r="B33" i="12"/>
  <c r="J33" i="12" l="1"/>
  <c r="J43" i="12"/>
  <c r="I44" i="12"/>
  <c r="J47" i="12"/>
  <c r="I42" i="12"/>
  <c r="J36" i="12"/>
  <c r="I37" i="12"/>
  <c r="J38" i="12"/>
  <c r="I39" i="12"/>
  <c r="I35" i="12"/>
  <c r="J44" i="12"/>
  <c r="I38" i="12"/>
  <c r="J40" i="12"/>
  <c r="I41" i="12"/>
  <c r="H42" i="12"/>
  <c r="H35" i="12"/>
  <c r="H38" i="12"/>
  <c r="J39" i="12"/>
  <c r="H39" i="12"/>
  <c r="I43" i="12"/>
  <c r="I45" i="12"/>
  <c r="J45" i="12"/>
  <c r="H46" i="12"/>
  <c r="I47" i="12"/>
  <c r="J37" i="12"/>
  <c r="I34" i="12"/>
  <c r="J41" i="12"/>
  <c r="H34" i="12"/>
  <c r="I33" i="12"/>
  <c r="I36" i="12"/>
  <c r="I40" i="12"/>
  <c r="I46" i="12"/>
  <c r="H43" i="12"/>
  <c r="J34" i="12"/>
  <c r="H36" i="12"/>
  <c r="H40" i="12"/>
  <c r="J42" i="12"/>
  <c r="H44" i="12"/>
  <c r="J46" i="12"/>
  <c r="H47" i="12"/>
  <c r="H33" i="12"/>
  <c r="J35" i="12"/>
  <c r="H37" i="12"/>
  <c r="H41" i="12"/>
  <c r="H45" i="12"/>
</calcChain>
</file>

<file path=xl/sharedStrings.xml><?xml version="1.0" encoding="utf-8"?>
<sst xmlns="http://schemas.openxmlformats.org/spreadsheetml/2006/main" count="143" uniqueCount="104">
  <si>
    <t>INFORME DE RESULTADOS DE LA ENCUESTA A ALUMNOS DEL MÁSTER EN INGENIERÍA DE TELECOMUNICACIÓN</t>
  </si>
  <si>
    <t>Máster en Ingeniería de Telecomunicación</t>
  </si>
  <si>
    <t>Ficha técnica:</t>
  </si>
  <si>
    <t>Resultados detallados por preguntas:</t>
  </si>
  <si>
    <t>ns/nc</t>
  </si>
  <si>
    <t>Total</t>
  </si>
  <si>
    <t>% Satisfacción</t>
  </si>
  <si>
    <t>Media</t>
  </si>
  <si>
    <t>Desviación típica</t>
  </si>
  <si>
    <t>Mediana</t>
  </si>
  <si>
    <t>Moda</t>
  </si>
  <si>
    <t>Sexo: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</si>
  <si>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</si>
  <si>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</si>
  <si>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</si>
  <si>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</si>
  <si>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</si>
  <si>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</si>
  <si>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</si>
  <si>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</si>
  <si>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INGENIERÍA DE TELECOMUNICACIONES</t>
  </si>
  <si>
    <t>b Existen múltiples modos. Se muestra el valor más pequeño</t>
  </si>
  <si>
    <t>Estadísticosa</t>
  </si>
  <si>
    <t>Por favor, indique su edad:</t>
  </si>
  <si>
    <t>Observaciones/Sugerencias: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</si>
  <si>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</si>
  <si>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</si>
  <si>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</si>
  <si>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</si>
  <si>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</si>
  <si>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</si>
  <si>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</si>
  <si>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</si>
  <si>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</si>
  <si>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</si>
  <si>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</si>
  <si>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</si>
  <si>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</si>
  <si>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</si>
  <si>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r>
      <t xml:space="preserve">Población Estudio: </t>
    </r>
    <r>
      <rPr>
        <sz val="13"/>
        <rFont val="Arial Bold"/>
      </rPr>
      <t>Alumnado del máster encuestado.</t>
    </r>
  </si>
  <si>
    <t>NS/NC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</si>
  <si>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</si>
  <si>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</si>
  <si>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</si>
  <si>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</si>
  <si>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</si>
  <si>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</si>
  <si>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</si>
  <si>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</si>
  <si>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</si>
  <si>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</si>
  <si>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</si>
  <si>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</si>
  <si>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</si>
  <si>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</si>
  <si>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</si>
  <si>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</si>
  <si>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>Seleccione el Máster en el que imparte docencia y al que valora en este cuestionario:</t>
  </si>
  <si>
    <t>Dedicación: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</si>
  <si>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</si>
  <si>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</si>
  <si>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</si>
  <si>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</si>
  <si>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</si>
  <si>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</si>
  <si>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</si>
  <si>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</si>
  <si>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</si>
  <si>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t>Dedicación:a</t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</si>
  <si>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</si>
  <si>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</si>
  <si>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t>A Tiempo Completo</t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</si>
  <si>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</si>
  <si>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</si>
  <si>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</si>
  <si>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</si>
  <si>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</si>
  <si>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</si>
  <si>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</si>
  <si>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</si>
  <si>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</si>
  <si>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</si>
  <si>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Femenino</t>
  </si>
  <si>
    <t>Masculino</t>
  </si>
  <si>
    <t>&lt;30</t>
  </si>
  <si>
    <t>60-64</t>
  </si>
  <si>
    <t>&gt;=65</t>
  </si>
  <si>
    <t>Profesional Externo</t>
  </si>
  <si>
    <t>Nº de encuestas recogidas: 10 / Nº encuestas necesarias: 14</t>
  </si>
  <si>
    <r>
      <t>Porcentaje de encuestas recogidas sobre profesores localizables (con e-mail): 10</t>
    </r>
    <r>
      <rPr>
        <b/>
        <sz val="13"/>
        <color indexed="8"/>
        <rFont val="Arial Bold "/>
      </rPr>
      <t xml:space="preserve"> </t>
    </r>
    <r>
      <rPr>
        <b/>
        <sz val="13"/>
        <color rgb="FF000000"/>
        <rFont val="Arial Bold "/>
      </rPr>
      <t>/ 16 = 62,50%</t>
    </r>
  </si>
  <si>
    <r>
      <t>Tipo de muestreo:</t>
    </r>
    <r>
      <rPr>
        <sz val="13"/>
        <color indexed="8"/>
        <rFont val="Arial Bold"/>
      </rPr>
      <t xml:space="preserve"> aleatorio simple</t>
    </r>
  </si>
  <si>
    <r>
      <t xml:space="preserve">Fecha encuesta: </t>
    </r>
    <r>
      <rPr>
        <sz val="13"/>
        <color indexed="8"/>
        <rFont val="Arial Bold"/>
      </rPr>
      <t>Junio - Julio 2020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</si>
  <si>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</si>
  <si>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Seleccione el Máster en el que imparte docencia y al que valora en este cuestionario: = Máster Universitario en Ingeniería de Telecomunicación</t>
  </si>
  <si>
    <t>a Seleccione el Máster en el que imparte docencia y al que valora en este cuestionario: = Máster Universitario en Ingeniería de Telecomunicación</t>
  </si>
  <si>
    <t>a</t>
  </si>
  <si>
    <t>Nota: Este informe no se puede realizar puesto que no se alcanza el nº mínimo de encuestas necesarias para tal fín.</t>
  </si>
  <si>
    <t>Porcentaje de encuestas recogidas sobre alumnos localizables (con e-mail): 1 / 21 = 4,76%</t>
  </si>
  <si>
    <t>Nº de encuestas recogidas: 1/ Nº encuestas necesarias: 17</t>
  </si>
  <si>
    <r>
      <t xml:space="preserve">Tipo de muestreo: </t>
    </r>
    <r>
      <rPr>
        <sz val="13"/>
        <rFont val="Arial Bold"/>
      </rPr>
      <t>aleatorio simple</t>
    </r>
  </si>
  <si>
    <r>
      <t xml:space="preserve">Fecha encuesta: </t>
    </r>
    <r>
      <rPr>
        <sz val="13"/>
        <rFont val="Arial Bold"/>
      </rPr>
      <t>Junio - Julio 2020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</si>
  <si>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</si>
  <si>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r>
      <t xml:space="preserve">Tamaño Muestral: 17 </t>
    </r>
    <r>
      <rPr>
        <sz val="13"/>
        <rFont val="Arial Bold"/>
      </rPr>
      <t>; calculado para un error de muestreo del (+)(-)10% y un nivel de confianza del 95 %</t>
    </r>
  </si>
  <si>
    <r>
      <t>Tamaño Muestral: 14</t>
    </r>
    <r>
      <rPr>
        <sz val="13"/>
        <color indexed="8"/>
        <rFont val="Arial Bold"/>
      </rPr>
      <t>; calculado para un error de muestreo del (+)(-)10% y un nivel de confianza del 95 %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</si>
</sst>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3"/>
      <name val="Arial Bold"/>
    </font>
    <font>
      <sz val="13"/>
      <name val="Arial Bold"/>
    </font>
    <font>
      <sz val="13"/>
      <color indexed="8"/>
      <name val="Arial Bold"/>
    </font>
    <font>
      <b/>
      <sz val="13"/>
      <color indexed="8"/>
      <name val="Arial Bold "/>
    </font>
    <font>
      <b/>
      <sz val="13"/>
      <color rgb="FF000000"/>
      <name val="Arial Bold 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Border="1"/>
    <xf numFmtId="0" fontId="5" fillId="0" borderId="0" xfId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2" xfId="1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10" fontId="6" fillId="0" borderId="1" xfId="4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0" fontId="5" fillId="0" borderId="0" xfId="1" applyNumberFormat="1"/>
    <xf numFmtId="0" fontId="5" fillId="0" borderId="0" xfId="1" applyAlignment="1">
      <alignment horizontal="right"/>
    </xf>
    <xf numFmtId="0" fontId="17" fillId="0" borderId="0" xfId="1" applyFont="1"/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6" fillId="0" borderId="9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8" fillId="6" borderId="0" xfId="1" applyFont="1" applyFill="1" applyAlignment="1">
      <alignment horizontal="left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5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PDI!$A$60:$A$61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PDI!$B$60:$B$61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PDI!$A$64:$A$72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PDI!$B$64:$B$72</c:f>
              <c:numCache>
                <c:formatCode>General</c:formatCode>
                <c:ptCount val="9"/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075080"/>
        <c:axId val="245075472"/>
        <c:axId val="0"/>
      </c:area3DChart>
      <c:dateAx>
        <c:axId val="24507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075472"/>
        <c:crosses val="autoZero"/>
        <c:auto val="0"/>
        <c:lblOffset val="100"/>
        <c:baseTimeUnit val="days"/>
      </c:dateAx>
      <c:valAx>
        <c:axId val="2450754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507508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PDI!$B$75:$B$77</c:f>
              <c:strCache>
                <c:ptCount val="3"/>
                <c:pt idx="0">
                  <c:v>10</c:v>
                </c:pt>
                <c:pt idx="1">
                  <c:v>0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PDI!$A$75:$A$77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PDI!$B$75:$B$77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11</xdr:row>
      <xdr:rowOff>222250</xdr:rowOff>
    </xdr:from>
    <xdr:to>
      <xdr:col>4</xdr:col>
      <xdr:colOff>79375</xdr:colOff>
      <xdr:row>20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11</xdr:row>
      <xdr:rowOff>238125</xdr:rowOff>
    </xdr:from>
    <xdr:to>
      <xdr:col>12</xdr:col>
      <xdr:colOff>726282</xdr:colOff>
      <xdr:row>20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20</xdr:row>
      <xdr:rowOff>317500</xdr:rowOff>
    </xdr:from>
    <xdr:to>
      <xdr:col>10</xdr:col>
      <xdr:colOff>412750</xdr:colOff>
      <xdr:row>29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6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42578125" customWidth="1"/>
  </cols>
  <sheetData>
    <row r="1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34" t="s">
        <v>96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6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</row>
    <row r="4" spans="1:14" ht="2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16.5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16.5">
      <c r="A6" s="38" t="s">
        <v>39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4" ht="16.5">
      <c r="A7" s="38" t="s">
        <v>102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</row>
    <row r="8" spans="1:14" ht="16.5">
      <c r="A8" s="38" t="s">
        <v>99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</row>
    <row r="9" spans="1:14" ht="16.5">
      <c r="A9" s="38" t="s">
        <v>100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</row>
    <row r="10" spans="1:14" ht="16.5">
      <c r="A10" s="41" t="s">
        <v>101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4" ht="16.5">
      <c r="A11" s="41" t="s">
        <v>98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4" ht="16.5">
      <c r="A12" s="30" t="s">
        <v>97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4">
      <c r="A13"/>
    </row>
    <row r="14" spans="1:14">
      <c r="A14"/>
    </row>
    <row r="15" spans="1:14">
      <c r="A15"/>
    </row>
    <row r="16" spans="1:14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 ht="30" customHeight="1">
      <c r="A35"/>
    </row>
    <row r="36" spans="1:1">
      <c r="A36"/>
    </row>
    <row r="37" spans="1:1" ht="34.5" customHeight="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 s="3" customFormat="1"/>
    <row r="56" spans="1:1" s="3" customFormat="1"/>
    <row r="57" spans="1:1">
      <c r="A57"/>
    </row>
    <row r="58" spans="1:1" ht="34.5" customHeight="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 s="4" customFormat="1"/>
    <row r="75" spans="1:1" s="4" customFormat="1" ht="15.75" customHeight="1"/>
    <row r="76" spans="1:1">
      <c r="A76"/>
    </row>
    <row r="77" spans="1:1" ht="35.25" customHeight="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 s="4" customFormat="1"/>
    <row r="86" spans="1:1">
      <c r="A86"/>
    </row>
    <row r="87" spans="1:1">
      <c r="A87"/>
    </row>
    <row r="88" spans="1:1">
      <c r="A88"/>
    </row>
    <row r="89" spans="1:1" s="5" customFormat="1" ht="15" customHeight="1"/>
    <row r="90" spans="1:1" s="5" customFormat="1"/>
    <row r="91" spans="1:1" s="5" customFormat="1" ht="15" customHeight="1"/>
    <row r="92" spans="1:1" s="5" customFormat="1" ht="15" customHeight="1"/>
    <row r="93" spans="1:1" s="5" customFormat="1" ht="15" customHeight="1"/>
    <row r="94" spans="1:1" s="5" customFormat="1"/>
    <row r="95" spans="1:1" s="6" customFormat="1"/>
    <row r="96" spans="1:1" s="6" customFormat="1"/>
    <row r="97" spans="1:1" s="6" customFormat="1"/>
    <row r="98" spans="1:1" s="7" customFormat="1" ht="15" customHeight="1"/>
    <row r="99" spans="1:1" s="7" customFormat="1" ht="15" customHeight="1"/>
    <row r="100" spans="1:1" s="7" customFormat="1" ht="15" customHeight="1"/>
    <row r="101" spans="1:1" s="7" customFormat="1" ht="15" customHeight="1"/>
    <row r="102" spans="1:1" s="7" customFormat="1" ht="15.75" customHeight="1"/>
    <row r="103" spans="1:1" s="7" customFormat="1" ht="15" customHeight="1"/>
    <row r="104" spans="1:1" s="7" customFormat="1" ht="15" customHeight="1"/>
    <row r="105" spans="1:1" s="8" customFormat="1" ht="15" customHeight="1"/>
    <row r="106" spans="1:1" s="8" customFormat="1" ht="15.75" customHeight="1"/>
    <row r="107" spans="1:1" s="8" customFormat="1" ht="18.75" customHeight="1"/>
    <row r="108" spans="1:1" s="8" customFormat="1" ht="15.75" customHeight="1"/>
    <row r="109" spans="1:1" s="8" customFormat="1" ht="18.75" customHeight="1"/>
    <row r="110" spans="1:1" s="8" customFormat="1" ht="18.75" customHeight="1"/>
    <row r="111" spans="1:1" s="8" customFormat="1" ht="10.5" customHeight="1"/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 s="9" customFormat="1" ht="15" customHeight="1"/>
    <row r="135" spans="1:1" s="9" customFormat="1" ht="13.5" customHeight="1"/>
    <row r="136" spans="1:1" s="15" customFormat="1"/>
    <row r="137" spans="1:1">
      <c r="A137"/>
    </row>
    <row r="138" spans="1:1">
      <c r="A138"/>
    </row>
    <row r="139" spans="1:1" ht="30" customHeight="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 ht="30" customHeight="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 ht="15.75" customHeight="1">
      <c r="A156"/>
    </row>
    <row r="157" spans="1:1">
      <c r="A157"/>
    </row>
    <row r="158" spans="1:1">
      <c r="A158"/>
    </row>
    <row r="159" spans="1:1" ht="16.5" customHeight="1">
      <c r="A159"/>
    </row>
    <row r="160" spans="1:1" ht="16.5" customHeight="1">
      <c r="A160"/>
    </row>
    <row r="161" spans="1:1">
      <c r="A161"/>
    </row>
    <row r="162" spans="1:1">
      <c r="A162"/>
    </row>
    <row r="163" spans="1:1" ht="16.5" customHeight="1">
      <c r="A163"/>
    </row>
    <row r="164" spans="1:1" ht="16.5" customHeight="1">
      <c r="A164"/>
    </row>
    <row r="165" spans="1:1" ht="15.75" customHeight="1">
      <c r="A165"/>
    </row>
    <row r="166" spans="1:1" ht="15.75" customHeight="1">
      <c r="A166"/>
    </row>
    <row r="167" spans="1:1">
      <c r="A167"/>
    </row>
    <row r="168" spans="1:1">
      <c r="A168"/>
    </row>
    <row r="169" spans="1:1" ht="15.75" customHeight="1">
      <c r="A169"/>
    </row>
    <row r="170" spans="1:1" ht="15.75" customHeight="1">
      <c r="A170"/>
    </row>
    <row r="171" spans="1:1" ht="15.75" customHeight="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101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0" customWidth="1"/>
    <col min="2" max="6" width="11.42578125" style="10"/>
    <col min="7" max="7" width="14.85546875" style="10" bestFit="1" customWidth="1"/>
    <col min="8" max="8" width="11.42578125" style="10"/>
    <col min="9" max="9" width="14.85546875" style="10" customWidth="1"/>
    <col min="10" max="10" width="13.28515625" style="10" customWidth="1"/>
    <col min="11" max="11" width="11.42578125" style="10"/>
    <col min="12" max="12" width="13.5703125" style="10" customWidth="1"/>
    <col min="13" max="13" width="11.42578125" style="10"/>
    <col min="14" max="14" width="11.42578125" style="11"/>
    <col min="15" max="23" width="12.28515625" style="10" hidden="1" customWidth="1"/>
    <col min="24" max="32" width="11.42578125" style="10" hidden="1" customWidth="1"/>
    <col min="33" max="16384" width="11.42578125" style="10"/>
  </cols>
  <sheetData>
    <row r="1" spans="1:16384" ht="32.25" customHeight="1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0" t="s">
        <v>93</v>
      </c>
      <c r="W1" s="10" t="s">
        <v>93</v>
      </c>
    </row>
    <row r="2" spans="1:16384" ht="16.5">
      <c r="B2" s="16"/>
      <c r="O2" s="10" t="s">
        <v>95</v>
      </c>
      <c r="P2" s="10">
        <v>1</v>
      </c>
      <c r="Q2" s="10">
        <v>2</v>
      </c>
      <c r="R2" s="10">
        <v>3</v>
      </c>
      <c r="S2" s="10">
        <v>4</v>
      </c>
      <c r="T2" s="10">
        <v>5</v>
      </c>
      <c r="U2" s="10" t="s">
        <v>40</v>
      </c>
      <c r="V2" s="10" t="s">
        <v>5</v>
      </c>
      <c r="X2" s="10">
        <v>1</v>
      </c>
      <c r="Y2" s="10">
        <v>2</v>
      </c>
      <c r="Z2" s="10">
        <v>3</v>
      </c>
      <c r="AA2" s="10">
        <v>4</v>
      </c>
      <c r="AB2" s="10">
        <v>5</v>
      </c>
      <c r="AC2" s="10" t="s">
        <v>5</v>
      </c>
    </row>
    <row r="3" spans="1:16384" customFormat="1" ht="2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O3" s="10" t="s">
        <v>41</v>
      </c>
      <c r="P3" s="10">
        <v>0</v>
      </c>
      <c r="Q3" s="10">
        <v>0</v>
      </c>
      <c r="R3" s="10">
        <v>1</v>
      </c>
      <c r="S3" s="10">
        <v>3</v>
      </c>
      <c r="T3" s="10">
        <v>6</v>
      </c>
      <c r="U3" s="10">
        <v>0</v>
      </c>
      <c r="V3" s="10">
        <v>10</v>
      </c>
      <c r="W3" s="10" t="s">
        <v>41</v>
      </c>
      <c r="X3" s="10">
        <v>0</v>
      </c>
      <c r="Y3" s="10">
        <v>0</v>
      </c>
      <c r="Z3" s="10">
        <v>1</v>
      </c>
      <c r="AA3" s="10">
        <v>3</v>
      </c>
      <c r="AB3" s="10">
        <v>6</v>
      </c>
      <c r="AC3" s="10">
        <v>4.5</v>
      </c>
      <c r="AD3" s="10">
        <v>0.71</v>
      </c>
      <c r="AE3" s="10">
        <v>5</v>
      </c>
      <c r="AF3" s="10">
        <v>5</v>
      </c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ht="16.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12"/>
      <c r="O4" s="10" t="s">
        <v>43</v>
      </c>
      <c r="P4" s="10">
        <v>0</v>
      </c>
      <c r="Q4" s="10">
        <v>0</v>
      </c>
      <c r="R4" s="10">
        <v>0</v>
      </c>
      <c r="S4" s="10">
        <v>5</v>
      </c>
      <c r="T4" s="10">
        <v>5</v>
      </c>
      <c r="U4" s="10">
        <v>0</v>
      </c>
      <c r="V4" s="10">
        <v>10</v>
      </c>
      <c r="W4" s="10" t="s">
        <v>43</v>
      </c>
      <c r="X4" s="10">
        <v>0</v>
      </c>
      <c r="Y4" s="10">
        <v>0</v>
      </c>
      <c r="Z4" s="10">
        <v>0</v>
      </c>
      <c r="AA4" s="10">
        <v>5</v>
      </c>
      <c r="AB4" s="10">
        <v>5</v>
      </c>
      <c r="AC4" s="10">
        <v>4.5</v>
      </c>
      <c r="AD4" s="10">
        <v>0.53</v>
      </c>
      <c r="AE4" s="10">
        <v>5</v>
      </c>
      <c r="AF4" s="10">
        <v>4</v>
      </c>
    </row>
    <row r="5" spans="1:16384" ht="16.5">
      <c r="A5" s="47" t="s">
        <v>42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9"/>
      <c r="N5" s="13"/>
      <c r="O5" s="10" t="s">
        <v>44</v>
      </c>
      <c r="P5" s="10">
        <v>0</v>
      </c>
      <c r="Q5" s="10">
        <v>1</v>
      </c>
      <c r="R5" s="10">
        <v>0</v>
      </c>
      <c r="S5" s="10">
        <v>4</v>
      </c>
      <c r="T5" s="10">
        <v>5</v>
      </c>
      <c r="U5" s="10">
        <v>0</v>
      </c>
      <c r="V5" s="10">
        <v>10</v>
      </c>
      <c r="W5" s="10" t="s">
        <v>44</v>
      </c>
      <c r="X5" s="10">
        <v>0</v>
      </c>
      <c r="Y5" s="10">
        <v>1</v>
      </c>
      <c r="Z5" s="10">
        <v>0</v>
      </c>
      <c r="AA5" s="10">
        <v>4</v>
      </c>
      <c r="AB5" s="10">
        <v>5</v>
      </c>
      <c r="AC5" s="10">
        <v>4.3</v>
      </c>
      <c r="AD5" s="10">
        <v>0.95</v>
      </c>
      <c r="AE5" s="10">
        <v>5</v>
      </c>
      <c r="AF5" s="10">
        <v>5</v>
      </c>
    </row>
    <row r="6" spans="1:16384" ht="16.5">
      <c r="A6" s="47" t="s">
        <v>103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13"/>
      <c r="O6" s="10" t="s">
        <v>45</v>
      </c>
      <c r="P6" s="10">
        <v>0</v>
      </c>
      <c r="Q6" s="10">
        <v>0</v>
      </c>
      <c r="R6" s="10">
        <v>0</v>
      </c>
      <c r="S6" s="10">
        <v>3</v>
      </c>
      <c r="T6" s="10">
        <v>7</v>
      </c>
      <c r="U6" s="10">
        <v>0</v>
      </c>
      <c r="V6" s="10">
        <v>10</v>
      </c>
      <c r="W6" s="10" t="s">
        <v>45</v>
      </c>
      <c r="X6" s="10">
        <v>0</v>
      </c>
      <c r="Y6" s="10">
        <v>0</v>
      </c>
      <c r="Z6" s="10">
        <v>0</v>
      </c>
      <c r="AA6" s="10">
        <v>3</v>
      </c>
      <c r="AB6" s="10">
        <v>7</v>
      </c>
      <c r="AC6" s="10">
        <v>4.7</v>
      </c>
      <c r="AD6" s="10">
        <v>0.48</v>
      </c>
      <c r="AE6" s="10">
        <v>5</v>
      </c>
      <c r="AF6" s="10">
        <v>5</v>
      </c>
    </row>
    <row r="7" spans="1:16384" ht="16.5">
      <c r="A7" s="47" t="s">
        <v>90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13"/>
      <c r="O7" s="10" t="s">
        <v>46</v>
      </c>
      <c r="P7" s="10">
        <v>0</v>
      </c>
      <c r="Q7" s="10">
        <v>0</v>
      </c>
      <c r="R7" s="10">
        <v>0</v>
      </c>
      <c r="S7" s="10">
        <v>0</v>
      </c>
      <c r="T7" s="10">
        <v>10</v>
      </c>
      <c r="U7" s="10">
        <v>0</v>
      </c>
      <c r="V7" s="10">
        <v>10</v>
      </c>
      <c r="W7" s="10" t="s">
        <v>46</v>
      </c>
      <c r="X7" s="10">
        <v>0</v>
      </c>
      <c r="Y7" s="10">
        <v>0</v>
      </c>
      <c r="Z7" s="10">
        <v>0</v>
      </c>
      <c r="AA7" s="10">
        <v>0</v>
      </c>
      <c r="AB7" s="10">
        <v>10</v>
      </c>
      <c r="AC7" s="10">
        <v>5</v>
      </c>
      <c r="AD7" s="10">
        <v>0</v>
      </c>
      <c r="AE7" s="10">
        <v>5</v>
      </c>
      <c r="AF7" s="10">
        <v>5</v>
      </c>
    </row>
    <row r="8" spans="1:16384" ht="16.5">
      <c r="A8" s="47" t="s">
        <v>91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13"/>
      <c r="O8" s="10" t="s">
        <v>47</v>
      </c>
      <c r="P8" s="10">
        <v>0</v>
      </c>
      <c r="Q8" s="10">
        <v>1</v>
      </c>
      <c r="R8" s="10">
        <v>0</v>
      </c>
      <c r="S8" s="10">
        <v>3</v>
      </c>
      <c r="T8" s="10">
        <v>6</v>
      </c>
      <c r="U8" s="10">
        <v>0</v>
      </c>
      <c r="V8" s="10">
        <v>10</v>
      </c>
      <c r="W8" s="10" t="s">
        <v>47</v>
      </c>
      <c r="X8" s="10">
        <v>0</v>
      </c>
      <c r="Y8" s="10">
        <v>1</v>
      </c>
      <c r="Z8" s="10">
        <v>0</v>
      </c>
      <c r="AA8" s="10">
        <v>3</v>
      </c>
      <c r="AB8" s="10">
        <v>6</v>
      </c>
      <c r="AC8" s="10">
        <v>4.4000000000000004</v>
      </c>
      <c r="AD8" s="10">
        <v>0.97</v>
      </c>
      <c r="AE8" s="10">
        <v>5</v>
      </c>
      <c r="AF8" s="10">
        <v>5</v>
      </c>
    </row>
    <row r="9" spans="1:16384" ht="16.5">
      <c r="A9" s="54" t="s">
        <v>92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14"/>
      <c r="O9" s="10" t="s">
        <v>48</v>
      </c>
      <c r="P9" s="10">
        <v>0</v>
      </c>
      <c r="Q9" s="10">
        <v>0</v>
      </c>
      <c r="R9" s="10">
        <v>0</v>
      </c>
      <c r="S9" s="10">
        <v>2</v>
      </c>
      <c r="T9" s="10">
        <v>7</v>
      </c>
      <c r="U9" s="10">
        <v>1</v>
      </c>
      <c r="V9" s="10">
        <v>10</v>
      </c>
      <c r="W9" s="10" t="s">
        <v>48</v>
      </c>
      <c r="X9" s="10">
        <v>0</v>
      </c>
      <c r="Y9" s="10">
        <v>0</v>
      </c>
      <c r="Z9" s="10">
        <v>0</v>
      </c>
      <c r="AA9" s="10">
        <v>2</v>
      </c>
      <c r="AB9" s="10">
        <v>7</v>
      </c>
      <c r="AC9" s="10">
        <v>4.78</v>
      </c>
      <c r="AD9" s="10">
        <v>0.44</v>
      </c>
      <c r="AE9" s="10">
        <v>5</v>
      </c>
      <c r="AF9" s="10">
        <v>5</v>
      </c>
    </row>
    <row r="10" spans="1:16384" ht="16.5">
      <c r="A10" s="54" t="s">
        <v>88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14"/>
      <c r="O10" s="10" t="s">
        <v>49</v>
      </c>
      <c r="P10" s="10">
        <v>0</v>
      </c>
      <c r="Q10" s="10">
        <v>0</v>
      </c>
      <c r="R10" s="10">
        <v>0</v>
      </c>
      <c r="S10" s="10">
        <v>2</v>
      </c>
      <c r="T10" s="10">
        <v>6</v>
      </c>
      <c r="U10" s="10">
        <v>2</v>
      </c>
      <c r="V10" s="10">
        <v>10</v>
      </c>
      <c r="W10" s="10" t="s">
        <v>49</v>
      </c>
      <c r="X10" s="10">
        <v>0</v>
      </c>
      <c r="Y10" s="10">
        <v>0</v>
      </c>
      <c r="Z10" s="10">
        <v>0</v>
      </c>
      <c r="AA10" s="10">
        <v>2</v>
      </c>
      <c r="AB10" s="10">
        <v>6</v>
      </c>
      <c r="AC10" s="10">
        <v>4.75</v>
      </c>
      <c r="AD10" s="10">
        <v>0.46</v>
      </c>
      <c r="AE10" s="10">
        <v>5</v>
      </c>
      <c r="AF10" s="10">
        <v>5</v>
      </c>
    </row>
    <row r="11" spans="1:16384" ht="16.5">
      <c r="A11" s="57" t="s">
        <v>89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14"/>
      <c r="O11" s="10" t="s">
        <v>50</v>
      </c>
      <c r="P11" s="10">
        <v>0</v>
      </c>
      <c r="Q11" s="10">
        <v>1</v>
      </c>
      <c r="R11" s="10">
        <v>0</v>
      </c>
      <c r="S11" s="10">
        <v>4</v>
      </c>
      <c r="T11" s="10">
        <v>5</v>
      </c>
      <c r="U11" s="10">
        <v>0</v>
      </c>
      <c r="V11" s="10">
        <v>10</v>
      </c>
      <c r="W11" s="10" t="s">
        <v>50</v>
      </c>
      <c r="X11" s="10">
        <v>0</v>
      </c>
      <c r="Y11" s="10">
        <v>1</v>
      </c>
      <c r="Z11" s="10">
        <v>0</v>
      </c>
      <c r="AA11" s="10">
        <v>4</v>
      </c>
      <c r="AB11" s="10">
        <v>5</v>
      </c>
      <c r="AC11" s="10">
        <v>4.3</v>
      </c>
      <c r="AD11" s="10">
        <v>0.95</v>
      </c>
      <c r="AE11" s="10">
        <v>5</v>
      </c>
      <c r="AF11" s="10">
        <v>5</v>
      </c>
    </row>
    <row r="12" spans="1:16384" ht="22.5" customHeight="1">
      <c r="A12" s="17"/>
      <c r="B12" s="17"/>
      <c r="C12" s="17"/>
      <c r="D12" s="17"/>
      <c r="O12" s="10" t="s">
        <v>51</v>
      </c>
      <c r="P12" s="10">
        <v>0</v>
      </c>
      <c r="Q12" s="10">
        <v>0</v>
      </c>
      <c r="R12" s="10">
        <v>0</v>
      </c>
      <c r="S12" s="10">
        <v>2</v>
      </c>
      <c r="T12" s="10">
        <v>8</v>
      </c>
      <c r="U12" s="10">
        <v>0</v>
      </c>
      <c r="V12" s="10">
        <v>10</v>
      </c>
      <c r="W12" s="10" t="s">
        <v>51</v>
      </c>
      <c r="X12" s="10">
        <v>0</v>
      </c>
      <c r="Y12" s="10">
        <v>0</v>
      </c>
      <c r="Z12" s="10">
        <v>0</v>
      </c>
      <c r="AA12" s="10">
        <v>2</v>
      </c>
      <c r="AB12" s="10">
        <v>8</v>
      </c>
      <c r="AC12" s="10">
        <v>4.8</v>
      </c>
      <c r="AD12" s="10">
        <v>0.42</v>
      </c>
      <c r="AE12" s="10">
        <v>5</v>
      </c>
      <c r="AF12" s="10">
        <v>5</v>
      </c>
    </row>
    <row r="13" spans="1:16384" ht="24" customHeight="1">
      <c r="A13" s="17"/>
      <c r="B13" s="17"/>
      <c r="C13" s="17"/>
      <c r="D13" s="17"/>
      <c r="O13" s="10" t="s">
        <v>52</v>
      </c>
      <c r="P13" s="10">
        <v>0</v>
      </c>
      <c r="Q13" s="10">
        <v>0</v>
      </c>
      <c r="R13" s="10">
        <v>0</v>
      </c>
      <c r="S13" s="10">
        <v>2</v>
      </c>
      <c r="T13" s="10">
        <v>8</v>
      </c>
      <c r="U13" s="10">
        <v>0</v>
      </c>
      <c r="V13" s="10">
        <v>10</v>
      </c>
      <c r="W13" s="10" t="s">
        <v>52</v>
      </c>
      <c r="X13" s="10">
        <v>0</v>
      </c>
      <c r="Y13" s="10">
        <v>0</v>
      </c>
      <c r="Z13" s="10">
        <v>0</v>
      </c>
      <c r="AA13" s="10">
        <v>2</v>
      </c>
      <c r="AB13" s="10">
        <v>8</v>
      </c>
      <c r="AC13" s="10">
        <v>4.8</v>
      </c>
      <c r="AD13" s="10">
        <v>0.42</v>
      </c>
      <c r="AE13" s="10">
        <v>5</v>
      </c>
      <c r="AF13" s="10">
        <v>5</v>
      </c>
    </row>
    <row r="14" spans="1:16384" ht="34.5" customHeight="1">
      <c r="A14" s="17"/>
      <c r="B14" s="17"/>
      <c r="C14" s="17"/>
      <c r="D14" s="17"/>
      <c r="O14" s="10" t="s">
        <v>53</v>
      </c>
      <c r="P14" s="10">
        <v>0</v>
      </c>
      <c r="Q14" s="10">
        <v>0</v>
      </c>
      <c r="R14" s="10">
        <v>0</v>
      </c>
      <c r="S14" s="10">
        <v>5</v>
      </c>
      <c r="T14" s="10">
        <v>5</v>
      </c>
      <c r="U14" s="10">
        <v>0</v>
      </c>
      <c r="V14" s="10">
        <v>10</v>
      </c>
      <c r="W14" s="10" t="s">
        <v>53</v>
      </c>
      <c r="X14" s="10">
        <v>0</v>
      </c>
      <c r="Y14" s="10">
        <v>0</v>
      </c>
      <c r="Z14" s="10">
        <v>0</v>
      </c>
      <c r="AA14" s="10">
        <v>5</v>
      </c>
      <c r="AB14" s="10">
        <v>5</v>
      </c>
      <c r="AC14" s="10">
        <v>4.5</v>
      </c>
      <c r="AD14" s="10">
        <v>0.53</v>
      </c>
      <c r="AE14" s="10">
        <v>5</v>
      </c>
      <c r="AF14" s="10">
        <v>4</v>
      </c>
    </row>
    <row r="15" spans="1:16384" ht="34.5" customHeight="1">
      <c r="A15" s="17"/>
      <c r="B15" s="17"/>
      <c r="C15" s="17"/>
      <c r="D15" s="17"/>
      <c r="O15" s="10" t="s">
        <v>54</v>
      </c>
      <c r="P15" s="10">
        <v>0</v>
      </c>
      <c r="Q15" s="10">
        <v>0</v>
      </c>
      <c r="R15" s="10">
        <v>0</v>
      </c>
      <c r="S15" s="10">
        <v>2</v>
      </c>
      <c r="T15" s="10">
        <v>8</v>
      </c>
      <c r="U15" s="10">
        <v>0</v>
      </c>
      <c r="V15" s="10">
        <v>10</v>
      </c>
      <c r="W15" s="10" t="s">
        <v>54</v>
      </c>
      <c r="X15" s="10">
        <v>0</v>
      </c>
      <c r="Y15" s="10">
        <v>0</v>
      </c>
      <c r="Z15" s="10">
        <v>0</v>
      </c>
      <c r="AA15" s="10">
        <v>2</v>
      </c>
      <c r="AB15" s="10">
        <v>8</v>
      </c>
      <c r="AC15" s="10">
        <v>4.8</v>
      </c>
      <c r="AD15" s="10">
        <v>0.42</v>
      </c>
      <c r="AE15" s="10">
        <v>5</v>
      </c>
      <c r="AF15" s="10">
        <v>5</v>
      </c>
    </row>
    <row r="16" spans="1:16384" ht="34.5" customHeight="1">
      <c r="A16" s="17"/>
      <c r="B16" s="17"/>
      <c r="C16" s="17"/>
      <c r="D16" s="17"/>
      <c r="O16" s="10" t="s">
        <v>55</v>
      </c>
      <c r="P16" s="10">
        <v>0</v>
      </c>
      <c r="Q16" s="10">
        <v>0</v>
      </c>
      <c r="R16" s="10">
        <v>0</v>
      </c>
      <c r="S16" s="10">
        <v>4</v>
      </c>
      <c r="T16" s="10">
        <v>6</v>
      </c>
      <c r="U16" s="10">
        <v>0</v>
      </c>
      <c r="V16" s="10">
        <v>10</v>
      </c>
      <c r="W16" s="10" t="s">
        <v>55</v>
      </c>
      <c r="X16" s="10">
        <v>0</v>
      </c>
      <c r="Y16" s="10">
        <v>0</v>
      </c>
      <c r="Z16" s="10">
        <v>0</v>
      </c>
      <c r="AA16" s="10">
        <v>4</v>
      </c>
      <c r="AB16" s="10">
        <v>6</v>
      </c>
      <c r="AC16" s="10">
        <v>4.5999999999999996</v>
      </c>
      <c r="AD16" s="10">
        <v>0.52</v>
      </c>
      <c r="AE16" s="10">
        <v>5</v>
      </c>
      <c r="AF16" s="10">
        <v>5</v>
      </c>
    </row>
    <row r="17" spans="1:32" ht="34.5" customHeight="1">
      <c r="A17" s="17"/>
      <c r="B17" s="17"/>
      <c r="C17" s="17"/>
      <c r="D17" s="17"/>
      <c r="O17" s="10" t="s">
        <v>56</v>
      </c>
      <c r="P17" s="10">
        <v>0</v>
      </c>
      <c r="Q17" s="10">
        <v>0</v>
      </c>
      <c r="R17" s="10">
        <v>0</v>
      </c>
      <c r="S17" s="10">
        <v>5</v>
      </c>
      <c r="T17" s="10">
        <v>5</v>
      </c>
      <c r="U17" s="10">
        <v>0</v>
      </c>
      <c r="V17" s="10">
        <v>10</v>
      </c>
      <c r="W17" s="10" t="s">
        <v>56</v>
      </c>
      <c r="X17" s="10">
        <v>0</v>
      </c>
      <c r="Y17" s="10">
        <v>0</v>
      </c>
      <c r="Z17" s="10">
        <v>0</v>
      </c>
      <c r="AA17" s="10">
        <v>5</v>
      </c>
      <c r="AB17" s="10">
        <v>5</v>
      </c>
      <c r="AC17" s="10">
        <v>4.5</v>
      </c>
      <c r="AD17" s="10">
        <v>0.53</v>
      </c>
      <c r="AE17" s="10">
        <v>5</v>
      </c>
      <c r="AF17" s="10">
        <v>4</v>
      </c>
    </row>
    <row r="18" spans="1:32" ht="34.5" customHeight="1">
      <c r="A18" s="17"/>
      <c r="B18" s="17"/>
      <c r="C18" s="17"/>
      <c r="D18" s="17"/>
      <c r="O18" s="10" t="s">
        <v>94</v>
      </c>
      <c r="W18" s="10" t="s">
        <v>94</v>
      </c>
    </row>
    <row r="19" spans="1:32" ht="34.5" customHeight="1">
      <c r="A19" s="17"/>
      <c r="B19" s="17"/>
      <c r="C19" s="17"/>
      <c r="D19" s="17"/>
      <c r="W19" s="10" t="s">
        <v>21</v>
      </c>
    </row>
    <row r="20" spans="1:32" ht="34.5" customHeight="1">
      <c r="A20" s="17"/>
      <c r="B20" s="17"/>
      <c r="C20" s="17"/>
      <c r="D20" s="17"/>
    </row>
    <row r="21" spans="1:32" ht="34.5" customHeight="1">
      <c r="A21" s="17"/>
      <c r="B21" s="17"/>
      <c r="C21" s="17"/>
      <c r="D21" s="17"/>
    </row>
    <row r="22" spans="1:32" ht="34.5" customHeight="1">
      <c r="A22" s="17"/>
      <c r="B22" s="17"/>
      <c r="C22" s="17"/>
      <c r="D22" s="17"/>
    </row>
    <row r="23" spans="1:32" ht="34.5" customHeight="1">
      <c r="A23" s="17"/>
      <c r="B23" s="17"/>
      <c r="C23" s="17"/>
      <c r="D23" s="17"/>
    </row>
    <row r="24" spans="1:32" ht="34.5" customHeight="1">
      <c r="A24" s="17"/>
      <c r="B24" s="17"/>
      <c r="C24" s="17"/>
      <c r="D24" s="17"/>
    </row>
    <row r="25" spans="1:32" ht="34.5" customHeight="1">
      <c r="A25" s="17"/>
      <c r="B25" s="17"/>
      <c r="C25" s="17"/>
      <c r="D25" s="17"/>
      <c r="O25" s="10" t="s">
        <v>93</v>
      </c>
    </row>
    <row r="26" spans="1:32" ht="34.5" customHeight="1">
      <c r="A26" s="17"/>
      <c r="B26" s="17"/>
      <c r="C26" s="17"/>
      <c r="D26" s="17"/>
      <c r="O26" s="10" t="s">
        <v>22</v>
      </c>
    </row>
    <row r="27" spans="1:32" ht="34.5" customHeight="1">
      <c r="A27" s="17"/>
      <c r="B27" s="17"/>
      <c r="C27" s="17"/>
      <c r="D27" s="17"/>
      <c r="Q27" s="10" t="s">
        <v>57</v>
      </c>
      <c r="R27" s="10" t="s">
        <v>58</v>
      </c>
      <c r="S27" s="10" t="s">
        <v>24</v>
      </c>
    </row>
    <row r="28" spans="1:32" ht="34.5" customHeight="1">
      <c r="A28" s="17"/>
      <c r="B28" s="17"/>
      <c r="C28" s="17"/>
      <c r="D28" s="17"/>
      <c r="O28" s="10" t="s">
        <v>25</v>
      </c>
      <c r="P28" s="10" t="s">
        <v>26</v>
      </c>
      <c r="Q28" s="10">
        <v>10</v>
      </c>
      <c r="R28" s="10">
        <v>10</v>
      </c>
      <c r="S28" s="10">
        <v>10</v>
      </c>
    </row>
    <row r="29" spans="1:32" ht="34.5" customHeight="1">
      <c r="A29" s="17"/>
      <c r="B29" s="17"/>
      <c r="C29" s="17"/>
      <c r="D29" s="17"/>
      <c r="P29" s="10" t="s">
        <v>27</v>
      </c>
      <c r="Q29" s="10">
        <v>0</v>
      </c>
      <c r="R29" s="10">
        <v>0</v>
      </c>
      <c r="S29" s="10">
        <v>0</v>
      </c>
    </row>
    <row r="30" spans="1:32" ht="16.5" customHeight="1">
      <c r="A30" s="18" t="s">
        <v>3</v>
      </c>
      <c r="O30" s="10" t="s">
        <v>94</v>
      </c>
    </row>
    <row r="31" spans="1:32" ht="33" customHeight="1" thickBot="1">
      <c r="A31" s="19"/>
      <c r="B31" s="60" t="s">
        <v>59</v>
      </c>
      <c r="C31" s="60"/>
      <c r="D31" s="60"/>
      <c r="E31" s="60"/>
      <c r="F31" s="60"/>
      <c r="G31" s="60"/>
      <c r="H31" s="60"/>
      <c r="I31" s="61" t="s">
        <v>60</v>
      </c>
      <c r="J31" s="61"/>
      <c r="K31" s="60" t="s">
        <v>61</v>
      </c>
      <c r="L31" s="60"/>
      <c r="M31" s="60"/>
      <c r="N31" s="60"/>
    </row>
    <row r="32" spans="1:32" ht="36.75" customHeight="1" thickBot="1">
      <c r="A32" s="20"/>
      <c r="B32" s="21">
        <v>1</v>
      </c>
      <c r="C32" s="21">
        <v>2</v>
      </c>
      <c r="D32" s="21">
        <v>3</v>
      </c>
      <c r="E32" s="21">
        <v>4</v>
      </c>
      <c r="F32" s="21">
        <v>5</v>
      </c>
      <c r="G32" s="21" t="s">
        <v>4</v>
      </c>
      <c r="H32" s="21" t="s">
        <v>62</v>
      </c>
      <c r="I32" s="21" t="s">
        <v>63</v>
      </c>
      <c r="J32" s="21" t="s">
        <v>6</v>
      </c>
      <c r="K32" s="21" t="s">
        <v>7</v>
      </c>
      <c r="L32" s="21" t="s">
        <v>8</v>
      </c>
      <c r="M32" s="21" t="s">
        <v>9</v>
      </c>
      <c r="N32" s="22" t="s">
        <v>10</v>
      </c>
    </row>
    <row r="33" spans="1:20" ht="41.25" customHeight="1" thickBot="1">
      <c r="A33" s="23" t="s">
        <v>64</v>
      </c>
      <c r="B33" s="24">
        <f>+P3</f>
        <v>0</v>
      </c>
      <c r="C33" s="24">
        <f t="shared" ref="C33:G47" si="0">+Q3</f>
        <v>0</v>
      </c>
      <c r="D33" s="24">
        <f t="shared" si="0"/>
        <v>1</v>
      </c>
      <c r="E33" s="24">
        <f t="shared" si="0"/>
        <v>3</v>
      </c>
      <c r="F33" s="24">
        <f t="shared" si="0"/>
        <v>6</v>
      </c>
      <c r="G33" s="24">
        <f t="shared" si="0"/>
        <v>0</v>
      </c>
      <c r="H33" s="24">
        <f>SUM(B33:G33)</f>
        <v>10</v>
      </c>
      <c r="I33" s="25">
        <f>(B33+C33)/(B33+C33+D33+E33+F33)</f>
        <v>0</v>
      </c>
      <c r="J33" s="25">
        <f>(D33+E33+F33)/(B33+C33+D33+E33+F33)</f>
        <v>1</v>
      </c>
      <c r="K33" s="26">
        <f>+AC3</f>
        <v>4.5</v>
      </c>
      <c r="L33" s="26">
        <f t="shared" ref="L33:N47" si="1">+AD3</f>
        <v>0.71</v>
      </c>
      <c r="M33" s="24">
        <f t="shared" si="1"/>
        <v>5</v>
      </c>
      <c r="N33" s="24">
        <f t="shared" si="1"/>
        <v>5</v>
      </c>
    </row>
    <row r="34" spans="1:20" ht="35.25" customHeight="1" thickBot="1">
      <c r="A34" s="23" t="s">
        <v>65</v>
      </c>
      <c r="B34" s="24">
        <f t="shared" ref="B34:B47" si="2">+P4</f>
        <v>0</v>
      </c>
      <c r="C34" s="24">
        <f t="shared" si="0"/>
        <v>0</v>
      </c>
      <c r="D34" s="24">
        <f t="shared" si="0"/>
        <v>0</v>
      </c>
      <c r="E34" s="24">
        <f t="shared" si="0"/>
        <v>5</v>
      </c>
      <c r="F34" s="24">
        <f t="shared" si="0"/>
        <v>5</v>
      </c>
      <c r="G34" s="24">
        <f t="shared" si="0"/>
        <v>0</v>
      </c>
      <c r="H34" s="24">
        <f t="shared" ref="H34:H47" si="3">SUM(B34:G34)</f>
        <v>10</v>
      </c>
      <c r="I34" s="25">
        <f t="shared" ref="I34:I47" si="4">(B34+C34)/(B34+C34+D34+E34+F34)</f>
        <v>0</v>
      </c>
      <c r="J34" s="25">
        <f t="shared" ref="J34:J47" si="5">(D34+E34+F34)/(B34+C34+D34+E34+F34)</f>
        <v>1</v>
      </c>
      <c r="K34" s="26">
        <f t="shared" ref="K34:K47" si="6">+AC4</f>
        <v>4.5</v>
      </c>
      <c r="L34" s="26">
        <f t="shared" si="1"/>
        <v>0.53</v>
      </c>
      <c r="M34" s="24">
        <f t="shared" si="1"/>
        <v>5</v>
      </c>
      <c r="N34" s="24">
        <f t="shared" si="1"/>
        <v>4</v>
      </c>
      <c r="O34" s="10" t="s">
        <v>28</v>
      </c>
    </row>
    <row r="35" spans="1:20" ht="58.5" customHeight="1" thickBot="1">
      <c r="A35" s="23" t="s">
        <v>66</v>
      </c>
      <c r="B35" s="24">
        <f t="shared" si="2"/>
        <v>0</v>
      </c>
      <c r="C35" s="24">
        <f t="shared" si="0"/>
        <v>1</v>
      </c>
      <c r="D35" s="24">
        <f t="shared" si="0"/>
        <v>0</v>
      </c>
      <c r="E35" s="24">
        <f t="shared" si="0"/>
        <v>4</v>
      </c>
      <c r="F35" s="24">
        <f t="shared" si="0"/>
        <v>5</v>
      </c>
      <c r="G35" s="24">
        <f t="shared" si="0"/>
        <v>0</v>
      </c>
      <c r="H35" s="24">
        <f t="shared" si="3"/>
        <v>10</v>
      </c>
      <c r="I35" s="25">
        <f t="shared" si="4"/>
        <v>0.1</v>
      </c>
      <c r="J35" s="25">
        <f t="shared" si="5"/>
        <v>0.9</v>
      </c>
      <c r="K35" s="26">
        <f t="shared" si="6"/>
        <v>4.3</v>
      </c>
      <c r="L35" s="26">
        <f t="shared" si="1"/>
        <v>0.95</v>
      </c>
      <c r="M35" s="24">
        <f t="shared" si="1"/>
        <v>5</v>
      </c>
      <c r="N35" s="24">
        <f t="shared" si="1"/>
        <v>5</v>
      </c>
      <c r="O35" s="10" t="s">
        <v>68</v>
      </c>
    </row>
    <row r="36" spans="1:20" ht="41.25" customHeight="1" thickBot="1">
      <c r="A36" s="23" t="s">
        <v>67</v>
      </c>
      <c r="B36" s="24">
        <f t="shared" si="2"/>
        <v>0</v>
      </c>
      <c r="C36" s="24">
        <f t="shared" si="0"/>
        <v>0</v>
      </c>
      <c r="D36" s="24">
        <f t="shared" si="0"/>
        <v>0</v>
      </c>
      <c r="E36" s="24">
        <f t="shared" si="0"/>
        <v>3</v>
      </c>
      <c r="F36" s="24">
        <f t="shared" si="0"/>
        <v>7</v>
      </c>
      <c r="G36" s="24">
        <f t="shared" si="0"/>
        <v>0</v>
      </c>
      <c r="H36" s="24">
        <f t="shared" si="3"/>
        <v>10</v>
      </c>
      <c r="I36" s="25">
        <f t="shared" si="4"/>
        <v>0</v>
      </c>
      <c r="J36" s="25">
        <f t="shared" si="5"/>
        <v>1</v>
      </c>
      <c r="K36" s="26">
        <f t="shared" si="6"/>
        <v>4.7</v>
      </c>
      <c r="L36" s="26">
        <f t="shared" si="1"/>
        <v>0.48</v>
      </c>
      <c r="M36" s="24">
        <f t="shared" si="1"/>
        <v>5</v>
      </c>
      <c r="N36" s="24">
        <f t="shared" si="1"/>
        <v>5</v>
      </c>
      <c r="Q36" s="10" t="s">
        <v>29</v>
      </c>
      <c r="R36" s="10" t="s">
        <v>30</v>
      </c>
      <c r="S36" s="10" t="s">
        <v>31</v>
      </c>
      <c r="T36" s="10" t="s">
        <v>32</v>
      </c>
    </row>
    <row r="37" spans="1:20" ht="54" customHeight="1" thickBot="1">
      <c r="A37" s="23" t="s">
        <v>69</v>
      </c>
      <c r="B37" s="24">
        <f t="shared" si="2"/>
        <v>0</v>
      </c>
      <c r="C37" s="24">
        <f t="shared" si="0"/>
        <v>0</v>
      </c>
      <c r="D37" s="24">
        <f t="shared" si="0"/>
        <v>0</v>
      </c>
      <c r="E37" s="24">
        <f t="shared" si="0"/>
        <v>0</v>
      </c>
      <c r="F37" s="24">
        <f t="shared" si="0"/>
        <v>10</v>
      </c>
      <c r="G37" s="24">
        <f t="shared" si="0"/>
        <v>0</v>
      </c>
      <c r="H37" s="24">
        <f t="shared" si="3"/>
        <v>10</v>
      </c>
      <c r="I37" s="25">
        <f t="shared" si="4"/>
        <v>0</v>
      </c>
      <c r="J37" s="25">
        <f t="shared" si="5"/>
        <v>1</v>
      </c>
      <c r="K37" s="26">
        <f t="shared" si="6"/>
        <v>5</v>
      </c>
      <c r="L37" s="26">
        <f t="shared" si="1"/>
        <v>0</v>
      </c>
      <c r="M37" s="24">
        <f t="shared" si="1"/>
        <v>5</v>
      </c>
      <c r="N37" s="24">
        <f t="shared" si="1"/>
        <v>5</v>
      </c>
      <c r="O37" s="10" t="s">
        <v>26</v>
      </c>
      <c r="P37" s="10" t="s">
        <v>71</v>
      </c>
      <c r="Q37" s="10">
        <v>10</v>
      </c>
      <c r="R37" s="10">
        <v>100</v>
      </c>
      <c r="S37" s="10">
        <v>100</v>
      </c>
      <c r="T37" s="10">
        <v>100</v>
      </c>
    </row>
    <row r="38" spans="1:20" ht="41.25" customHeight="1" thickBot="1">
      <c r="A38" s="23" t="s">
        <v>70</v>
      </c>
      <c r="B38" s="24">
        <f t="shared" si="2"/>
        <v>0</v>
      </c>
      <c r="C38" s="24">
        <f t="shared" si="0"/>
        <v>1</v>
      </c>
      <c r="D38" s="24">
        <f t="shared" si="0"/>
        <v>0</v>
      </c>
      <c r="E38" s="24">
        <f t="shared" si="0"/>
        <v>3</v>
      </c>
      <c r="F38" s="24">
        <f t="shared" si="0"/>
        <v>6</v>
      </c>
      <c r="G38" s="24">
        <f t="shared" si="0"/>
        <v>0</v>
      </c>
      <c r="H38" s="24">
        <f t="shared" si="3"/>
        <v>10</v>
      </c>
      <c r="I38" s="25">
        <f t="shared" si="4"/>
        <v>0.1</v>
      </c>
      <c r="J38" s="25">
        <f t="shared" si="5"/>
        <v>0.9</v>
      </c>
      <c r="K38" s="26">
        <f t="shared" si="6"/>
        <v>4.4000000000000004</v>
      </c>
      <c r="L38" s="26">
        <f t="shared" si="1"/>
        <v>0.97</v>
      </c>
      <c r="M38" s="24">
        <f t="shared" si="1"/>
        <v>5</v>
      </c>
      <c r="N38" s="24">
        <f t="shared" si="1"/>
        <v>5</v>
      </c>
      <c r="O38" s="10" t="s">
        <v>94</v>
      </c>
    </row>
    <row r="39" spans="1:20" ht="41.25" customHeight="1" thickBot="1">
      <c r="A39" s="23" t="s">
        <v>72</v>
      </c>
      <c r="B39" s="24">
        <f t="shared" si="2"/>
        <v>0</v>
      </c>
      <c r="C39" s="24">
        <f t="shared" si="0"/>
        <v>0</v>
      </c>
      <c r="D39" s="24">
        <f t="shared" si="0"/>
        <v>0</v>
      </c>
      <c r="E39" s="24">
        <f t="shared" si="0"/>
        <v>2</v>
      </c>
      <c r="F39" s="24">
        <f t="shared" si="0"/>
        <v>7</v>
      </c>
      <c r="G39" s="24">
        <f t="shared" si="0"/>
        <v>1</v>
      </c>
      <c r="H39" s="24">
        <f t="shared" si="3"/>
        <v>10</v>
      </c>
      <c r="I39" s="25">
        <f t="shared" si="4"/>
        <v>0</v>
      </c>
      <c r="J39" s="25">
        <f t="shared" si="5"/>
        <v>1</v>
      </c>
      <c r="K39" s="26">
        <f t="shared" si="6"/>
        <v>4.78</v>
      </c>
      <c r="L39" s="26">
        <f t="shared" si="1"/>
        <v>0.44</v>
      </c>
      <c r="M39" s="24">
        <f t="shared" si="1"/>
        <v>5</v>
      </c>
      <c r="N39" s="24">
        <f t="shared" si="1"/>
        <v>5</v>
      </c>
    </row>
    <row r="40" spans="1:20" ht="41.25" customHeight="1" thickBot="1">
      <c r="A40" s="23" t="s">
        <v>73</v>
      </c>
      <c r="B40" s="24">
        <f t="shared" si="2"/>
        <v>0</v>
      </c>
      <c r="C40" s="24">
        <f t="shared" si="0"/>
        <v>0</v>
      </c>
      <c r="D40" s="24">
        <f t="shared" si="0"/>
        <v>0</v>
      </c>
      <c r="E40" s="24">
        <f t="shared" si="0"/>
        <v>2</v>
      </c>
      <c r="F40" s="24">
        <f t="shared" si="0"/>
        <v>6</v>
      </c>
      <c r="G40" s="24">
        <f t="shared" si="0"/>
        <v>2</v>
      </c>
      <c r="H40" s="24">
        <f t="shared" si="3"/>
        <v>10</v>
      </c>
      <c r="I40" s="25">
        <f t="shared" si="4"/>
        <v>0</v>
      </c>
      <c r="J40" s="25">
        <f t="shared" si="5"/>
        <v>1</v>
      </c>
      <c r="K40" s="26">
        <f t="shared" si="6"/>
        <v>4.75</v>
      </c>
      <c r="L40" s="26">
        <f t="shared" si="1"/>
        <v>0.46</v>
      </c>
      <c r="M40" s="24">
        <f t="shared" si="1"/>
        <v>5</v>
      </c>
      <c r="N40" s="24">
        <f t="shared" si="1"/>
        <v>5</v>
      </c>
    </row>
    <row r="41" spans="1:20" ht="54.75" customHeight="1" thickBot="1">
      <c r="A41" s="23" t="s">
        <v>74</v>
      </c>
      <c r="B41" s="24">
        <f t="shared" si="2"/>
        <v>0</v>
      </c>
      <c r="C41" s="24">
        <f t="shared" si="0"/>
        <v>1</v>
      </c>
      <c r="D41" s="24">
        <f t="shared" si="0"/>
        <v>0</v>
      </c>
      <c r="E41" s="24">
        <f t="shared" si="0"/>
        <v>4</v>
      </c>
      <c r="F41" s="24">
        <f t="shared" si="0"/>
        <v>5</v>
      </c>
      <c r="G41" s="24">
        <f t="shared" si="0"/>
        <v>0</v>
      </c>
      <c r="H41" s="24">
        <f t="shared" si="3"/>
        <v>10</v>
      </c>
      <c r="I41" s="25">
        <f t="shared" si="4"/>
        <v>0.1</v>
      </c>
      <c r="J41" s="25">
        <f t="shared" si="5"/>
        <v>0.9</v>
      </c>
      <c r="K41" s="26">
        <f t="shared" si="6"/>
        <v>4.3</v>
      </c>
      <c r="L41" s="26">
        <f t="shared" si="1"/>
        <v>0.95</v>
      </c>
      <c r="M41" s="24">
        <f t="shared" si="1"/>
        <v>5</v>
      </c>
      <c r="N41" s="24">
        <f t="shared" si="1"/>
        <v>5</v>
      </c>
    </row>
    <row r="42" spans="1:20" ht="41.25" customHeight="1" thickBot="1">
      <c r="A42" s="23" t="s">
        <v>75</v>
      </c>
      <c r="B42" s="24">
        <f t="shared" si="2"/>
        <v>0</v>
      </c>
      <c r="C42" s="24">
        <f t="shared" si="0"/>
        <v>0</v>
      </c>
      <c r="D42" s="24">
        <f t="shared" si="0"/>
        <v>0</v>
      </c>
      <c r="E42" s="24">
        <f t="shared" si="0"/>
        <v>2</v>
      </c>
      <c r="F42" s="24">
        <f t="shared" si="0"/>
        <v>8</v>
      </c>
      <c r="G42" s="24">
        <f t="shared" si="0"/>
        <v>0</v>
      </c>
      <c r="H42" s="24">
        <f t="shared" si="3"/>
        <v>10</v>
      </c>
      <c r="I42" s="25">
        <f t="shared" si="4"/>
        <v>0</v>
      </c>
      <c r="J42" s="25">
        <f t="shared" si="5"/>
        <v>1</v>
      </c>
      <c r="K42" s="26">
        <f t="shared" si="6"/>
        <v>4.8</v>
      </c>
      <c r="L42" s="26">
        <f t="shared" si="1"/>
        <v>0.42</v>
      </c>
      <c r="M42" s="24">
        <f t="shared" si="1"/>
        <v>5</v>
      </c>
      <c r="N42" s="24">
        <f t="shared" si="1"/>
        <v>5</v>
      </c>
    </row>
    <row r="43" spans="1:20" ht="41.25" customHeight="1" thickBot="1">
      <c r="A43" s="23" t="s">
        <v>76</v>
      </c>
      <c r="B43" s="24">
        <f t="shared" si="2"/>
        <v>0</v>
      </c>
      <c r="C43" s="24">
        <f t="shared" si="0"/>
        <v>0</v>
      </c>
      <c r="D43" s="24">
        <f t="shared" si="0"/>
        <v>0</v>
      </c>
      <c r="E43" s="24">
        <f t="shared" si="0"/>
        <v>2</v>
      </c>
      <c r="F43" s="24">
        <f t="shared" si="0"/>
        <v>8</v>
      </c>
      <c r="G43" s="24">
        <f t="shared" si="0"/>
        <v>0</v>
      </c>
      <c r="H43" s="24">
        <f t="shared" si="3"/>
        <v>10</v>
      </c>
      <c r="I43" s="25">
        <f t="shared" si="4"/>
        <v>0</v>
      </c>
      <c r="J43" s="25">
        <f t="shared" si="5"/>
        <v>1</v>
      </c>
      <c r="K43" s="26">
        <f t="shared" si="6"/>
        <v>4.8</v>
      </c>
      <c r="L43" s="26">
        <f t="shared" si="1"/>
        <v>0.42</v>
      </c>
      <c r="M43" s="24">
        <f t="shared" si="1"/>
        <v>5</v>
      </c>
      <c r="N43" s="24">
        <f t="shared" si="1"/>
        <v>5</v>
      </c>
    </row>
    <row r="44" spans="1:20" ht="41.25" customHeight="1" thickBot="1">
      <c r="A44" s="23" t="s">
        <v>77</v>
      </c>
      <c r="B44" s="24">
        <f t="shared" si="2"/>
        <v>0</v>
      </c>
      <c r="C44" s="24">
        <f t="shared" si="0"/>
        <v>0</v>
      </c>
      <c r="D44" s="24">
        <f t="shared" si="0"/>
        <v>0</v>
      </c>
      <c r="E44" s="24">
        <f t="shared" si="0"/>
        <v>5</v>
      </c>
      <c r="F44" s="24">
        <f t="shared" si="0"/>
        <v>5</v>
      </c>
      <c r="G44" s="24">
        <f t="shared" si="0"/>
        <v>0</v>
      </c>
      <c r="H44" s="24">
        <f t="shared" si="3"/>
        <v>10</v>
      </c>
      <c r="I44" s="25">
        <f t="shared" si="4"/>
        <v>0</v>
      </c>
      <c r="J44" s="25">
        <f t="shared" si="5"/>
        <v>1</v>
      </c>
      <c r="K44" s="26">
        <f t="shared" si="6"/>
        <v>4.5</v>
      </c>
      <c r="L44" s="26">
        <f t="shared" si="1"/>
        <v>0.53</v>
      </c>
      <c r="M44" s="24">
        <f t="shared" si="1"/>
        <v>5</v>
      </c>
      <c r="N44" s="24">
        <f t="shared" si="1"/>
        <v>4</v>
      </c>
    </row>
    <row r="45" spans="1:20" ht="41.25" customHeight="1" thickBot="1">
      <c r="A45" s="23" t="s">
        <v>78</v>
      </c>
      <c r="B45" s="24">
        <f t="shared" si="2"/>
        <v>0</v>
      </c>
      <c r="C45" s="24">
        <f t="shared" si="0"/>
        <v>0</v>
      </c>
      <c r="D45" s="24">
        <f t="shared" si="0"/>
        <v>0</v>
      </c>
      <c r="E45" s="24">
        <f t="shared" si="0"/>
        <v>2</v>
      </c>
      <c r="F45" s="24">
        <f t="shared" si="0"/>
        <v>8</v>
      </c>
      <c r="G45" s="24">
        <f t="shared" si="0"/>
        <v>0</v>
      </c>
      <c r="H45" s="24">
        <f t="shared" si="3"/>
        <v>10</v>
      </c>
      <c r="I45" s="25">
        <f t="shared" si="4"/>
        <v>0</v>
      </c>
      <c r="J45" s="25">
        <f t="shared" si="5"/>
        <v>1</v>
      </c>
      <c r="K45" s="26">
        <f t="shared" si="6"/>
        <v>4.8</v>
      </c>
      <c r="L45" s="26">
        <f t="shared" si="1"/>
        <v>0.42</v>
      </c>
      <c r="M45" s="24">
        <f t="shared" si="1"/>
        <v>5</v>
      </c>
      <c r="N45" s="24">
        <f t="shared" si="1"/>
        <v>5</v>
      </c>
    </row>
    <row r="46" spans="1:20" ht="41.25" customHeight="1" thickBot="1">
      <c r="A46" s="23" t="s">
        <v>79</v>
      </c>
      <c r="B46" s="24">
        <f t="shared" si="2"/>
        <v>0</v>
      </c>
      <c r="C46" s="24">
        <f t="shared" si="0"/>
        <v>0</v>
      </c>
      <c r="D46" s="24">
        <f t="shared" si="0"/>
        <v>0</v>
      </c>
      <c r="E46" s="24">
        <f t="shared" si="0"/>
        <v>4</v>
      </c>
      <c r="F46" s="24">
        <f t="shared" si="0"/>
        <v>6</v>
      </c>
      <c r="G46" s="24">
        <f t="shared" si="0"/>
        <v>0</v>
      </c>
      <c r="H46" s="24">
        <f t="shared" si="3"/>
        <v>10</v>
      </c>
      <c r="I46" s="25">
        <f t="shared" si="4"/>
        <v>0</v>
      </c>
      <c r="J46" s="25">
        <f t="shared" si="5"/>
        <v>1</v>
      </c>
      <c r="K46" s="26">
        <f t="shared" si="6"/>
        <v>4.5999999999999996</v>
      </c>
      <c r="L46" s="26">
        <f t="shared" si="1"/>
        <v>0.52</v>
      </c>
      <c r="M46" s="24">
        <f t="shared" si="1"/>
        <v>5</v>
      </c>
      <c r="N46" s="24">
        <f t="shared" si="1"/>
        <v>5</v>
      </c>
    </row>
    <row r="47" spans="1:20" ht="41.25" customHeight="1">
      <c r="A47" s="23" t="s">
        <v>80</v>
      </c>
      <c r="B47" s="24">
        <f t="shared" si="2"/>
        <v>0</v>
      </c>
      <c r="C47" s="24">
        <f t="shared" si="0"/>
        <v>0</v>
      </c>
      <c r="D47" s="24">
        <f t="shared" si="0"/>
        <v>0</v>
      </c>
      <c r="E47" s="24">
        <f t="shared" si="0"/>
        <v>5</v>
      </c>
      <c r="F47" s="24">
        <f t="shared" si="0"/>
        <v>5</v>
      </c>
      <c r="G47" s="24">
        <f t="shared" si="0"/>
        <v>0</v>
      </c>
      <c r="H47" s="24">
        <f t="shared" si="3"/>
        <v>10</v>
      </c>
      <c r="I47" s="25">
        <f t="shared" si="4"/>
        <v>0</v>
      </c>
      <c r="J47" s="25">
        <f t="shared" si="5"/>
        <v>1</v>
      </c>
      <c r="K47" s="26">
        <f t="shared" si="6"/>
        <v>4.5</v>
      </c>
      <c r="L47" s="26">
        <f t="shared" si="1"/>
        <v>0.53</v>
      </c>
      <c r="M47" s="24">
        <f t="shared" si="1"/>
        <v>5</v>
      </c>
      <c r="N47" s="24">
        <f t="shared" si="1"/>
        <v>4</v>
      </c>
    </row>
    <row r="48" spans="1:20" ht="13.5" customHeight="1"/>
    <row r="51" spans="1:21" ht="15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21" ht="42.75" customHeight="1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2"/>
    </row>
    <row r="53" spans="1:21" ht="24" customHeight="1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2"/>
    </row>
    <row r="54" spans="1:21" ht="15.7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2"/>
    </row>
    <row r="55" spans="1:21" ht="66" customHeight="1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2"/>
      <c r="O55" s="10" t="s">
        <v>93</v>
      </c>
      <c r="Q55" s="27"/>
      <c r="S55" s="27"/>
      <c r="U55" s="27"/>
    </row>
    <row r="56" spans="1:21" ht="33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10" t="s">
        <v>33</v>
      </c>
    </row>
    <row r="57" spans="1:21" ht="15.7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  <c r="P57" s="10" t="s">
        <v>34</v>
      </c>
    </row>
    <row r="58" spans="1:21" ht="13.5" customHeight="1">
      <c r="P58" s="10" t="s">
        <v>26</v>
      </c>
      <c r="R58" s="10" t="s">
        <v>35</v>
      </c>
      <c r="T58" s="10" t="s">
        <v>5</v>
      </c>
    </row>
    <row r="59" spans="1:21">
      <c r="P59" s="10" t="s">
        <v>25</v>
      </c>
      <c r="Q59" s="10" t="s">
        <v>30</v>
      </c>
      <c r="R59" s="10" t="s">
        <v>25</v>
      </c>
      <c r="S59" s="10" t="s">
        <v>30</v>
      </c>
      <c r="T59" s="10" t="s">
        <v>25</v>
      </c>
      <c r="U59" s="10" t="s">
        <v>30</v>
      </c>
    </row>
    <row r="60" spans="1:21">
      <c r="A60" s="10" t="s">
        <v>12</v>
      </c>
      <c r="B60" s="10">
        <v>8</v>
      </c>
      <c r="O60" s="10" t="s">
        <v>36</v>
      </c>
      <c r="P60" s="10">
        <v>10</v>
      </c>
      <c r="Q60" s="27">
        <v>1</v>
      </c>
      <c r="R60" s="10">
        <v>0</v>
      </c>
      <c r="S60" s="27">
        <v>0</v>
      </c>
      <c r="T60" s="10">
        <v>10</v>
      </c>
      <c r="U60" s="27">
        <v>1</v>
      </c>
    </row>
    <row r="61" spans="1:21">
      <c r="A61" s="10" t="s">
        <v>13</v>
      </c>
      <c r="B61" s="10">
        <v>2</v>
      </c>
      <c r="O61" s="10" t="s">
        <v>94</v>
      </c>
    </row>
    <row r="63" spans="1:21">
      <c r="A63" s="10" t="s">
        <v>81</v>
      </c>
    </row>
    <row r="64" spans="1:21">
      <c r="A64" s="10" t="s">
        <v>84</v>
      </c>
    </row>
    <row r="65" spans="1:19">
      <c r="A65" s="10" t="s">
        <v>14</v>
      </c>
      <c r="O65" s="10" t="s">
        <v>37</v>
      </c>
    </row>
    <row r="66" spans="1:19">
      <c r="A66" s="10" t="s">
        <v>15</v>
      </c>
      <c r="B66" s="10">
        <v>1</v>
      </c>
      <c r="O66" s="10" t="s">
        <v>38</v>
      </c>
    </row>
    <row r="67" spans="1:19">
      <c r="A67" s="10" t="s">
        <v>16</v>
      </c>
      <c r="B67" s="10">
        <v>4</v>
      </c>
      <c r="Q67" s="10" t="s">
        <v>11</v>
      </c>
      <c r="S67" s="10" t="s">
        <v>5</v>
      </c>
    </row>
    <row r="68" spans="1:19">
      <c r="A68" s="10" t="s">
        <v>17</v>
      </c>
      <c r="B68" s="10">
        <v>3</v>
      </c>
      <c r="Q68" s="10" t="s">
        <v>82</v>
      </c>
      <c r="R68" s="10" t="s">
        <v>83</v>
      </c>
    </row>
    <row r="69" spans="1:19">
      <c r="A69" s="10" t="s">
        <v>18</v>
      </c>
      <c r="O69" s="10" t="s">
        <v>23</v>
      </c>
      <c r="P69" s="10">
        <v>0</v>
      </c>
      <c r="Q69" s="10">
        <v>0</v>
      </c>
      <c r="R69" s="10">
        <v>1</v>
      </c>
      <c r="S69" s="10">
        <v>1</v>
      </c>
    </row>
    <row r="70" spans="1:19">
      <c r="A70" s="10" t="s">
        <v>19</v>
      </c>
      <c r="B70" s="10">
        <v>1</v>
      </c>
      <c r="P70" s="10">
        <v>36</v>
      </c>
      <c r="Q70" s="10">
        <v>1</v>
      </c>
      <c r="R70" s="10">
        <v>0</v>
      </c>
      <c r="S70" s="10">
        <v>1</v>
      </c>
    </row>
    <row r="71" spans="1:19">
      <c r="A71" s="10" t="s">
        <v>85</v>
      </c>
      <c r="P71" s="10">
        <v>43</v>
      </c>
      <c r="Q71" s="10">
        <v>1</v>
      </c>
      <c r="R71" s="10">
        <v>3</v>
      </c>
      <c r="S71" s="10">
        <v>4</v>
      </c>
    </row>
    <row r="72" spans="1:19">
      <c r="A72" s="10" t="s">
        <v>86</v>
      </c>
      <c r="P72" s="10">
        <v>47</v>
      </c>
      <c r="Q72" s="10">
        <v>0</v>
      </c>
      <c r="R72" s="10">
        <v>1</v>
      </c>
      <c r="S72" s="10">
        <v>1</v>
      </c>
    </row>
    <row r="73" spans="1:19">
      <c r="A73" s="28" t="s">
        <v>62</v>
      </c>
      <c r="B73" s="10">
        <f>SUM(B64:B72)</f>
        <v>9</v>
      </c>
      <c r="P73" s="10">
        <v>49</v>
      </c>
      <c r="Q73" s="10">
        <v>0</v>
      </c>
      <c r="R73" s="10">
        <v>2</v>
      </c>
      <c r="S73" s="10">
        <v>2</v>
      </c>
    </row>
    <row r="74" spans="1:19">
      <c r="P74" s="10">
        <v>56</v>
      </c>
      <c r="Q74" s="10">
        <v>0</v>
      </c>
      <c r="R74" s="10">
        <v>1</v>
      </c>
      <c r="S74" s="10">
        <v>1</v>
      </c>
    </row>
    <row r="75" spans="1:19">
      <c r="A75" s="10" t="s">
        <v>71</v>
      </c>
      <c r="B75" s="10">
        <v>10</v>
      </c>
      <c r="O75" s="10" t="s">
        <v>5</v>
      </c>
      <c r="Q75" s="10">
        <v>2</v>
      </c>
      <c r="R75" s="10">
        <v>8</v>
      </c>
      <c r="S75" s="10">
        <v>10</v>
      </c>
    </row>
    <row r="76" spans="1:19">
      <c r="A76" s="10" t="s">
        <v>87</v>
      </c>
      <c r="B76" s="10">
        <v>0</v>
      </c>
      <c r="O76" s="10" t="s">
        <v>94</v>
      </c>
    </row>
    <row r="100" spans="1:21">
      <c r="Q100" s="27"/>
      <c r="S100" s="27"/>
      <c r="U100" s="27"/>
    </row>
    <row r="101" spans="1:21" ht="18.75">
      <c r="A101" s="29"/>
    </row>
  </sheetData>
  <sheetProtection sheet="1" objects="1" scenarios="1"/>
  <mergeCells count="20">
    <mergeCell ref="A57:N57"/>
    <mergeCell ref="A3:M3"/>
    <mergeCell ref="A51:N51"/>
    <mergeCell ref="A52:N52"/>
    <mergeCell ref="A53:N53"/>
    <mergeCell ref="A54:N54"/>
    <mergeCell ref="A55:N55"/>
    <mergeCell ref="A56:N56"/>
    <mergeCell ref="A9:M9"/>
    <mergeCell ref="A10:M10"/>
    <mergeCell ref="A11:M11"/>
    <mergeCell ref="B31:H31"/>
    <mergeCell ref="I31:J31"/>
    <mergeCell ref="K31:N31"/>
    <mergeCell ref="A8:M8"/>
    <mergeCell ref="A1:N1"/>
    <mergeCell ref="A4:M4"/>
    <mergeCell ref="A5:M5"/>
    <mergeCell ref="A6:M6"/>
    <mergeCell ref="A7:M7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2021-09-15T10:50:58Z</dcterms:modified>
</cp:coreProperties>
</file>