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EPSL\2020\MASTER\"/>
    </mc:Choice>
  </mc:AlternateContent>
  <bookViews>
    <workbookView xWindow="0" yWindow="0" windowWidth="24000" windowHeight="13635" activeTab="1"/>
  </bookViews>
  <sheets>
    <sheet name="Alumnos" sheetId="21" r:id="rId1"/>
    <sheet name="PDI" sheetId="17" r:id="rId2"/>
    <sheet name="Tutores" sheetId="20" r:id="rId3"/>
  </sheets>
  <definedNames>
    <definedName name="a" localSheetId="1">PDI!$A$1:$M$47</definedName>
    <definedName name="_xlnm.Print_Area" localSheetId="0">Alumnos!$A$1:$N$12</definedName>
    <definedName name="_xlnm.Print_Area" localSheetId="1">PDI!$A$1:$N$57</definedName>
    <definedName name="_xlnm.Print_Area" localSheetId="2">Tutores!$A$1:$O$10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Alumnos!$A$1:$N$12</definedName>
    <definedName name="Print_Area" localSheetId="1">PDI!$A$1:$N$46,PDI!$A$50:$N$100</definedName>
  </definedNames>
  <calcPr calcId="152511"/>
</workbook>
</file>

<file path=xl/calcChain.xml><?xml version="1.0" encoding="utf-8"?>
<calcChain xmlns="http://schemas.openxmlformats.org/spreadsheetml/2006/main">
  <c r="B74" i="17" l="1"/>
  <c r="B75" i="17"/>
  <c r="A75" i="17"/>
  <c r="A74" i="17"/>
  <c r="B60" i="17"/>
  <c r="B59" i="17"/>
  <c r="B62" i="17"/>
  <c r="L32" i="17" l="1"/>
  <c r="M32" i="17"/>
  <c r="N32" i="17"/>
  <c r="L33" i="17"/>
  <c r="M33" i="17"/>
  <c r="N33" i="17"/>
  <c r="L34" i="17"/>
  <c r="M34" i="17"/>
  <c r="N34" i="17"/>
  <c r="L35" i="17"/>
  <c r="M35" i="17"/>
  <c r="N35" i="17"/>
  <c r="L36" i="17"/>
  <c r="M36" i="17"/>
  <c r="N36" i="17"/>
  <c r="L37" i="17"/>
  <c r="M37" i="17"/>
  <c r="N37" i="17"/>
  <c r="L38" i="17"/>
  <c r="M38" i="17"/>
  <c r="N38" i="17"/>
  <c r="L39" i="17"/>
  <c r="M39" i="17"/>
  <c r="N39" i="17"/>
  <c r="L40" i="17"/>
  <c r="M40" i="17"/>
  <c r="N40" i="17"/>
  <c r="L41" i="17"/>
  <c r="M41" i="17"/>
  <c r="N41" i="17"/>
  <c r="L42" i="17"/>
  <c r="M42" i="17"/>
  <c r="N42" i="17"/>
  <c r="L43" i="17"/>
  <c r="M43" i="17"/>
  <c r="N43" i="17"/>
  <c r="L44" i="17"/>
  <c r="M44" i="17"/>
  <c r="N44" i="17"/>
  <c r="L45" i="17"/>
  <c r="M45" i="17"/>
  <c r="N45" i="17"/>
  <c r="L46" i="17"/>
  <c r="M46" i="17"/>
  <c r="N46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32" i="17"/>
  <c r="C32" i="17"/>
  <c r="D32" i="17"/>
  <c r="E32" i="17"/>
  <c r="F32" i="17"/>
  <c r="G32" i="17"/>
  <c r="C33" i="17"/>
  <c r="D33" i="17"/>
  <c r="E33" i="17"/>
  <c r="F33" i="17"/>
  <c r="G33" i="17"/>
  <c r="C34" i="17"/>
  <c r="D34" i="17"/>
  <c r="E34" i="17"/>
  <c r="F34" i="17"/>
  <c r="G34" i="17"/>
  <c r="C35" i="17"/>
  <c r="D35" i="17"/>
  <c r="E35" i="17"/>
  <c r="F35" i="17"/>
  <c r="G35" i="17"/>
  <c r="C36" i="17"/>
  <c r="D36" i="17"/>
  <c r="E36" i="17"/>
  <c r="F36" i="17"/>
  <c r="G36" i="17"/>
  <c r="C37" i="17"/>
  <c r="D37" i="17"/>
  <c r="E37" i="17"/>
  <c r="F37" i="17"/>
  <c r="G37" i="17"/>
  <c r="C38" i="17"/>
  <c r="D38" i="17"/>
  <c r="E38" i="17"/>
  <c r="F38" i="17"/>
  <c r="G38" i="17"/>
  <c r="C39" i="17"/>
  <c r="D39" i="17"/>
  <c r="E39" i="17"/>
  <c r="F39" i="17"/>
  <c r="G39" i="17"/>
  <c r="C40" i="17"/>
  <c r="D40" i="17"/>
  <c r="E40" i="17"/>
  <c r="F40" i="17"/>
  <c r="G40" i="17"/>
  <c r="C41" i="17"/>
  <c r="D41" i="17"/>
  <c r="E41" i="17"/>
  <c r="F41" i="17"/>
  <c r="G41" i="17"/>
  <c r="C42" i="17"/>
  <c r="D42" i="17"/>
  <c r="E42" i="17"/>
  <c r="F42" i="17"/>
  <c r="G42" i="17"/>
  <c r="C43" i="17"/>
  <c r="D43" i="17"/>
  <c r="E43" i="17"/>
  <c r="F43" i="17"/>
  <c r="G43" i="17"/>
  <c r="C44" i="17"/>
  <c r="D44" i="17"/>
  <c r="E44" i="17"/>
  <c r="F44" i="17"/>
  <c r="G44" i="17"/>
  <c r="C45" i="17"/>
  <c r="D45" i="17"/>
  <c r="E45" i="17"/>
  <c r="F45" i="17"/>
  <c r="G45" i="17"/>
  <c r="C46" i="17"/>
  <c r="D46" i="17"/>
  <c r="E46" i="17"/>
  <c r="F46" i="17"/>
  <c r="G46" i="17"/>
  <c r="B33" i="17"/>
  <c r="B34" i="17"/>
  <c r="B35" i="17"/>
  <c r="H35" i="17" s="1"/>
  <c r="B36" i="17"/>
  <c r="B37" i="17"/>
  <c r="B38" i="17"/>
  <c r="B39" i="17"/>
  <c r="H39" i="17" s="1"/>
  <c r="B40" i="17"/>
  <c r="B41" i="17"/>
  <c r="B42" i="17"/>
  <c r="B43" i="17"/>
  <c r="H43" i="17" s="1"/>
  <c r="B44" i="17"/>
  <c r="B45" i="17"/>
  <c r="B46" i="17"/>
  <c r="B32" i="17"/>
  <c r="H32" i="17" s="1"/>
  <c r="H42" i="17" l="1"/>
  <c r="H38" i="17"/>
  <c r="H36" i="17"/>
  <c r="H45" i="17"/>
  <c r="H41" i="17"/>
  <c r="H33" i="17"/>
  <c r="H46" i="17"/>
  <c r="H34" i="17"/>
  <c r="H44" i="17"/>
  <c r="H40" i="17"/>
  <c r="H37" i="17"/>
  <c r="B72" i="17"/>
  <c r="J46" i="17" l="1"/>
  <c r="I46" i="17"/>
  <c r="J45" i="17"/>
  <c r="I45" i="17"/>
  <c r="J44" i="17"/>
  <c r="I44" i="17"/>
  <c r="J43" i="17"/>
  <c r="I43" i="17"/>
  <c r="J42" i="17"/>
  <c r="I42" i="17"/>
  <c r="J41" i="17"/>
  <c r="I41" i="17"/>
  <c r="J40" i="17"/>
  <c r="I40" i="17"/>
  <c r="J39" i="17"/>
  <c r="I39" i="17"/>
  <c r="J38" i="17"/>
  <c r="I38" i="17"/>
  <c r="J37" i="17"/>
  <c r="I37" i="17"/>
  <c r="J36" i="17"/>
  <c r="I36" i="17"/>
  <c r="J35" i="17"/>
  <c r="I35" i="17"/>
  <c r="J34" i="17"/>
  <c r="I34" i="17"/>
  <c r="J33" i="17"/>
  <c r="I33" i="17"/>
  <c r="J32" i="17"/>
  <c r="I32" i="17"/>
</calcChain>
</file>

<file path=xl/sharedStrings.xml><?xml version="1.0" encoding="utf-8"?>
<sst xmlns="http://schemas.openxmlformats.org/spreadsheetml/2006/main" count="149" uniqueCount="103">
  <si>
    <t>Ficha técnica:</t>
  </si>
  <si>
    <t>Ttipo de muestreo: aleatorio simple</t>
  </si>
  <si>
    <t>Método de entrevista: encuesta realizada a través de la plataforma de encuestas on-line de la Universidad de Jaén</t>
  </si>
  <si>
    <t>y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</si>
  <si>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</si>
  <si>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</si>
  <si>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</si>
  <si>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</si>
  <si>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</si>
  <si>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</si>
  <si>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</si>
  <si>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</si>
  <si>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</si>
  <si>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</si>
  <si>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</si>
  <si>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</si>
  <si>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</si>
  <si>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</si>
  <si>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</si>
  <si>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</si>
  <si>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</si>
  <si>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</si>
  <si>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</si>
  <si>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</si>
  <si>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</si>
  <si>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</si>
  <si>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</si>
  <si>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</si>
  <si>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</si>
  <si>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</si>
  <si>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</si>
  <si>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</si>
  <si>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</si>
  <si>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</si>
  <si>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</si>
  <si>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</si>
  <si>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</si>
  <si>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</si>
  <si>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</si>
  <si>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</si>
  <si>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</si>
  <si>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</si>
  <si>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</si>
  <si>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Profesional Externo</t>
  </si>
  <si>
    <t>Total</t>
  </si>
  <si>
    <t>Sexo:</t>
  </si>
  <si>
    <t>total</t>
  </si>
  <si>
    <t>Ns/Nc</t>
  </si>
  <si>
    <t>[1. La distribución temporal y coordinación de módulos y/o materias a lo largo del Máster] Valore de 1 a 5, recordando que:1 = "Muy insatisfecho/a"2 = "Insatisfecho/a"3 = "Ni insatisfecho/a ni satisfecho/a"4 = "Satisfecho/a"5 = "Muy satisfecho/a"ns/nc</t>
  </si>
  <si>
    <t>[2. La coordinación entre las materias/asignaturas de un mismo módulo] Valore de 1 a 5, recordando que:1 = "Muy insatisfecho/a"2 = "Insatisfecho/a"3 = "Ni insatisfecho/a ni satisfecho/a"4 = "Satisfecho/a"5 = "Muy satisfecho/a"ns/nc = "No sabe/No contesta</t>
  </si>
  <si>
    <t>[3. Los resultados alcanzados en cuanto a la consecución de los objetivos y las competencias previstas por parte de los estudiantes] Valore de 1 a 5, recordando que:1 = "Muy insatisfecho/a"2 = "Insatisfecho/a"3 = "Ni insatisfecho/a ni satisfecho/a"4 = "Sa</t>
  </si>
  <si>
    <t>[4. La distribución en el Plan de Estudios entre créditos teóricos y prácticos] Valore de 1 a 5, recordando que:1 = "Muy insatisfecho/a"2 = "Insatisfecho/a"3 = "Ni insatisfecho/a ni satisfecho/a"4 = "Satisfecho/a"5 = "Muy satisfecho/a"ns/nc = "No sabe/</t>
  </si>
  <si>
    <t>[5. El tamaño de los grupos para su adaptación a las nuevas metodologías de enseñanza-aprendizaje] Valore de 1 a 5, recordando que:1 = "Muy insatisfecho/a"2 = "Insatisfecho/a"3 = "Ni insatisfecho/a ni satisfecho/a"4 = "Satisfecho/a"5 = "Muy satisfecho/</t>
  </si>
  <si>
    <t>[6. La adecuación de los horarios] Valore de 1 a 5, recordando que:1 = "Muy insatisfecho/a"2 = "Insatisfecho/a"3 = "Ni insatisfecho/a ni satisfecho/a"4 = "Satisfecho/a"5 = "Muy satisfecho/a"ns/nc = "No sabe/No contesta"</t>
  </si>
  <si>
    <t>[7. La oferta de programas de movilidad] Valore de 1 a 5, recordando que:1 = "Muy insatisfecho/a"2 = "Insatisfecho/a"3 = "Ni insatisfecho/a ni satisfecho/a"4 = "Satisfecho/a"5 = "Muy satisfecho/a"ns/nc = "No sabe/No contesta"</t>
  </si>
  <si>
    <t>[8. La oferta de prácticas externas del Máster] Valore de 1 a 5, recordando que:1 = "Muy insatisfecho/a"2 = "Insatisfecho/a"3 = "Ni insatisfecho/a ni satisfecho/a"4 = "Satisfecho/a"5 = "Muy satisfecho/a"ns/nc = "No sabe/No contesta"</t>
  </si>
  <si>
    <t>[9. La disponibilidad, accesibilidad y utilidad de la información existente sobre el Máster (página WEB y otros medios de difusión)] Valore de 1 a 5, recordando que:1 = "Muy insatisfecho/a"2 = "Insatisfecho/a"3 = "Ni insatisfecho/a ni satisfecho/a"4 =</t>
  </si>
  <si>
    <t>[10. El equipamiento de las aulas disponibles para el Máster] Valore de 1 a 5, recordando que:1 = "Muy insatisfecho/a"2 = "Insatisfecho/a"3 = "Ni insatisfecho/a ni satisfecho/a"4 = "Satisfecho/a"5 = "Muy satisfecho/a"ns/nc = "No sabe/No contesta"</t>
  </si>
  <si>
    <t>[11. Las infraestructuras e instalaciones para el desarrollo del Máster] Valore de 1 a 5, recordando que:1 = "Muy insatisfecho/a"2 = "Insatisfecho/a"3 = "Ni insatisfecho/a ni satisfecho/a"4 = "Satisfecho/a"5 = "Muy satisfecho/a"ns/nc = "No sabe/No contest</t>
  </si>
  <si>
    <t>[12. El sistema existente para dar respuesta a las sugerencias y reclamaciones] Valore de 1 a 5, recordando que:1 = "Muy insatisfecho/a"2 = "Insatisfecho/a"3 = "Ni insatisfecho/a ni satisfecho/a"4 = "Satisfecho/a"5 = "Muy satisfecho/a"ns/nc = "No sabe/No c</t>
  </si>
  <si>
    <t>[13. La gestión desarrollada por el equipo que coordina el Máster] Valore de 1 a 5, recordando que:1 = "Muy insatisfecho/a"2 = "Insatisfecho/a"3 = "Ni insatisfecho/a ni satisfecho/a"4 = "Satisfecho/a"5 = "Muy satisfecho/a"ns/nc = "No sabe/No contesta"</t>
  </si>
  <si>
    <t>[14. El cumplimiento de las expectativas con respecto al Máster] Valore de 1 a 5, recordando que:1 = "Muy insatisfecho/a"2 = "Insatisfecho/a"3 = "Ni insatisfecho/a ni satisfecho/a"4 = "Satisfecho/a"5 = "Muy satisfecho/a"ns/nc = "No sabe/No contesta"</t>
  </si>
  <si>
    <t>[15. En general, el grado de satisfacción con el Máster] Valore de 1 a 5, recordando que:1 = "Muy insatisfecho/a"2 = "Insatisfecho/a"3 = "Ni insatisfecho/a ni satisfecho/a"4 = "Satisfecho/a"5 = "Muy satisfecho/a"ns/nc = "No sabe/No contesta"</t>
  </si>
  <si>
    <t>Estadísticosa</t>
  </si>
  <si>
    <t>Seleccione el Máster en el que imparte docencia y al que valora en este cuestionario:</t>
  </si>
  <si>
    <t>Indique su edad:</t>
  </si>
  <si>
    <t>Dedicación:</t>
  </si>
  <si>
    <t>Observaciones/Sugerencias:</t>
  </si>
  <si>
    <t>N</t>
  </si>
  <si>
    <t>Válido</t>
  </si>
  <si>
    <t>Perdidos</t>
  </si>
  <si>
    <t>Tabla de frecuencia</t>
  </si>
  <si>
    <t>Indique su edad:a</t>
  </si>
  <si>
    <t>Frecuencia</t>
  </si>
  <si>
    <t>Porcentaje</t>
  </si>
  <si>
    <t>Porcentaje válido</t>
  </si>
  <si>
    <t>Porcentaje acumulado</t>
  </si>
  <si>
    <t>Sexo:a</t>
  </si>
  <si>
    <t>Dedicación:a</t>
  </si>
  <si>
    <t>A Tiempo Completo</t>
  </si>
  <si>
    <t>DEDICACIÓN</t>
  </si>
  <si>
    <t>INFORME DE RESULTADOS DE LA ENCUESTA A TUTORES PRÁCTICAS EXTERNAS DEL MÁSTER EN INDUSTRIA CONECTADA</t>
  </si>
  <si>
    <t>INFORME DE RESULTADOS DE LA ENCUESTA A PDI DEL MÁSTER EN INDUSTRIA CONECTADA</t>
  </si>
  <si>
    <t>INFORME DE RESULTADOS DE LA ENCUESTA A ALUMNOS DEL MÁSTER UNIVERSITARIO EN  INDUSTRIA CONECTADA</t>
  </si>
  <si>
    <t>Máster Universitario en  INDUSTRIA CONECTADA</t>
  </si>
  <si>
    <t>Nota: Este informe no tiene representatividad sobre la población de estudio puesto que no se alcanza el nº mínimo de encuestas necesarias para tal fín.</t>
  </si>
  <si>
    <t>Seleccione el Máster en el que imparte docencia y al que valora en este cuestionario: = Máster Universitario en Industria Conectada</t>
  </si>
  <si>
    <t>a Seleccione el Máster en el que imparte docencia y al que valora en este cuestionario: = Máster Universitario en Industria Conectada</t>
  </si>
  <si>
    <t>Fecha encuesta: Septiembre 2019</t>
  </si>
  <si>
    <r>
      <t xml:space="preserve">Población Estudio: </t>
    </r>
    <r>
      <rPr>
        <sz val="13"/>
        <rFont val="Arial Bold"/>
      </rPr>
      <t>Alumnado del máster encuestado.</t>
    </r>
  </si>
  <si>
    <t>Fecha encuesta: Julio 2019</t>
  </si>
  <si>
    <t>Porcentaje de encuestas recogidas sobre profesores del Master: 9/26=34,62%</t>
  </si>
  <si>
    <r>
      <t xml:space="preserve">Población Estudio: </t>
    </r>
    <r>
      <rPr>
        <sz val="13"/>
        <rFont val="Arial Bold"/>
      </rPr>
      <t>Profesorado del máster encuestado.</t>
    </r>
  </si>
  <si>
    <t>Nº de encuestas recogidas: 9 / Nº encuestas necesarias: 21</t>
  </si>
  <si>
    <r>
      <t xml:space="preserve">Población Estudio: </t>
    </r>
    <r>
      <rPr>
        <sz val="13"/>
        <rFont val="Arial Bold"/>
      </rPr>
      <t>Tutores de prácticas del máster encuestado.</t>
    </r>
  </si>
  <si>
    <t>Nº de encuestas recogidas: 0 / Nº encuestas necesarias: 2</t>
  </si>
  <si>
    <t>Tamaño Muestral: 13  ; calculado para un error de muestreo del (+)(-)10% y un nivel de confianza del 95 %</t>
  </si>
  <si>
    <t>Fecha encuesta: Septiembre - Octubre  2020</t>
  </si>
  <si>
    <t>Nº de encuestas recogidas: 1 / Nº encuestas necesarias: 13</t>
  </si>
  <si>
    <t>Porcentaje de encuestas recogidas sobre alumnos localizables (con e-mail): 1 / 15 = 6,67 %</t>
  </si>
  <si>
    <t>Tamaño Muestral: 21; calculado para un error de muestreo del (+)(-)10% y un nivel de confianza del 95 %</t>
  </si>
  <si>
    <t>Tamaño Muestral: 2 ; calculado para un error de muestreo del (+)(-)10% y un nivel de confianza del 95 %</t>
  </si>
  <si>
    <t>Porcentaje de encuestas recogidas sobre tutores del master: 0 /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</si>
</sst>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0"/>
  </numFmts>
  <fonts count="1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sz val="4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name val="Arial Bold"/>
    </font>
    <font>
      <sz val="13"/>
      <name val="Arial Bold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5" fillId="0" borderId="0" xfId="1" applyFont="1"/>
    <xf numFmtId="0" fontId="4" fillId="0" borderId="0" xfId="1"/>
    <xf numFmtId="0" fontId="2" fillId="0" borderId="0" xfId="1" applyFont="1"/>
    <xf numFmtId="49" fontId="4" fillId="0" borderId="0" xfId="1" applyNumberFormat="1"/>
    <xf numFmtId="0" fontId="4" fillId="0" borderId="0" xfId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applyAlignment="1">
      <alignment wrapText="1"/>
    </xf>
    <xf numFmtId="0" fontId="4" fillId="0" borderId="14" xfId="1" applyFont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7" fillId="5" borderId="15" xfId="1" applyFont="1" applyFill="1" applyBorder="1" applyAlignment="1">
      <alignment horizontal="left" vertical="center" wrapText="1"/>
    </xf>
    <xf numFmtId="164" fontId="8" fillId="0" borderId="1" xfId="5" applyNumberFormat="1" applyFont="1" applyBorder="1" applyAlignment="1">
      <alignment horizontal="center" vertical="center"/>
    </xf>
    <xf numFmtId="10" fontId="8" fillId="0" borderId="1" xfId="4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49" fontId="9" fillId="0" borderId="0" xfId="1" applyNumberFormat="1" applyFont="1" applyFill="1" applyAlignment="1">
      <alignment horizontal="center"/>
    </xf>
    <xf numFmtId="0" fontId="2" fillId="0" borderId="0" xfId="1" applyFont="1" applyFill="1" applyBorder="1" applyAlignment="1">
      <alignment horizontal="left" wrapText="1"/>
    </xf>
    <xf numFmtId="0" fontId="0" fillId="0" borderId="0" xfId="0" applyFill="1" applyBorder="1"/>
    <xf numFmtId="0" fontId="0" fillId="6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12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4" fillId="0" borderId="0" xfId="1" applyAlignment="1">
      <alignment horizontal="right"/>
    </xf>
    <xf numFmtId="0" fontId="0" fillId="0" borderId="0" xfId="0" applyAlignment="1"/>
    <xf numFmtId="0" fontId="14" fillId="0" borderId="5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0" fontId="14" fillId="0" borderId="3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4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14" fillId="0" borderId="3" xfId="1" applyFont="1" applyFill="1" applyBorder="1" applyAlignment="1">
      <alignment horizontal="left" wrapText="1"/>
    </xf>
    <xf numFmtId="0" fontId="14" fillId="0" borderId="0" xfId="1" applyFont="1" applyFill="1" applyBorder="1" applyAlignment="1">
      <alignment horizontal="left" wrapText="1"/>
    </xf>
    <xf numFmtId="0" fontId="14" fillId="0" borderId="4" xfId="1" applyFont="1" applyFill="1" applyBorder="1" applyAlignment="1">
      <alignment horizontal="left" wrapText="1"/>
    </xf>
    <xf numFmtId="0" fontId="14" fillId="0" borderId="5" xfId="1" applyFont="1" applyFill="1" applyBorder="1" applyAlignment="1">
      <alignment horizontal="left" wrapText="1"/>
    </xf>
    <xf numFmtId="0" fontId="14" fillId="0" borderId="6" xfId="1" applyFont="1" applyFill="1" applyBorder="1" applyAlignment="1">
      <alignment horizontal="left" wrapText="1"/>
    </xf>
    <xf numFmtId="0" fontId="14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9" fillId="5" borderId="0" xfId="1" applyFont="1" applyFill="1" applyAlignment="1">
      <alignment horizontal="left"/>
    </xf>
    <xf numFmtId="0" fontId="4" fillId="0" borderId="6" xfId="1" applyBorder="1" applyAlignment="1">
      <alignment horizontal="left"/>
    </xf>
    <xf numFmtId="0" fontId="4" fillId="0" borderId="7" xfId="1" applyBorder="1" applyAlignment="1">
      <alignment horizontal="left"/>
    </xf>
    <xf numFmtId="0" fontId="10" fillId="0" borderId="8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wrapText="1"/>
    </xf>
    <xf numFmtId="0" fontId="10" fillId="0" borderId="9" xfId="1" applyFont="1" applyFill="1" applyBorder="1" applyAlignment="1">
      <alignment horizontal="left" wrapText="1"/>
    </xf>
    <xf numFmtId="0" fontId="10" fillId="0" borderId="10" xfId="1" applyFont="1" applyFill="1" applyBorder="1" applyAlignment="1">
      <alignment horizontal="left" wrapText="1"/>
    </xf>
    <xf numFmtId="0" fontId="2" fillId="0" borderId="8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14" fillId="0" borderId="13" xfId="1" applyFont="1" applyFill="1" applyBorder="1" applyAlignment="1">
      <alignment horizontal="left"/>
    </xf>
    <xf numFmtId="0" fontId="14" fillId="0" borderId="11" xfId="1" applyFont="1" applyFill="1" applyBorder="1" applyAlignment="1">
      <alignment horizontal="left"/>
    </xf>
    <xf numFmtId="0" fontId="14" fillId="0" borderId="12" xfId="1" applyFont="1" applyFill="1" applyBorder="1" applyAlignment="1">
      <alignment horizontal="left"/>
    </xf>
  </cellXfs>
  <cellStyles count="6">
    <cellStyle name="Normal" xfId="0" builtinId="0"/>
    <cellStyle name="Normal 2" xfId="1"/>
    <cellStyle name="Normal 3" xfId="2"/>
    <cellStyle name="Normal 4" xfId="3"/>
    <cellStyle name="Normal_Oliva" xf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8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269592"/>
        <c:axId val="394269984"/>
        <c:axId val="0"/>
      </c:area3DChart>
      <c:dateAx>
        <c:axId val="394269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4269984"/>
        <c:crosses val="autoZero"/>
        <c:auto val="0"/>
        <c:lblOffset val="100"/>
        <c:baseTimeUnit val="days"/>
      </c:dateAx>
      <c:valAx>
        <c:axId val="39426998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94269592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6</c:v>
                </c:pt>
                <c:pt idx="1">
                  <c:v>3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2"/>
                <c:pt idx="0">
                  <c:v>A Tiempo Completo</c:v>
                </c:pt>
                <c:pt idx="1">
                  <c:v>Profesional Externo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37"/>
  <sheetViews>
    <sheetView view="pageBreakPreview" zoomScaleNormal="100" zoomScaleSheetLayoutView="100" workbookViewId="0">
      <selection activeCell="A7" sqref="A7:M7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11.28515625" style="35" customWidth="1"/>
    <col min="16" max="46" width="11.28515625" customWidth="1"/>
  </cols>
  <sheetData>
    <row r="1" spans="1:15">
      <c r="A1" s="39" t="s">
        <v>83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5">
      <c r="A2" s="40" t="s">
        <v>85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6.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1"/>
    </row>
    <row r="4" spans="1:15" ht="20.25">
      <c r="A4" s="42" t="s">
        <v>84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5" ht="16.5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5" ht="16.5">
      <c r="A6" s="44" t="s">
        <v>89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5" ht="16.5">
      <c r="A7" s="44" t="s">
        <v>96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5" ht="16.5">
      <c r="A8" s="44" t="s">
        <v>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6"/>
    </row>
    <row r="9" spans="1:15" ht="16.5">
      <c r="A9" s="44" t="s">
        <v>97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6"/>
    </row>
    <row r="10" spans="1:15" ht="16.5">
      <c r="A10" s="47" t="s">
        <v>2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9"/>
    </row>
    <row r="11" spans="1:15" ht="16.5">
      <c r="A11" s="47" t="s">
        <v>98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9"/>
    </row>
    <row r="12" spans="1:15" ht="16.5">
      <c r="A12" s="36" t="s">
        <v>99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8"/>
    </row>
    <row r="13" spans="1:15">
      <c r="A13"/>
      <c r="O13"/>
    </row>
    <row r="14" spans="1:15">
      <c r="A14"/>
      <c r="O14"/>
    </row>
    <row r="15" spans="1:15">
      <c r="A15"/>
      <c r="O15"/>
    </row>
    <row r="16" spans="1:15">
      <c r="A16"/>
      <c r="O16"/>
    </row>
    <row r="17" spans="1:15">
      <c r="A17"/>
      <c r="O17"/>
    </row>
    <row r="18" spans="1:15">
      <c r="A18"/>
      <c r="O18"/>
    </row>
    <row r="19" spans="1:15">
      <c r="A19"/>
      <c r="O19"/>
    </row>
    <row r="20" spans="1:15">
      <c r="A20"/>
      <c r="O20"/>
    </row>
    <row r="21" spans="1:15">
      <c r="A21"/>
      <c r="O21"/>
    </row>
    <row r="22" spans="1:15">
      <c r="A22"/>
      <c r="O22"/>
    </row>
    <row r="23" spans="1:15">
      <c r="A23"/>
      <c r="O23"/>
    </row>
    <row r="24" spans="1:15">
      <c r="A24"/>
      <c r="O24"/>
    </row>
    <row r="25" spans="1:15">
      <c r="A25"/>
      <c r="O25"/>
    </row>
    <row r="26" spans="1:15">
      <c r="A26"/>
      <c r="O26"/>
    </row>
    <row r="27" spans="1:15">
      <c r="A27"/>
      <c r="O27"/>
    </row>
    <row r="28" spans="1:15">
      <c r="A28"/>
      <c r="O28"/>
    </row>
    <row r="29" spans="1:15">
      <c r="A29"/>
      <c r="O29"/>
    </row>
    <row r="30" spans="1:15">
      <c r="A30"/>
      <c r="O30"/>
    </row>
    <row r="31" spans="1:15">
      <c r="A31"/>
      <c r="O31"/>
    </row>
    <row r="32" spans="1:15">
      <c r="A32"/>
      <c r="O32"/>
    </row>
    <row r="33" spans="1:15">
      <c r="A33"/>
      <c r="O33"/>
    </row>
    <row r="34" spans="1:15">
      <c r="A34"/>
      <c r="O34"/>
    </row>
    <row r="35" spans="1:15" ht="30" customHeight="1">
      <c r="A35"/>
      <c r="O35"/>
    </row>
    <row r="36" spans="1:15">
      <c r="A36"/>
      <c r="O36"/>
    </row>
    <row r="37" spans="1:15" ht="34.5" customHeight="1">
      <c r="A37"/>
      <c r="O37"/>
    </row>
    <row r="38" spans="1:15">
      <c r="A38"/>
      <c r="O38"/>
    </row>
    <row r="39" spans="1:15">
      <c r="A39"/>
      <c r="O39"/>
    </row>
    <row r="40" spans="1:15">
      <c r="A40"/>
      <c r="O40"/>
    </row>
    <row r="41" spans="1:15">
      <c r="A41"/>
      <c r="O41"/>
    </row>
    <row r="42" spans="1:15">
      <c r="A42"/>
      <c r="O42"/>
    </row>
    <row r="43" spans="1:15">
      <c r="A43"/>
      <c r="O43"/>
    </row>
    <row r="44" spans="1:15">
      <c r="A44"/>
      <c r="O44"/>
    </row>
    <row r="45" spans="1:15">
      <c r="A45"/>
      <c r="O45"/>
    </row>
    <row r="46" spans="1:15">
      <c r="A46"/>
      <c r="O46"/>
    </row>
    <row r="47" spans="1:15">
      <c r="A47"/>
      <c r="O47"/>
    </row>
    <row r="48" spans="1:15">
      <c r="A48"/>
      <c r="O48"/>
    </row>
    <row r="49" spans="1:15">
      <c r="A49"/>
      <c r="O49"/>
    </row>
    <row r="50" spans="1:15">
      <c r="A50"/>
      <c r="O50"/>
    </row>
    <row r="51" spans="1:15">
      <c r="A51"/>
      <c r="O51"/>
    </row>
    <row r="52" spans="1:15">
      <c r="A52"/>
      <c r="O52"/>
    </row>
    <row r="53" spans="1:15">
      <c r="A53"/>
      <c r="O53"/>
    </row>
    <row r="54" spans="1:15">
      <c r="A54"/>
      <c r="O54"/>
    </row>
    <row r="55" spans="1:15" s="24" customFormat="1"/>
    <row r="56" spans="1:15" s="24" customFormat="1"/>
    <row r="57" spans="1:15">
      <c r="A57"/>
      <c r="O57"/>
    </row>
    <row r="58" spans="1:15" ht="34.5" customHeight="1">
      <c r="A58"/>
      <c r="O58"/>
    </row>
    <row r="59" spans="1:15">
      <c r="A59"/>
      <c r="O59"/>
    </row>
    <row r="60" spans="1:15">
      <c r="A60"/>
      <c r="O60"/>
    </row>
    <row r="61" spans="1:15">
      <c r="A61"/>
      <c r="O61"/>
    </row>
    <row r="62" spans="1:15">
      <c r="A62"/>
      <c r="O62"/>
    </row>
    <row r="63" spans="1:15">
      <c r="A63"/>
      <c r="O63"/>
    </row>
    <row r="64" spans="1:15">
      <c r="A64"/>
      <c r="O64"/>
    </row>
    <row r="65" spans="1:15">
      <c r="A65"/>
      <c r="O65"/>
    </row>
    <row r="66" spans="1:15">
      <c r="A66"/>
      <c r="O66"/>
    </row>
    <row r="67" spans="1:15">
      <c r="A67"/>
      <c r="O67"/>
    </row>
    <row r="68" spans="1:15">
      <c r="A68"/>
      <c r="O68"/>
    </row>
    <row r="69" spans="1:15">
      <c r="A69"/>
      <c r="O69"/>
    </row>
    <row r="70" spans="1:15">
      <c r="A70"/>
      <c r="O70"/>
    </row>
    <row r="71" spans="1:15">
      <c r="A71"/>
      <c r="O71"/>
    </row>
    <row r="72" spans="1:15">
      <c r="A72"/>
      <c r="O72"/>
    </row>
    <row r="73" spans="1:15">
      <c r="A73"/>
      <c r="O73"/>
    </row>
    <row r="74" spans="1:15" s="25" customFormat="1"/>
    <row r="75" spans="1:15" s="25" customFormat="1" ht="15.75" customHeight="1"/>
    <row r="76" spans="1:15">
      <c r="A76"/>
      <c r="O76"/>
    </row>
    <row r="77" spans="1:15" ht="35.25" customHeight="1">
      <c r="A77"/>
      <c r="O77"/>
    </row>
    <row r="78" spans="1:15">
      <c r="A78"/>
      <c r="O78"/>
    </row>
    <row r="79" spans="1:15">
      <c r="A79"/>
      <c r="O79"/>
    </row>
    <row r="80" spans="1:15">
      <c r="A80"/>
      <c r="O80"/>
    </row>
    <row r="81" spans="1:15">
      <c r="A81"/>
      <c r="O81"/>
    </row>
    <row r="82" spans="1:15">
      <c r="A82"/>
      <c r="O82"/>
    </row>
    <row r="83" spans="1:15">
      <c r="A83"/>
      <c r="O83"/>
    </row>
    <row r="84" spans="1:15">
      <c r="A84"/>
      <c r="O84"/>
    </row>
    <row r="85" spans="1:15" s="25" customFormat="1"/>
    <row r="86" spans="1:15">
      <c r="A86"/>
      <c r="O86"/>
    </row>
    <row r="87" spans="1:15">
      <c r="A87"/>
      <c r="O87"/>
    </row>
    <row r="88" spans="1:15">
      <c r="A88"/>
      <c r="O88"/>
    </row>
    <row r="89" spans="1:15" s="26" customFormat="1" ht="15" customHeight="1"/>
    <row r="90" spans="1:15" s="26" customFormat="1"/>
    <row r="91" spans="1:15" s="26" customFormat="1" ht="15" customHeight="1"/>
    <row r="92" spans="1:15" s="26" customFormat="1" ht="15" customHeight="1"/>
    <row r="93" spans="1:15" s="26" customFormat="1" ht="15" customHeight="1"/>
    <row r="94" spans="1:15" s="26" customFormat="1"/>
    <row r="95" spans="1:15" s="27" customFormat="1"/>
    <row r="96" spans="1:15" s="27" customFormat="1"/>
    <row r="97" spans="1:15" s="27" customFormat="1"/>
    <row r="98" spans="1:15" s="28" customFormat="1" ht="15" customHeight="1"/>
    <row r="99" spans="1:15" s="28" customFormat="1" ht="15" customHeight="1"/>
    <row r="100" spans="1:15" s="28" customFormat="1" ht="15" customHeight="1"/>
    <row r="101" spans="1:15" s="28" customFormat="1" ht="15" customHeight="1"/>
    <row r="102" spans="1:15" s="28" customFormat="1" ht="15.75" customHeight="1"/>
    <row r="103" spans="1:15" s="28" customFormat="1" ht="15" customHeight="1"/>
    <row r="104" spans="1:15" s="28" customFormat="1" ht="15" customHeight="1"/>
    <row r="105" spans="1:15" s="29" customFormat="1" ht="15" customHeight="1"/>
    <row r="106" spans="1:15" s="29" customFormat="1" ht="15.75" customHeight="1"/>
    <row r="107" spans="1:15" s="29" customFormat="1" ht="18.75" customHeight="1"/>
    <row r="108" spans="1:15" s="29" customFormat="1" ht="15.75" customHeight="1"/>
    <row r="109" spans="1:15" s="29" customFormat="1" ht="18.75" customHeight="1"/>
    <row r="110" spans="1:15" s="29" customFormat="1" ht="18.75" customHeight="1"/>
    <row r="111" spans="1:15" s="29" customFormat="1" ht="10.5" customHeight="1"/>
    <row r="112" spans="1:15">
      <c r="A112"/>
      <c r="O112"/>
    </row>
    <row r="113" spans="1:15">
      <c r="A113"/>
      <c r="O113"/>
    </row>
    <row r="114" spans="1:15">
      <c r="A114"/>
      <c r="O114"/>
    </row>
    <row r="115" spans="1:15">
      <c r="A115"/>
      <c r="O115"/>
    </row>
    <row r="116" spans="1:15">
      <c r="A116"/>
      <c r="O116"/>
    </row>
    <row r="117" spans="1:15">
      <c r="A117"/>
      <c r="O117"/>
    </row>
    <row r="118" spans="1:15">
      <c r="A118"/>
      <c r="O118"/>
    </row>
    <row r="119" spans="1:15">
      <c r="A119"/>
      <c r="O119"/>
    </row>
    <row r="120" spans="1:15">
      <c r="A120"/>
      <c r="O120"/>
    </row>
    <row r="121" spans="1:15">
      <c r="A121"/>
      <c r="O121"/>
    </row>
    <row r="122" spans="1:15">
      <c r="A122"/>
      <c r="O122"/>
    </row>
    <row r="123" spans="1:15">
      <c r="A123"/>
      <c r="O123"/>
    </row>
    <row r="124" spans="1:15">
      <c r="A124"/>
      <c r="O124"/>
    </row>
    <row r="125" spans="1:15">
      <c r="A125"/>
      <c r="O125"/>
    </row>
    <row r="126" spans="1:15">
      <c r="A126"/>
      <c r="O126"/>
    </row>
    <row r="127" spans="1:15">
      <c r="A127"/>
      <c r="O127"/>
    </row>
    <row r="128" spans="1:15">
      <c r="A128"/>
      <c r="O128"/>
    </row>
    <row r="129" spans="1:15">
      <c r="A129"/>
      <c r="O129"/>
    </row>
    <row r="130" spans="1:15">
      <c r="A130"/>
      <c r="O130"/>
    </row>
    <row r="131" spans="1:15">
      <c r="A131"/>
      <c r="O131"/>
    </row>
    <row r="132" spans="1:15">
      <c r="A132"/>
      <c r="O132"/>
    </row>
    <row r="133" spans="1:15">
      <c r="A133"/>
      <c r="O133"/>
    </row>
    <row r="134" spans="1:15" s="30" customFormat="1"/>
    <row r="135" spans="1:15" s="30" customFormat="1"/>
    <row r="136" spans="1:15" s="30" customFormat="1" ht="15" customHeight="1"/>
    <row r="137" spans="1:15" s="30" customFormat="1"/>
    <row r="138" spans="1:15" s="30" customFormat="1"/>
    <row r="139" spans="1:15" s="30" customFormat="1" ht="15" customHeight="1"/>
    <row r="140" spans="1:15" s="30" customFormat="1"/>
    <row r="141" spans="1:15" s="30" customFormat="1" ht="15" customHeight="1"/>
    <row r="142" spans="1:15" s="30" customFormat="1"/>
    <row r="143" spans="1:15" s="30" customFormat="1"/>
    <row r="144" spans="1:15" s="30" customFormat="1"/>
    <row r="145" spans="1:15" s="30" customFormat="1" ht="15" customHeight="1"/>
    <row r="146" spans="1:15" s="30" customFormat="1"/>
    <row r="147" spans="1:15" s="30" customFormat="1"/>
    <row r="148" spans="1:15" s="30" customFormat="1" ht="15" customHeight="1"/>
    <row r="149" spans="1:15" s="30" customFormat="1"/>
    <row r="150" spans="1:15" s="30" customFormat="1" ht="15" customHeight="1"/>
    <row r="151" spans="1:15" s="30" customFormat="1" ht="15" customHeight="1"/>
    <row r="152" spans="1:15" s="30" customFormat="1" ht="17.25" customHeight="1"/>
    <row r="153" spans="1:15" s="30" customFormat="1"/>
    <row r="154" spans="1:15" s="30" customFormat="1"/>
    <row r="155" spans="1:15" s="30" customFormat="1"/>
    <row r="156" spans="1:15" s="30" customFormat="1" ht="15" customHeight="1"/>
    <row r="157" spans="1:15" s="30" customFormat="1"/>
    <row r="158" spans="1:15" s="31" customFormat="1" ht="18" customHeight="1"/>
    <row r="159" spans="1:15">
      <c r="A159"/>
      <c r="O159"/>
    </row>
    <row r="160" spans="1:15">
      <c r="A160"/>
      <c r="O160"/>
    </row>
    <row r="161" spans="1:15">
      <c r="A161"/>
      <c r="O161"/>
    </row>
    <row r="162" spans="1:15">
      <c r="A162"/>
      <c r="O162"/>
    </row>
    <row r="163" spans="1:15">
      <c r="A163"/>
      <c r="O163"/>
    </row>
    <row r="164" spans="1:15">
      <c r="A164"/>
      <c r="O164"/>
    </row>
    <row r="165" spans="1:15">
      <c r="A165"/>
      <c r="O165"/>
    </row>
    <row r="166" spans="1:15" ht="33" customHeight="1">
      <c r="A166"/>
      <c r="O166"/>
    </row>
    <row r="167" spans="1:15">
      <c r="A167"/>
      <c r="O167"/>
    </row>
    <row r="168" spans="1:15" ht="34.5" customHeight="1">
      <c r="A168"/>
      <c r="O168"/>
    </row>
    <row r="169" spans="1:15" ht="16.5" customHeight="1">
      <c r="A169"/>
      <c r="O169"/>
    </row>
    <row r="170" spans="1:15">
      <c r="A170"/>
      <c r="O170"/>
    </row>
    <row r="171" spans="1:15" ht="75" customHeight="1">
      <c r="A171"/>
      <c r="O171"/>
    </row>
    <row r="172" spans="1:15" ht="27" customHeight="1">
      <c r="A172"/>
      <c r="O172"/>
    </row>
    <row r="173" spans="1:15">
      <c r="A173"/>
      <c r="O173"/>
    </row>
    <row r="174" spans="1:15" s="2" customFormat="1"/>
    <row r="175" spans="1:15">
      <c r="A175"/>
      <c r="O175"/>
    </row>
    <row r="176" spans="1:15">
      <c r="A176"/>
      <c r="O176"/>
    </row>
    <row r="177" spans="1:15">
      <c r="A177"/>
      <c r="O177"/>
    </row>
    <row r="178" spans="1:15">
      <c r="A178"/>
      <c r="O178"/>
    </row>
    <row r="179" spans="1:15">
      <c r="A179"/>
      <c r="O179"/>
    </row>
    <row r="180" spans="1:15">
      <c r="A180"/>
      <c r="O180"/>
    </row>
    <row r="181" spans="1:15">
      <c r="A181"/>
      <c r="O181"/>
    </row>
    <row r="182" spans="1:15">
      <c r="A182"/>
      <c r="O182"/>
    </row>
    <row r="183" spans="1:15">
      <c r="A183"/>
      <c r="O183"/>
    </row>
    <row r="184" spans="1:15">
      <c r="A184"/>
      <c r="O184"/>
    </row>
    <row r="185" spans="1:15">
      <c r="A185"/>
      <c r="O185"/>
    </row>
    <row r="186" spans="1:15">
      <c r="A186"/>
      <c r="O186"/>
    </row>
    <row r="187" spans="1:15">
      <c r="A187"/>
      <c r="O187"/>
    </row>
    <row r="188" spans="1:15">
      <c r="A188"/>
      <c r="O188"/>
    </row>
    <row r="189" spans="1:15">
      <c r="A189"/>
      <c r="O189"/>
    </row>
    <row r="190" spans="1:15">
      <c r="A190"/>
      <c r="O190"/>
    </row>
    <row r="191" spans="1:15" ht="15.75" customHeight="1">
      <c r="A191"/>
      <c r="O191"/>
    </row>
    <row r="192" spans="1:15">
      <c r="A192"/>
      <c r="O192"/>
    </row>
    <row r="193" spans="1:15" ht="15.75" customHeight="1">
      <c r="A193"/>
      <c r="O193"/>
    </row>
    <row r="194" spans="1:15">
      <c r="A194"/>
      <c r="O194"/>
    </row>
    <row r="195" spans="1:15" ht="15.75" customHeight="1">
      <c r="A195"/>
      <c r="O195"/>
    </row>
    <row r="196" spans="1:15" ht="16.5" customHeight="1">
      <c r="A196"/>
      <c r="O196"/>
    </row>
    <row r="197" spans="1:15" ht="16.5" customHeight="1">
      <c r="A197"/>
      <c r="O197"/>
    </row>
    <row r="198" spans="1:15" ht="16.5" customHeight="1">
      <c r="A198"/>
      <c r="O198"/>
    </row>
    <row r="199" spans="1:15" ht="16.5" customHeight="1">
      <c r="A199"/>
      <c r="O199"/>
    </row>
    <row r="200" spans="1:15" ht="16.5" customHeight="1">
      <c r="A200"/>
      <c r="O200"/>
    </row>
    <row r="201" spans="1:15" ht="16.5" customHeight="1">
      <c r="A201"/>
      <c r="O201"/>
    </row>
    <row r="202" spans="1:15" ht="15.75" customHeight="1">
      <c r="A202"/>
      <c r="O202"/>
    </row>
    <row r="203" spans="1:15" ht="15.75" customHeight="1">
      <c r="A203"/>
      <c r="O203"/>
    </row>
    <row r="204" spans="1:15" ht="15.75" customHeight="1">
      <c r="A204"/>
      <c r="O204"/>
    </row>
    <row r="205" spans="1:15">
      <c r="A205"/>
      <c r="O205"/>
    </row>
    <row r="206" spans="1:15" ht="15.75" customHeight="1">
      <c r="A206"/>
      <c r="O206"/>
    </row>
    <row r="207" spans="1:15" ht="15.75" customHeight="1">
      <c r="A207"/>
      <c r="O207"/>
    </row>
    <row r="208" spans="1:15" ht="15.75" customHeight="1">
      <c r="A208"/>
      <c r="O208"/>
    </row>
    <row r="209" spans="1:15">
      <c r="A209"/>
      <c r="O209"/>
    </row>
    <row r="210" spans="1:15">
      <c r="A210"/>
      <c r="O210"/>
    </row>
    <row r="211" spans="1:15" ht="15.75" customHeight="1">
      <c r="A211"/>
      <c r="O211"/>
    </row>
    <row r="212" spans="1:15">
      <c r="A212"/>
      <c r="O212"/>
    </row>
    <row r="213" spans="1:15">
      <c r="A213"/>
      <c r="O213"/>
    </row>
    <row r="214" spans="1:15">
      <c r="A214"/>
      <c r="O214"/>
    </row>
    <row r="215" spans="1:15">
      <c r="A215"/>
      <c r="O215"/>
    </row>
    <row r="216" spans="1:15">
      <c r="A216"/>
      <c r="O216"/>
    </row>
    <row r="217" spans="1:15">
      <c r="A217"/>
      <c r="O217"/>
    </row>
    <row r="218" spans="1:15">
      <c r="A218"/>
      <c r="O218"/>
    </row>
    <row r="219" spans="1:15">
      <c r="A219"/>
      <c r="O219"/>
    </row>
    <row r="220" spans="1:15">
      <c r="A220"/>
      <c r="O220"/>
    </row>
    <row r="221" spans="1:15">
      <c r="A221"/>
      <c r="O221"/>
    </row>
    <row r="222" spans="1:15">
      <c r="A222"/>
      <c r="O222"/>
    </row>
    <row r="223" spans="1:15">
      <c r="A223"/>
      <c r="O223"/>
    </row>
    <row r="224" spans="1:15" ht="15.75" customHeight="1">
      <c r="A224"/>
      <c r="O224"/>
    </row>
    <row r="225" spans="1:15" ht="15.75" customHeight="1">
      <c r="A225"/>
      <c r="O225"/>
    </row>
    <row r="226" spans="1:15">
      <c r="A226"/>
      <c r="O226"/>
    </row>
    <row r="227" spans="1:15">
      <c r="A227"/>
      <c r="O227"/>
    </row>
    <row r="228" spans="1:15">
      <c r="A228"/>
      <c r="O228"/>
    </row>
    <row r="229" spans="1:15">
      <c r="A229"/>
      <c r="O229"/>
    </row>
    <row r="230" spans="1:15">
      <c r="A230"/>
      <c r="O230"/>
    </row>
    <row r="231" spans="1:15">
      <c r="A231"/>
      <c r="O231"/>
    </row>
    <row r="232" spans="1:15">
      <c r="A232"/>
      <c r="O232"/>
    </row>
    <row r="233" spans="1:15">
      <c r="A233"/>
      <c r="O233"/>
    </row>
    <row r="234" spans="1:15">
      <c r="A234"/>
      <c r="O234"/>
    </row>
    <row r="235" spans="1:15">
      <c r="A235"/>
      <c r="O235"/>
    </row>
    <row r="236" spans="1:15">
      <c r="A236"/>
      <c r="O236"/>
    </row>
    <row r="237" spans="1:15" s="2" customFormat="1" ht="15.75" customHeight="1"/>
  </sheetData>
  <sheetProtection sheet="1" objects="1" scenarios="1"/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F100"/>
  <sheetViews>
    <sheetView tabSelected="1" view="pageBreakPreview" topLeftCell="A20" zoomScaleNormal="100" zoomScaleSheetLayoutView="100" workbookViewId="0">
      <selection activeCell="U27" sqref="U27"/>
    </sheetView>
  </sheetViews>
  <sheetFormatPr baseColWidth="10" defaultRowHeight="12.75"/>
  <cols>
    <col min="1" max="1" width="48.85546875" style="7" customWidth="1"/>
    <col min="2" max="6" width="11.42578125" style="7"/>
    <col min="7" max="7" width="14.85546875" style="7" bestFit="1" customWidth="1"/>
    <col min="8" max="8" width="11.42578125" style="7"/>
    <col min="9" max="9" width="14.85546875" style="7" customWidth="1"/>
    <col min="10" max="10" width="13.28515625" style="7" customWidth="1"/>
    <col min="11" max="11" width="11.42578125" style="7"/>
    <col min="12" max="12" width="13.5703125" style="7" customWidth="1"/>
    <col min="13" max="13" width="11.42578125" style="7"/>
    <col min="14" max="14" width="11.42578125" style="9"/>
    <col min="15" max="26" width="11.140625" style="7" hidden="1" customWidth="1"/>
    <col min="27" max="32" width="11.42578125" style="7" hidden="1" customWidth="1"/>
    <col min="33" max="16384" width="11.42578125" style="7"/>
  </cols>
  <sheetData>
    <row r="1" spans="1:32" ht="32.25" customHeight="1">
      <c r="A1" s="53" t="s">
        <v>82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7" t="s">
        <v>86</v>
      </c>
      <c r="W1" s="7" t="s">
        <v>86</v>
      </c>
    </row>
    <row r="2" spans="1:32" ht="16.5">
      <c r="A2" s="7" t="s">
        <v>3</v>
      </c>
      <c r="B2" s="8"/>
      <c r="P2" s="7">
        <v>1</v>
      </c>
      <c r="Q2" s="7">
        <v>2</v>
      </c>
      <c r="R2" s="7">
        <v>3</v>
      </c>
      <c r="S2" s="7">
        <v>4</v>
      </c>
      <c r="T2" s="7">
        <v>5</v>
      </c>
      <c r="U2" s="7" t="s">
        <v>47</v>
      </c>
      <c r="V2" s="7" t="s">
        <v>44</v>
      </c>
      <c r="X2" s="7">
        <v>1</v>
      </c>
      <c r="Y2" s="7">
        <v>2</v>
      </c>
      <c r="Z2" s="7">
        <v>3</v>
      </c>
      <c r="AA2" s="7">
        <v>4</v>
      </c>
      <c r="AB2" s="7">
        <v>5</v>
      </c>
      <c r="AC2" s="7" t="s">
        <v>44</v>
      </c>
    </row>
    <row r="3" spans="1:32" ht="16.5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3"/>
      <c r="O3" s="7" t="s">
        <v>48</v>
      </c>
      <c r="P3" s="7">
        <v>0</v>
      </c>
      <c r="Q3" s="7">
        <v>0</v>
      </c>
      <c r="R3" s="7">
        <v>0</v>
      </c>
      <c r="S3" s="7">
        <v>1</v>
      </c>
      <c r="T3" s="7">
        <v>8</v>
      </c>
      <c r="U3" s="7">
        <v>0</v>
      </c>
      <c r="V3" s="7">
        <v>9</v>
      </c>
      <c r="W3" s="7" t="s">
        <v>48</v>
      </c>
      <c r="X3" s="7">
        <v>0</v>
      </c>
      <c r="Y3" s="7">
        <v>0</v>
      </c>
      <c r="Z3" s="7">
        <v>0</v>
      </c>
      <c r="AA3" s="7">
        <v>1</v>
      </c>
      <c r="AB3" s="7">
        <v>8</v>
      </c>
      <c r="AC3" s="7">
        <v>4.8899999999999997</v>
      </c>
      <c r="AD3" s="7">
        <v>0.33</v>
      </c>
      <c r="AE3" s="7">
        <v>5</v>
      </c>
      <c r="AF3" s="7">
        <v>5</v>
      </c>
    </row>
    <row r="4" spans="1:32" ht="16.5">
      <c r="A4" s="50" t="s">
        <v>92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2"/>
      <c r="N4" s="4"/>
      <c r="O4" s="7" t="s">
        <v>49</v>
      </c>
      <c r="P4" s="7">
        <v>0</v>
      </c>
      <c r="Q4" s="7">
        <v>0</v>
      </c>
      <c r="R4" s="7">
        <v>0</v>
      </c>
      <c r="S4" s="7">
        <v>0</v>
      </c>
      <c r="T4" s="7">
        <v>8</v>
      </c>
      <c r="U4" s="7">
        <v>1</v>
      </c>
      <c r="V4" s="7">
        <v>9</v>
      </c>
      <c r="W4" s="7" t="s">
        <v>49</v>
      </c>
      <c r="X4" s="7">
        <v>0</v>
      </c>
      <c r="Y4" s="7">
        <v>0</v>
      </c>
      <c r="Z4" s="7">
        <v>0</v>
      </c>
      <c r="AA4" s="7">
        <v>0</v>
      </c>
      <c r="AB4" s="7">
        <v>8</v>
      </c>
      <c r="AC4" s="7">
        <v>5</v>
      </c>
      <c r="AD4" s="7">
        <v>0</v>
      </c>
      <c r="AE4" s="7">
        <v>5</v>
      </c>
      <c r="AF4" s="7">
        <v>5</v>
      </c>
    </row>
    <row r="5" spans="1:32" ht="16.5">
      <c r="A5" s="50" t="s">
        <v>100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  <c r="N5" s="4"/>
      <c r="O5" s="7" t="s">
        <v>50</v>
      </c>
      <c r="P5" s="7">
        <v>0</v>
      </c>
      <c r="Q5" s="7">
        <v>0</v>
      </c>
      <c r="R5" s="7">
        <v>1</v>
      </c>
      <c r="S5" s="7">
        <v>0</v>
      </c>
      <c r="T5" s="7">
        <v>8</v>
      </c>
      <c r="U5" s="7">
        <v>0</v>
      </c>
      <c r="V5" s="7">
        <v>9</v>
      </c>
      <c r="W5" s="7" t="s">
        <v>50</v>
      </c>
      <c r="X5" s="7">
        <v>0</v>
      </c>
      <c r="Y5" s="7">
        <v>0</v>
      </c>
      <c r="Z5" s="7">
        <v>1</v>
      </c>
      <c r="AA5" s="7">
        <v>0</v>
      </c>
      <c r="AB5" s="7">
        <v>8</v>
      </c>
      <c r="AC5" s="7">
        <v>4.78</v>
      </c>
      <c r="AD5" s="7">
        <v>0.67</v>
      </c>
      <c r="AE5" s="7">
        <v>5</v>
      </c>
      <c r="AF5" s="7">
        <v>5</v>
      </c>
    </row>
    <row r="6" spans="1:32" ht="16.5">
      <c r="A6" s="50" t="s">
        <v>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2"/>
      <c r="N6" s="4"/>
      <c r="O6" s="7" t="s">
        <v>51</v>
      </c>
      <c r="P6" s="7">
        <v>0</v>
      </c>
      <c r="Q6" s="7">
        <v>0</v>
      </c>
      <c r="R6" s="7">
        <v>0</v>
      </c>
      <c r="S6" s="7">
        <v>2</v>
      </c>
      <c r="T6" s="7">
        <v>7</v>
      </c>
      <c r="U6" s="7">
        <v>0</v>
      </c>
      <c r="V6" s="7">
        <v>9</v>
      </c>
      <c r="W6" s="7" t="s">
        <v>51</v>
      </c>
      <c r="X6" s="7">
        <v>0</v>
      </c>
      <c r="Y6" s="7">
        <v>0</v>
      </c>
      <c r="Z6" s="7">
        <v>0</v>
      </c>
      <c r="AA6" s="7">
        <v>2</v>
      </c>
      <c r="AB6" s="7">
        <v>7</v>
      </c>
      <c r="AC6" s="7">
        <v>4.78</v>
      </c>
      <c r="AD6" s="7">
        <v>0.44</v>
      </c>
      <c r="AE6" s="7">
        <v>5</v>
      </c>
      <c r="AF6" s="7">
        <v>5</v>
      </c>
    </row>
    <row r="7" spans="1:32" ht="16.5">
      <c r="A7" s="50" t="s">
        <v>90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2"/>
      <c r="N7" s="4"/>
      <c r="O7" s="7" t="s">
        <v>52</v>
      </c>
      <c r="P7" s="7">
        <v>0</v>
      </c>
      <c r="Q7" s="7">
        <v>0</v>
      </c>
      <c r="R7" s="7">
        <v>0</v>
      </c>
      <c r="S7" s="7">
        <v>0</v>
      </c>
      <c r="T7" s="7">
        <v>9</v>
      </c>
      <c r="U7" s="7">
        <v>0</v>
      </c>
      <c r="V7" s="7">
        <v>9</v>
      </c>
      <c r="W7" s="7" t="s">
        <v>52</v>
      </c>
      <c r="X7" s="7">
        <v>0</v>
      </c>
      <c r="Y7" s="7">
        <v>0</v>
      </c>
      <c r="Z7" s="7">
        <v>0</v>
      </c>
      <c r="AA7" s="7">
        <v>0</v>
      </c>
      <c r="AB7" s="7">
        <v>9</v>
      </c>
      <c r="AC7" s="7">
        <v>5</v>
      </c>
      <c r="AD7" s="7">
        <v>0</v>
      </c>
      <c r="AE7" s="7">
        <v>5</v>
      </c>
      <c r="AF7" s="7">
        <v>5</v>
      </c>
    </row>
    <row r="8" spans="1:32" ht="16.5">
      <c r="A8" s="56" t="s">
        <v>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  <c r="N8" s="5"/>
      <c r="O8" s="7" t="s">
        <v>53</v>
      </c>
      <c r="P8" s="7">
        <v>0</v>
      </c>
      <c r="Q8" s="7">
        <v>0</v>
      </c>
      <c r="R8" s="7">
        <v>0</v>
      </c>
      <c r="S8" s="7">
        <v>3</v>
      </c>
      <c r="T8" s="7">
        <v>6</v>
      </c>
      <c r="U8" s="7">
        <v>0</v>
      </c>
      <c r="V8" s="7">
        <v>9</v>
      </c>
      <c r="W8" s="7" t="s">
        <v>53</v>
      </c>
      <c r="X8" s="7">
        <v>0</v>
      </c>
      <c r="Y8" s="7">
        <v>0</v>
      </c>
      <c r="Z8" s="7">
        <v>0</v>
      </c>
      <c r="AA8" s="7">
        <v>3</v>
      </c>
      <c r="AB8" s="7">
        <v>6</v>
      </c>
      <c r="AC8" s="7">
        <v>4.67</v>
      </c>
      <c r="AD8" s="7">
        <v>0.5</v>
      </c>
      <c r="AE8" s="7">
        <v>5</v>
      </c>
      <c r="AF8" s="7">
        <v>5</v>
      </c>
    </row>
    <row r="9" spans="1:32" ht="16.5">
      <c r="A9" s="56" t="s">
        <v>93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8"/>
      <c r="N9" s="5"/>
      <c r="O9" s="7" t="s">
        <v>54</v>
      </c>
      <c r="P9" s="7">
        <v>0</v>
      </c>
      <c r="Q9" s="7">
        <v>0</v>
      </c>
      <c r="R9" s="7">
        <v>0</v>
      </c>
      <c r="S9" s="7">
        <v>0</v>
      </c>
      <c r="T9" s="7">
        <v>7</v>
      </c>
      <c r="U9" s="7">
        <v>2</v>
      </c>
      <c r="V9" s="7">
        <v>9</v>
      </c>
      <c r="W9" s="7" t="s">
        <v>54</v>
      </c>
      <c r="X9" s="7">
        <v>0</v>
      </c>
      <c r="Y9" s="7">
        <v>0</v>
      </c>
      <c r="Z9" s="7">
        <v>0</v>
      </c>
      <c r="AA9" s="7">
        <v>0</v>
      </c>
      <c r="AB9" s="7">
        <v>7</v>
      </c>
      <c r="AC9" s="7">
        <v>5</v>
      </c>
      <c r="AD9" s="7">
        <v>0</v>
      </c>
      <c r="AE9" s="7">
        <v>5</v>
      </c>
      <c r="AF9" s="7">
        <v>5</v>
      </c>
    </row>
    <row r="10" spans="1:32" ht="16.5">
      <c r="A10" s="59" t="s">
        <v>91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  <c r="N10" s="5"/>
      <c r="O10" s="7" t="s">
        <v>55</v>
      </c>
      <c r="P10" s="7">
        <v>0</v>
      </c>
      <c r="Q10" s="7">
        <v>0</v>
      </c>
      <c r="R10" s="7">
        <v>1</v>
      </c>
      <c r="S10" s="7">
        <v>0</v>
      </c>
      <c r="T10" s="7">
        <v>7</v>
      </c>
      <c r="U10" s="7">
        <v>1</v>
      </c>
      <c r="V10" s="7">
        <v>9</v>
      </c>
      <c r="W10" s="7" t="s">
        <v>55</v>
      </c>
      <c r="X10" s="7">
        <v>0</v>
      </c>
      <c r="Y10" s="7">
        <v>0</v>
      </c>
      <c r="Z10" s="7">
        <v>1</v>
      </c>
      <c r="AA10" s="7">
        <v>0</v>
      </c>
      <c r="AB10" s="7">
        <v>7</v>
      </c>
      <c r="AC10" s="7">
        <v>4.75</v>
      </c>
      <c r="AD10" s="7">
        <v>0.71</v>
      </c>
      <c r="AE10" s="7">
        <v>5</v>
      </c>
      <c r="AF10" s="7">
        <v>5</v>
      </c>
    </row>
    <row r="11" spans="1:32" ht="22.5" customHeight="1">
      <c r="A11" s="23"/>
      <c r="B11" s="23"/>
      <c r="C11" s="23"/>
      <c r="D11" s="23"/>
      <c r="O11" s="7" t="s">
        <v>56</v>
      </c>
      <c r="P11" s="7">
        <v>0</v>
      </c>
      <c r="Q11" s="7">
        <v>0</v>
      </c>
      <c r="R11" s="7">
        <v>0</v>
      </c>
      <c r="S11" s="7">
        <v>1</v>
      </c>
      <c r="T11" s="7">
        <v>8</v>
      </c>
      <c r="U11" s="7">
        <v>0</v>
      </c>
      <c r="V11" s="7">
        <v>9</v>
      </c>
      <c r="W11" s="7" t="s">
        <v>56</v>
      </c>
      <c r="X11" s="7">
        <v>0</v>
      </c>
      <c r="Y11" s="7">
        <v>0</v>
      </c>
      <c r="Z11" s="7">
        <v>0</v>
      </c>
      <c r="AA11" s="7">
        <v>1</v>
      </c>
      <c r="AB11" s="7">
        <v>8</v>
      </c>
      <c r="AC11" s="7">
        <v>4.8899999999999997</v>
      </c>
      <c r="AD11" s="7">
        <v>0.33</v>
      </c>
      <c r="AE11" s="7">
        <v>5</v>
      </c>
      <c r="AF11" s="7">
        <v>5</v>
      </c>
    </row>
    <row r="12" spans="1:32" ht="24" customHeight="1">
      <c r="A12" s="23"/>
      <c r="B12" s="23"/>
      <c r="C12" s="23"/>
      <c r="D12" s="23"/>
      <c r="O12" s="7" t="s">
        <v>57</v>
      </c>
      <c r="P12" s="7">
        <v>0</v>
      </c>
      <c r="Q12" s="7">
        <v>0</v>
      </c>
      <c r="R12" s="7">
        <v>0</v>
      </c>
      <c r="S12" s="7">
        <v>2</v>
      </c>
      <c r="T12" s="7">
        <v>7</v>
      </c>
      <c r="U12" s="7">
        <v>0</v>
      </c>
      <c r="V12" s="7">
        <v>9</v>
      </c>
      <c r="W12" s="7" t="s">
        <v>57</v>
      </c>
      <c r="X12" s="7">
        <v>0</v>
      </c>
      <c r="Y12" s="7">
        <v>0</v>
      </c>
      <c r="Z12" s="7">
        <v>0</v>
      </c>
      <c r="AA12" s="7">
        <v>2</v>
      </c>
      <c r="AB12" s="7">
        <v>7</v>
      </c>
      <c r="AC12" s="7">
        <v>4.78</v>
      </c>
      <c r="AD12" s="7">
        <v>0.44</v>
      </c>
      <c r="AE12" s="7">
        <v>5</v>
      </c>
      <c r="AF12" s="7">
        <v>5</v>
      </c>
    </row>
    <row r="13" spans="1:32" ht="34.5" customHeight="1">
      <c r="A13" s="23"/>
      <c r="B13" s="23"/>
      <c r="C13" s="23"/>
      <c r="D13" s="23"/>
      <c r="O13" s="7" t="s">
        <v>58</v>
      </c>
      <c r="P13" s="7">
        <v>0</v>
      </c>
      <c r="Q13" s="7">
        <v>0</v>
      </c>
      <c r="R13" s="7">
        <v>0</v>
      </c>
      <c r="S13" s="7">
        <v>1</v>
      </c>
      <c r="T13" s="7">
        <v>8</v>
      </c>
      <c r="U13" s="7">
        <v>0</v>
      </c>
      <c r="V13" s="7">
        <v>9</v>
      </c>
      <c r="W13" s="7" t="s">
        <v>58</v>
      </c>
      <c r="X13" s="7">
        <v>0</v>
      </c>
      <c r="Y13" s="7">
        <v>0</v>
      </c>
      <c r="Z13" s="7">
        <v>0</v>
      </c>
      <c r="AA13" s="7">
        <v>1</v>
      </c>
      <c r="AB13" s="7">
        <v>8</v>
      </c>
      <c r="AC13" s="7">
        <v>4.8899999999999997</v>
      </c>
      <c r="AD13" s="7">
        <v>0.33</v>
      </c>
      <c r="AE13" s="7">
        <v>5</v>
      </c>
      <c r="AF13" s="7">
        <v>5</v>
      </c>
    </row>
    <row r="14" spans="1:32" ht="34.5" customHeight="1">
      <c r="A14" s="23"/>
      <c r="B14" s="23"/>
      <c r="C14" s="23"/>
      <c r="D14" s="23"/>
      <c r="O14" s="7" t="s">
        <v>59</v>
      </c>
      <c r="P14" s="7">
        <v>0</v>
      </c>
      <c r="Q14" s="7">
        <v>0</v>
      </c>
      <c r="R14" s="7">
        <v>0</v>
      </c>
      <c r="S14" s="7">
        <v>1</v>
      </c>
      <c r="T14" s="7">
        <v>7</v>
      </c>
      <c r="U14" s="7">
        <v>1</v>
      </c>
      <c r="V14" s="7">
        <v>9</v>
      </c>
      <c r="W14" s="7" t="s">
        <v>59</v>
      </c>
      <c r="X14" s="7">
        <v>0</v>
      </c>
      <c r="Y14" s="7">
        <v>0</v>
      </c>
      <c r="Z14" s="7">
        <v>0</v>
      </c>
      <c r="AA14" s="7">
        <v>1</v>
      </c>
      <c r="AB14" s="7">
        <v>7</v>
      </c>
      <c r="AC14" s="7">
        <v>4.88</v>
      </c>
      <c r="AD14" s="7">
        <v>0.35</v>
      </c>
      <c r="AE14" s="7">
        <v>5</v>
      </c>
      <c r="AF14" s="7">
        <v>5</v>
      </c>
    </row>
    <row r="15" spans="1:32" ht="34.5" customHeight="1">
      <c r="A15" s="23"/>
      <c r="B15" s="23"/>
      <c r="C15" s="23"/>
      <c r="D15" s="23"/>
      <c r="O15" s="7" t="s">
        <v>60</v>
      </c>
      <c r="P15" s="7">
        <v>0</v>
      </c>
      <c r="Q15" s="7">
        <v>0</v>
      </c>
      <c r="R15" s="7">
        <v>0</v>
      </c>
      <c r="S15" s="7">
        <v>2</v>
      </c>
      <c r="T15" s="7">
        <v>7</v>
      </c>
      <c r="U15" s="7">
        <v>0</v>
      </c>
      <c r="V15" s="7">
        <v>9</v>
      </c>
      <c r="W15" s="7" t="s">
        <v>60</v>
      </c>
      <c r="X15" s="7">
        <v>0</v>
      </c>
      <c r="Y15" s="7">
        <v>0</v>
      </c>
      <c r="Z15" s="7">
        <v>0</v>
      </c>
      <c r="AA15" s="7">
        <v>2</v>
      </c>
      <c r="AB15" s="7">
        <v>7</v>
      </c>
      <c r="AC15" s="7">
        <v>4.78</v>
      </c>
      <c r="AD15" s="7">
        <v>0.44</v>
      </c>
      <c r="AE15" s="7">
        <v>5</v>
      </c>
      <c r="AF15" s="7">
        <v>5</v>
      </c>
    </row>
    <row r="16" spans="1:32" ht="34.5" customHeight="1">
      <c r="A16" s="23"/>
      <c r="B16" s="23"/>
      <c r="C16" s="23"/>
      <c r="D16" s="23"/>
      <c r="O16" s="7" t="s">
        <v>61</v>
      </c>
      <c r="P16" s="7">
        <v>0</v>
      </c>
      <c r="Q16" s="7">
        <v>0</v>
      </c>
      <c r="R16" s="7">
        <v>0</v>
      </c>
      <c r="S16" s="7">
        <v>1</v>
      </c>
      <c r="T16" s="7">
        <v>8</v>
      </c>
      <c r="U16" s="7">
        <v>0</v>
      </c>
      <c r="V16" s="7">
        <v>9</v>
      </c>
      <c r="W16" s="7" t="s">
        <v>61</v>
      </c>
      <c r="X16" s="7">
        <v>0</v>
      </c>
      <c r="Y16" s="7">
        <v>0</v>
      </c>
      <c r="Z16" s="7">
        <v>0</v>
      </c>
      <c r="AA16" s="7">
        <v>1</v>
      </c>
      <c r="AB16" s="7">
        <v>8</v>
      </c>
      <c r="AC16" s="7">
        <v>4.8899999999999997</v>
      </c>
      <c r="AD16" s="7">
        <v>0.33</v>
      </c>
      <c r="AE16" s="7">
        <v>5</v>
      </c>
      <c r="AF16" s="7">
        <v>5</v>
      </c>
    </row>
    <row r="17" spans="1:32" ht="34.5" customHeight="1">
      <c r="A17" s="23"/>
      <c r="B17" s="23"/>
      <c r="C17" s="23"/>
      <c r="D17" s="23"/>
      <c r="O17" s="7" t="s">
        <v>62</v>
      </c>
      <c r="P17" s="7">
        <v>0</v>
      </c>
      <c r="Q17" s="7">
        <v>0</v>
      </c>
      <c r="R17" s="7">
        <v>0</v>
      </c>
      <c r="S17" s="7">
        <v>1</v>
      </c>
      <c r="T17" s="7">
        <v>8</v>
      </c>
      <c r="U17" s="7">
        <v>0</v>
      </c>
      <c r="V17" s="7">
        <v>9</v>
      </c>
      <c r="W17" s="7" t="s">
        <v>62</v>
      </c>
      <c r="X17" s="7">
        <v>0</v>
      </c>
      <c r="Y17" s="7">
        <v>0</v>
      </c>
      <c r="Z17" s="7">
        <v>0</v>
      </c>
      <c r="AA17" s="7">
        <v>1</v>
      </c>
      <c r="AB17" s="7">
        <v>8</v>
      </c>
      <c r="AC17" s="7">
        <v>4.8899999999999997</v>
      </c>
      <c r="AD17" s="7">
        <v>0.33</v>
      </c>
      <c r="AE17" s="7">
        <v>5</v>
      </c>
      <c r="AF17" s="7">
        <v>5</v>
      </c>
    </row>
    <row r="18" spans="1:32" ht="34.5" customHeight="1">
      <c r="A18" s="23"/>
      <c r="B18" s="23"/>
      <c r="C18" s="23"/>
      <c r="D18" s="23"/>
      <c r="O18" s="7" t="s">
        <v>87</v>
      </c>
      <c r="W18" s="7" t="s">
        <v>87</v>
      </c>
    </row>
    <row r="19" spans="1:32" ht="34.5" customHeight="1">
      <c r="A19" s="23"/>
      <c r="B19" s="23"/>
      <c r="C19" s="23"/>
      <c r="D19" s="23"/>
    </row>
    <row r="20" spans="1:32" ht="34.5" customHeight="1">
      <c r="A20" s="23"/>
      <c r="B20" s="23"/>
      <c r="C20" s="23"/>
      <c r="D20" s="23"/>
    </row>
    <row r="21" spans="1:32" ht="34.5" customHeight="1">
      <c r="A21" s="23"/>
      <c r="B21" s="23"/>
      <c r="C21" s="23"/>
      <c r="D21" s="23"/>
    </row>
    <row r="22" spans="1:32" ht="34.5" customHeight="1">
      <c r="A22" s="23"/>
      <c r="B22" s="23"/>
      <c r="C22" s="23"/>
      <c r="D22" s="23"/>
    </row>
    <row r="23" spans="1:32" ht="34.5" customHeight="1">
      <c r="A23" s="23"/>
      <c r="B23" s="23"/>
      <c r="C23" s="23"/>
      <c r="D23" s="23"/>
    </row>
    <row r="24" spans="1:32" ht="34.5" customHeight="1">
      <c r="A24" s="23"/>
      <c r="B24" s="23"/>
      <c r="C24" s="23"/>
      <c r="D24" s="23"/>
    </row>
    <row r="25" spans="1:32" ht="34.5" customHeight="1">
      <c r="A25" s="23"/>
      <c r="B25" s="23"/>
      <c r="C25" s="23"/>
      <c r="D25" s="23"/>
      <c r="O25" s="7" t="s">
        <v>86</v>
      </c>
    </row>
    <row r="26" spans="1:32" ht="34.5" customHeight="1">
      <c r="A26" s="23"/>
      <c r="B26" s="23"/>
      <c r="C26" s="23"/>
      <c r="D26" s="23"/>
      <c r="O26" s="7" t="s">
        <v>63</v>
      </c>
    </row>
    <row r="27" spans="1:32" ht="34.5" customHeight="1">
      <c r="A27" s="23"/>
      <c r="B27" s="23"/>
      <c r="C27" s="23"/>
      <c r="D27" s="23"/>
      <c r="O27" s="10"/>
      <c r="Q27" s="7" t="s">
        <v>64</v>
      </c>
      <c r="R27" s="7" t="s">
        <v>65</v>
      </c>
      <c r="S27" s="7" t="s">
        <v>45</v>
      </c>
      <c r="T27" s="7" t="s">
        <v>66</v>
      </c>
      <c r="U27" s="7" t="s">
        <v>67</v>
      </c>
    </row>
    <row r="28" spans="1:32" ht="34.5" customHeight="1">
      <c r="A28" s="23"/>
      <c r="B28" s="23"/>
      <c r="C28" s="23"/>
      <c r="D28" s="23"/>
      <c r="O28" s="7" t="s">
        <v>68</v>
      </c>
      <c r="P28" s="7" t="s">
        <v>69</v>
      </c>
      <c r="Q28" s="7">
        <v>9</v>
      </c>
      <c r="R28" s="7">
        <v>9</v>
      </c>
      <c r="S28" s="7">
        <v>9</v>
      </c>
      <c r="T28" s="7">
        <v>9</v>
      </c>
      <c r="U28" s="7">
        <v>9</v>
      </c>
    </row>
    <row r="29" spans="1:32" ht="16.5" customHeight="1">
      <c r="A29" s="11" t="s">
        <v>4</v>
      </c>
      <c r="P29" s="7" t="s">
        <v>70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</row>
    <row r="30" spans="1:32" ht="33" customHeight="1" thickBot="1">
      <c r="A30" s="12"/>
      <c r="B30" s="62" t="s">
        <v>5</v>
      </c>
      <c r="C30" s="62"/>
      <c r="D30" s="62"/>
      <c r="E30" s="62"/>
      <c r="F30" s="62"/>
      <c r="G30" s="62"/>
      <c r="H30" s="62"/>
      <c r="I30" s="63" t="s">
        <v>6</v>
      </c>
      <c r="J30" s="63"/>
      <c r="K30" s="62" t="s">
        <v>7</v>
      </c>
      <c r="L30" s="62"/>
      <c r="M30" s="62"/>
      <c r="N30" s="62"/>
      <c r="O30" s="10" t="s">
        <v>87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32" ht="36.75" customHeight="1" thickBot="1">
      <c r="A31" s="13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 t="s">
        <v>8</v>
      </c>
      <c r="H31" s="14" t="s">
        <v>9</v>
      </c>
      <c r="I31" s="14" t="s">
        <v>10</v>
      </c>
      <c r="J31" s="14" t="s">
        <v>11</v>
      </c>
      <c r="K31" s="14" t="s">
        <v>12</v>
      </c>
      <c r="L31" s="14" t="s">
        <v>13</v>
      </c>
      <c r="M31" s="14" t="s">
        <v>14</v>
      </c>
      <c r="N31" s="15" t="s">
        <v>15</v>
      </c>
      <c r="Z31" s="10"/>
    </row>
    <row r="32" spans="1:32" ht="41.25" customHeight="1" thickBot="1">
      <c r="A32" s="16" t="s">
        <v>16</v>
      </c>
      <c r="B32" s="17">
        <f>+P3</f>
        <v>0</v>
      </c>
      <c r="C32" s="17">
        <f t="shared" ref="C32:G46" si="0">+Q3</f>
        <v>0</v>
      </c>
      <c r="D32" s="17">
        <f t="shared" si="0"/>
        <v>0</v>
      </c>
      <c r="E32" s="17">
        <f t="shared" si="0"/>
        <v>1</v>
      </c>
      <c r="F32" s="17">
        <f t="shared" si="0"/>
        <v>8</v>
      </c>
      <c r="G32" s="17">
        <f t="shared" si="0"/>
        <v>0</v>
      </c>
      <c r="H32" s="17">
        <f>SUM(B32:G32)</f>
        <v>9</v>
      </c>
      <c r="I32" s="18">
        <f>(B32+C32)/(B32+C32+D32+E32+F32)</f>
        <v>0</v>
      </c>
      <c r="J32" s="18">
        <f>(D32+E32+F32)/(B32+C32+D32+E32+F32)</f>
        <v>1</v>
      </c>
      <c r="K32" s="19">
        <f>+AC3</f>
        <v>4.8899999999999997</v>
      </c>
      <c r="L32" s="19">
        <f t="shared" ref="L32:N46" si="1">+AD3</f>
        <v>0.33</v>
      </c>
      <c r="M32" s="20">
        <f t="shared" si="1"/>
        <v>5</v>
      </c>
      <c r="N32" s="20">
        <f t="shared" si="1"/>
        <v>5</v>
      </c>
      <c r="Z32" s="10"/>
    </row>
    <row r="33" spans="1:26" ht="35.25" customHeight="1" thickBot="1">
      <c r="A33" s="16" t="s">
        <v>17</v>
      </c>
      <c r="B33" s="17">
        <f t="shared" ref="B33:B46" si="2">+P4</f>
        <v>0</v>
      </c>
      <c r="C33" s="17">
        <f t="shared" si="0"/>
        <v>0</v>
      </c>
      <c r="D33" s="17">
        <f t="shared" si="0"/>
        <v>0</v>
      </c>
      <c r="E33" s="17">
        <f t="shared" si="0"/>
        <v>0</v>
      </c>
      <c r="F33" s="17">
        <f t="shared" si="0"/>
        <v>8</v>
      </c>
      <c r="G33" s="17">
        <f t="shared" si="0"/>
        <v>1</v>
      </c>
      <c r="H33" s="17">
        <f t="shared" ref="H33:H46" si="3">SUM(B33:G33)</f>
        <v>9</v>
      </c>
      <c r="I33" s="18">
        <f t="shared" ref="I33:I46" si="4">(B33+C33)/(B33+C33+D33+E33+F33)</f>
        <v>0</v>
      </c>
      <c r="J33" s="18">
        <f t="shared" ref="J33:J46" si="5">(D33+E33+F33)/(B33+C33+D33+E33+F33)</f>
        <v>1</v>
      </c>
      <c r="K33" s="19">
        <f t="shared" ref="K33:K46" si="6">+AC4</f>
        <v>5</v>
      </c>
      <c r="L33" s="19">
        <f t="shared" si="1"/>
        <v>0</v>
      </c>
      <c r="M33" s="20">
        <f t="shared" si="1"/>
        <v>5</v>
      </c>
      <c r="N33" s="20">
        <f t="shared" si="1"/>
        <v>5</v>
      </c>
      <c r="Z33" s="10"/>
    </row>
    <row r="34" spans="1:26" ht="58.5" customHeight="1" thickBot="1">
      <c r="A34" s="16" t="s">
        <v>18</v>
      </c>
      <c r="B34" s="17">
        <f t="shared" si="2"/>
        <v>0</v>
      </c>
      <c r="C34" s="17">
        <f t="shared" si="0"/>
        <v>0</v>
      </c>
      <c r="D34" s="17">
        <f t="shared" si="0"/>
        <v>1</v>
      </c>
      <c r="E34" s="17">
        <f t="shared" si="0"/>
        <v>0</v>
      </c>
      <c r="F34" s="17">
        <f t="shared" si="0"/>
        <v>8</v>
      </c>
      <c r="G34" s="17">
        <f t="shared" si="0"/>
        <v>0</v>
      </c>
      <c r="H34" s="17">
        <f t="shared" si="3"/>
        <v>9</v>
      </c>
      <c r="I34" s="18">
        <f t="shared" si="4"/>
        <v>0</v>
      </c>
      <c r="J34" s="18">
        <f t="shared" si="5"/>
        <v>1</v>
      </c>
      <c r="K34" s="19">
        <f t="shared" si="6"/>
        <v>4.78</v>
      </c>
      <c r="L34" s="19">
        <f t="shared" si="1"/>
        <v>0.67</v>
      </c>
      <c r="M34" s="20">
        <f t="shared" si="1"/>
        <v>5</v>
      </c>
      <c r="N34" s="20">
        <f t="shared" si="1"/>
        <v>5</v>
      </c>
      <c r="O34" s="7" t="s">
        <v>71</v>
      </c>
      <c r="Z34" s="10"/>
    </row>
    <row r="35" spans="1:26" ht="41.25" customHeight="1" thickBot="1">
      <c r="A35" s="16" t="s">
        <v>19</v>
      </c>
      <c r="B35" s="17">
        <f t="shared" si="2"/>
        <v>0</v>
      </c>
      <c r="C35" s="17">
        <f t="shared" si="0"/>
        <v>0</v>
      </c>
      <c r="D35" s="17">
        <f t="shared" si="0"/>
        <v>0</v>
      </c>
      <c r="E35" s="17">
        <f t="shared" si="0"/>
        <v>2</v>
      </c>
      <c r="F35" s="17">
        <f t="shared" si="0"/>
        <v>7</v>
      </c>
      <c r="G35" s="17">
        <f t="shared" si="0"/>
        <v>0</v>
      </c>
      <c r="H35" s="17">
        <f t="shared" si="3"/>
        <v>9</v>
      </c>
      <c r="I35" s="18">
        <f t="shared" si="4"/>
        <v>0</v>
      </c>
      <c r="J35" s="18">
        <f t="shared" si="5"/>
        <v>1</v>
      </c>
      <c r="K35" s="19">
        <f t="shared" si="6"/>
        <v>4.78</v>
      </c>
      <c r="L35" s="19">
        <f t="shared" si="1"/>
        <v>0.44</v>
      </c>
      <c r="M35" s="20">
        <f t="shared" si="1"/>
        <v>5</v>
      </c>
      <c r="N35" s="20">
        <f t="shared" si="1"/>
        <v>5</v>
      </c>
      <c r="O35" s="7" t="s">
        <v>72</v>
      </c>
      <c r="Z35" s="10"/>
    </row>
    <row r="36" spans="1:26" ht="54" customHeight="1" thickBot="1">
      <c r="A36" s="16" t="s">
        <v>20</v>
      </c>
      <c r="B36" s="17">
        <f t="shared" si="2"/>
        <v>0</v>
      </c>
      <c r="C36" s="17">
        <f t="shared" si="0"/>
        <v>0</v>
      </c>
      <c r="D36" s="17">
        <f t="shared" si="0"/>
        <v>0</v>
      </c>
      <c r="E36" s="17">
        <f t="shared" si="0"/>
        <v>0</v>
      </c>
      <c r="F36" s="17">
        <f t="shared" si="0"/>
        <v>9</v>
      </c>
      <c r="G36" s="17">
        <f t="shared" si="0"/>
        <v>0</v>
      </c>
      <c r="H36" s="17">
        <f t="shared" si="3"/>
        <v>9</v>
      </c>
      <c r="I36" s="18">
        <f t="shared" si="4"/>
        <v>0</v>
      </c>
      <c r="J36" s="18">
        <f t="shared" si="5"/>
        <v>1</v>
      </c>
      <c r="K36" s="19">
        <f t="shared" si="6"/>
        <v>5</v>
      </c>
      <c r="L36" s="19">
        <f t="shared" si="1"/>
        <v>0</v>
      </c>
      <c r="M36" s="20">
        <f t="shared" si="1"/>
        <v>5</v>
      </c>
      <c r="N36" s="20">
        <f t="shared" si="1"/>
        <v>5</v>
      </c>
      <c r="Q36" s="7" t="s">
        <v>73</v>
      </c>
      <c r="R36" s="7" t="s">
        <v>74</v>
      </c>
      <c r="S36" s="7" t="s">
        <v>75</v>
      </c>
      <c r="T36" s="7" t="s">
        <v>76</v>
      </c>
      <c r="Z36" s="10"/>
    </row>
    <row r="37" spans="1:26" ht="41.25" customHeight="1" thickBot="1">
      <c r="A37" s="16" t="s">
        <v>21</v>
      </c>
      <c r="B37" s="17">
        <f t="shared" si="2"/>
        <v>0</v>
      </c>
      <c r="C37" s="17">
        <f t="shared" si="0"/>
        <v>0</v>
      </c>
      <c r="D37" s="17">
        <f t="shared" si="0"/>
        <v>0</v>
      </c>
      <c r="E37" s="17">
        <f t="shared" si="0"/>
        <v>3</v>
      </c>
      <c r="F37" s="17">
        <f t="shared" si="0"/>
        <v>6</v>
      </c>
      <c r="G37" s="17">
        <f t="shared" si="0"/>
        <v>0</v>
      </c>
      <c r="H37" s="17">
        <f t="shared" si="3"/>
        <v>9</v>
      </c>
      <c r="I37" s="18">
        <f t="shared" si="4"/>
        <v>0</v>
      </c>
      <c r="J37" s="18">
        <f t="shared" si="5"/>
        <v>1</v>
      </c>
      <c r="K37" s="19">
        <f t="shared" si="6"/>
        <v>4.67</v>
      </c>
      <c r="L37" s="19">
        <f t="shared" si="1"/>
        <v>0.5</v>
      </c>
      <c r="M37" s="20">
        <f t="shared" si="1"/>
        <v>5</v>
      </c>
      <c r="N37" s="20">
        <f t="shared" si="1"/>
        <v>5</v>
      </c>
      <c r="O37" s="7" t="s">
        <v>69</v>
      </c>
      <c r="P37" s="7">
        <v>35</v>
      </c>
      <c r="Q37" s="7">
        <v>1</v>
      </c>
      <c r="R37" s="7">
        <v>11.1</v>
      </c>
      <c r="S37" s="7">
        <v>11.1</v>
      </c>
      <c r="T37" s="7">
        <v>11.1</v>
      </c>
      <c r="Z37" s="10"/>
    </row>
    <row r="38" spans="1:26" ht="41.25" customHeight="1" thickBot="1">
      <c r="A38" s="16" t="s">
        <v>22</v>
      </c>
      <c r="B38" s="17">
        <f t="shared" si="2"/>
        <v>0</v>
      </c>
      <c r="C38" s="17">
        <f t="shared" si="0"/>
        <v>0</v>
      </c>
      <c r="D38" s="17">
        <f t="shared" si="0"/>
        <v>0</v>
      </c>
      <c r="E38" s="17">
        <f t="shared" si="0"/>
        <v>0</v>
      </c>
      <c r="F38" s="17">
        <f t="shared" si="0"/>
        <v>7</v>
      </c>
      <c r="G38" s="17">
        <f t="shared" si="0"/>
        <v>2</v>
      </c>
      <c r="H38" s="17">
        <f t="shared" si="3"/>
        <v>9</v>
      </c>
      <c r="I38" s="18">
        <f t="shared" si="4"/>
        <v>0</v>
      </c>
      <c r="J38" s="18">
        <f t="shared" si="5"/>
        <v>1</v>
      </c>
      <c r="K38" s="19">
        <f t="shared" si="6"/>
        <v>5</v>
      </c>
      <c r="L38" s="19">
        <f t="shared" si="1"/>
        <v>0</v>
      </c>
      <c r="M38" s="20">
        <f t="shared" si="1"/>
        <v>5</v>
      </c>
      <c r="N38" s="20">
        <f t="shared" si="1"/>
        <v>5</v>
      </c>
      <c r="P38" s="7">
        <v>40</v>
      </c>
      <c r="Q38" s="7">
        <v>1</v>
      </c>
      <c r="R38" s="7">
        <v>11.1</v>
      </c>
      <c r="S38" s="7">
        <v>11.1</v>
      </c>
      <c r="T38" s="7">
        <v>22.2</v>
      </c>
      <c r="Z38" s="10"/>
    </row>
    <row r="39" spans="1:26" ht="41.25" customHeight="1" thickBot="1">
      <c r="A39" s="16" t="s">
        <v>23</v>
      </c>
      <c r="B39" s="17">
        <f t="shared" si="2"/>
        <v>0</v>
      </c>
      <c r="C39" s="17">
        <f t="shared" si="0"/>
        <v>0</v>
      </c>
      <c r="D39" s="17">
        <f t="shared" si="0"/>
        <v>1</v>
      </c>
      <c r="E39" s="17">
        <f t="shared" si="0"/>
        <v>0</v>
      </c>
      <c r="F39" s="17">
        <f t="shared" si="0"/>
        <v>7</v>
      </c>
      <c r="G39" s="17">
        <f t="shared" si="0"/>
        <v>1</v>
      </c>
      <c r="H39" s="17">
        <f t="shared" si="3"/>
        <v>9</v>
      </c>
      <c r="I39" s="18">
        <f t="shared" si="4"/>
        <v>0</v>
      </c>
      <c r="J39" s="18">
        <f t="shared" si="5"/>
        <v>1</v>
      </c>
      <c r="K39" s="19">
        <f t="shared" si="6"/>
        <v>4.75</v>
      </c>
      <c r="L39" s="19">
        <f t="shared" si="1"/>
        <v>0.71</v>
      </c>
      <c r="M39" s="20">
        <f t="shared" si="1"/>
        <v>5</v>
      </c>
      <c r="N39" s="20">
        <f t="shared" si="1"/>
        <v>5</v>
      </c>
      <c r="P39" s="7">
        <v>42</v>
      </c>
      <c r="Q39" s="7">
        <v>2</v>
      </c>
      <c r="R39" s="7">
        <v>22.2</v>
      </c>
      <c r="S39" s="7">
        <v>22.2</v>
      </c>
      <c r="T39" s="7">
        <v>44.4</v>
      </c>
      <c r="Z39" s="10"/>
    </row>
    <row r="40" spans="1:26" ht="54.75" customHeight="1" thickBot="1">
      <c r="A40" s="16" t="s">
        <v>24</v>
      </c>
      <c r="B40" s="17">
        <f t="shared" si="2"/>
        <v>0</v>
      </c>
      <c r="C40" s="17">
        <f t="shared" si="0"/>
        <v>0</v>
      </c>
      <c r="D40" s="17">
        <f t="shared" si="0"/>
        <v>0</v>
      </c>
      <c r="E40" s="17">
        <f t="shared" si="0"/>
        <v>1</v>
      </c>
      <c r="F40" s="17">
        <f t="shared" si="0"/>
        <v>8</v>
      </c>
      <c r="G40" s="17">
        <f t="shared" si="0"/>
        <v>0</v>
      </c>
      <c r="H40" s="17">
        <f t="shared" si="3"/>
        <v>9</v>
      </c>
      <c r="I40" s="18">
        <f t="shared" si="4"/>
        <v>0</v>
      </c>
      <c r="J40" s="18">
        <f t="shared" si="5"/>
        <v>1</v>
      </c>
      <c r="K40" s="19">
        <f t="shared" si="6"/>
        <v>4.8899999999999997</v>
      </c>
      <c r="L40" s="19">
        <f t="shared" si="1"/>
        <v>0.33</v>
      </c>
      <c r="M40" s="20">
        <f t="shared" si="1"/>
        <v>5</v>
      </c>
      <c r="N40" s="20">
        <f t="shared" si="1"/>
        <v>5</v>
      </c>
      <c r="P40" s="7">
        <v>48</v>
      </c>
      <c r="Q40" s="7">
        <v>1</v>
      </c>
      <c r="R40" s="7">
        <v>11.1</v>
      </c>
      <c r="S40" s="7">
        <v>11.1</v>
      </c>
      <c r="T40" s="7">
        <v>55.6</v>
      </c>
      <c r="Z40" s="10"/>
    </row>
    <row r="41" spans="1:26" ht="41.25" customHeight="1" thickBot="1">
      <c r="A41" s="16" t="s">
        <v>25</v>
      </c>
      <c r="B41" s="17">
        <f t="shared" si="2"/>
        <v>0</v>
      </c>
      <c r="C41" s="17">
        <f t="shared" si="0"/>
        <v>0</v>
      </c>
      <c r="D41" s="17">
        <f t="shared" si="0"/>
        <v>0</v>
      </c>
      <c r="E41" s="17">
        <f t="shared" si="0"/>
        <v>2</v>
      </c>
      <c r="F41" s="17">
        <f t="shared" si="0"/>
        <v>7</v>
      </c>
      <c r="G41" s="17">
        <f t="shared" si="0"/>
        <v>0</v>
      </c>
      <c r="H41" s="17">
        <f t="shared" si="3"/>
        <v>9</v>
      </c>
      <c r="I41" s="18">
        <f t="shared" si="4"/>
        <v>0</v>
      </c>
      <c r="J41" s="18">
        <f t="shared" si="5"/>
        <v>1</v>
      </c>
      <c r="K41" s="19">
        <f t="shared" si="6"/>
        <v>4.78</v>
      </c>
      <c r="L41" s="19">
        <f t="shared" si="1"/>
        <v>0.44</v>
      </c>
      <c r="M41" s="20">
        <f t="shared" si="1"/>
        <v>5</v>
      </c>
      <c r="N41" s="20">
        <f t="shared" si="1"/>
        <v>5</v>
      </c>
      <c r="P41" s="7">
        <v>49</v>
      </c>
      <c r="Q41" s="7">
        <v>1</v>
      </c>
      <c r="R41" s="7">
        <v>11.1</v>
      </c>
      <c r="S41" s="7">
        <v>11.1</v>
      </c>
      <c r="T41" s="7">
        <v>66.7</v>
      </c>
      <c r="Z41" s="10"/>
    </row>
    <row r="42" spans="1:26" ht="41.25" customHeight="1" thickBot="1">
      <c r="A42" s="16" t="s">
        <v>26</v>
      </c>
      <c r="B42" s="17">
        <f t="shared" si="2"/>
        <v>0</v>
      </c>
      <c r="C42" s="17">
        <f t="shared" si="0"/>
        <v>0</v>
      </c>
      <c r="D42" s="17">
        <f t="shared" si="0"/>
        <v>0</v>
      </c>
      <c r="E42" s="17">
        <f t="shared" si="0"/>
        <v>1</v>
      </c>
      <c r="F42" s="17">
        <f t="shared" si="0"/>
        <v>8</v>
      </c>
      <c r="G42" s="17">
        <f t="shared" si="0"/>
        <v>0</v>
      </c>
      <c r="H42" s="17">
        <f t="shared" si="3"/>
        <v>9</v>
      </c>
      <c r="I42" s="18">
        <f t="shared" si="4"/>
        <v>0</v>
      </c>
      <c r="J42" s="18">
        <f t="shared" si="5"/>
        <v>1</v>
      </c>
      <c r="K42" s="19">
        <f t="shared" si="6"/>
        <v>4.8899999999999997</v>
      </c>
      <c r="L42" s="19">
        <f t="shared" si="1"/>
        <v>0.33</v>
      </c>
      <c r="M42" s="20">
        <f t="shared" si="1"/>
        <v>5</v>
      </c>
      <c r="N42" s="20">
        <f t="shared" si="1"/>
        <v>5</v>
      </c>
      <c r="P42" s="7">
        <v>51</v>
      </c>
      <c r="Q42" s="7">
        <v>2</v>
      </c>
      <c r="R42" s="7">
        <v>22.2</v>
      </c>
      <c r="S42" s="7">
        <v>22.2</v>
      </c>
      <c r="T42" s="7">
        <v>88.9</v>
      </c>
      <c r="Z42" s="10"/>
    </row>
    <row r="43" spans="1:26" ht="41.25" customHeight="1" thickBot="1">
      <c r="A43" s="16" t="s">
        <v>27</v>
      </c>
      <c r="B43" s="17">
        <f t="shared" si="2"/>
        <v>0</v>
      </c>
      <c r="C43" s="17">
        <f t="shared" si="0"/>
        <v>0</v>
      </c>
      <c r="D43" s="17">
        <f t="shared" si="0"/>
        <v>0</v>
      </c>
      <c r="E43" s="17">
        <f t="shared" si="0"/>
        <v>1</v>
      </c>
      <c r="F43" s="17">
        <f t="shared" si="0"/>
        <v>7</v>
      </c>
      <c r="G43" s="17">
        <f t="shared" si="0"/>
        <v>1</v>
      </c>
      <c r="H43" s="17">
        <f t="shared" si="3"/>
        <v>9</v>
      </c>
      <c r="I43" s="18">
        <f t="shared" si="4"/>
        <v>0</v>
      </c>
      <c r="J43" s="18">
        <f t="shared" si="5"/>
        <v>1</v>
      </c>
      <c r="K43" s="19">
        <f t="shared" si="6"/>
        <v>4.88</v>
      </c>
      <c r="L43" s="19">
        <f t="shared" si="1"/>
        <v>0.35</v>
      </c>
      <c r="M43" s="20">
        <f t="shared" si="1"/>
        <v>5</v>
      </c>
      <c r="N43" s="20">
        <f t="shared" si="1"/>
        <v>5</v>
      </c>
      <c r="P43" s="7">
        <v>54</v>
      </c>
      <c r="Q43" s="7">
        <v>1</v>
      </c>
      <c r="R43" s="7">
        <v>11.1</v>
      </c>
      <c r="S43" s="7">
        <v>11.1</v>
      </c>
      <c r="T43" s="7">
        <v>100</v>
      </c>
      <c r="Z43" s="10"/>
    </row>
    <row r="44" spans="1:26" ht="41.25" customHeight="1" thickBot="1">
      <c r="A44" s="16" t="s">
        <v>28</v>
      </c>
      <c r="B44" s="17">
        <f t="shared" si="2"/>
        <v>0</v>
      </c>
      <c r="C44" s="17">
        <f t="shared" si="0"/>
        <v>0</v>
      </c>
      <c r="D44" s="17">
        <f t="shared" si="0"/>
        <v>0</v>
      </c>
      <c r="E44" s="17">
        <f t="shared" si="0"/>
        <v>2</v>
      </c>
      <c r="F44" s="17">
        <f t="shared" si="0"/>
        <v>7</v>
      </c>
      <c r="G44" s="17">
        <f t="shared" si="0"/>
        <v>0</v>
      </c>
      <c r="H44" s="17">
        <f t="shared" si="3"/>
        <v>9</v>
      </c>
      <c r="I44" s="18">
        <f t="shared" si="4"/>
        <v>0</v>
      </c>
      <c r="J44" s="18">
        <f t="shared" si="5"/>
        <v>1</v>
      </c>
      <c r="K44" s="19">
        <f t="shared" si="6"/>
        <v>4.78</v>
      </c>
      <c r="L44" s="19">
        <f t="shared" si="1"/>
        <v>0.44</v>
      </c>
      <c r="M44" s="20">
        <f t="shared" si="1"/>
        <v>5</v>
      </c>
      <c r="N44" s="20">
        <f t="shared" si="1"/>
        <v>5</v>
      </c>
      <c r="P44" s="7" t="s">
        <v>44</v>
      </c>
      <c r="Q44" s="7">
        <v>9</v>
      </c>
      <c r="R44" s="7">
        <v>100</v>
      </c>
      <c r="S44" s="7">
        <v>100</v>
      </c>
      <c r="Z44" s="10"/>
    </row>
    <row r="45" spans="1:26" ht="41.25" customHeight="1" thickBot="1">
      <c r="A45" s="16" t="s">
        <v>29</v>
      </c>
      <c r="B45" s="17">
        <f t="shared" si="2"/>
        <v>0</v>
      </c>
      <c r="C45" s="17">
        <f t="shared" si="0"/>
        <v>0</v>
      </c>
      <c r="D45" s="17">
        <f t="shared" si="0"/>
        <v>0</v>
      </c>
      <c r="E45" s="17">
        <f t="shared" si="0"/>
        <v>1</v>
      </c>
      <c r="F45" s="17">
        <f t="shared" si="0"/>
        <v>8</v>
      </c>
      <c r="G45" s="17">
        <f t="shared" si="0"/>
        <v>0</v>
      </c>
      <c r="H45" s="17">
        <f t="shared" si="3"/>
        <v>9</v>
      </c>
      <c r="I45" s="18">
        <f t="shared" si="4"/>
        <v>0</v>
      </c>
      <c r="J45" s="18">
        <f t="shared" si="5"/>
        <v>1</v>
      </c>
      <c r="K45" s="19">
        <f t="shared" si="6"/>
        <v>4.8899999999999997</v>
      </c>
      <c r="L45" s="19">
        <f t="shared" si="1"/>
        <v>0.33</v>
      </c>
      <c r="M45" s="20">
        <f t="shared" si="1"/>
        <v>5</v>
      </c>
      <c r="N45" s="20">
        <f t="shared" si="1"/>
        <v>5</v>
      </c>
      <c r="O45" s="7" t="s">
        <v>87</v>
      </c>
      <c r="Z45" s="10"/>
    </row>
    <row r="46" spans="1:26" ht="41.25" customHeight="1">
      <c r="A46" s="16" t="s">
        <v>30</v>
      </c>
      <c r="B46" s="17">
        <f t="shared" si="2"/>
        <v>0</v>
      </c>
      <c r="C46" s="17">
        <f t="shared" si="0"/>
        <v>0</v>
      </c>
      <c r="D46" s="17">
        <f t="shared" si="0"/>
        <v>0</v>
      </c>
      <c r="E46" s="17">
        <f t="shared" si="0"/>
        <v>1</v>
      </c>
      <c r="F46" s="17">
        <f t="shared" si="0"/>
        <v>8</v>
      </c>
      <c r="G46" s="17">
        <f t="shared" si="0"/>
        <v>0</v>
      </c>
      <c r="H46" s="17">
        <f t="shared" si="3"/>
        <v>9</v>
      </c>
      <c r="I46" s="18">
        <f t="shared" si="4"/>
        <v>0</v>
      </c>
      <c r="J46" s="18">
        <f t="shared" si="5"/>
        <v>1</v>
      </c>
      <c r="K46" s="19">
        <f t="shared" si="6"/>
        <v>4.8899999999999997</v>
      </c>
      <c r="L46" s="19">
        <f t="shared" si="1"/>
        <v>0.33</v>
      </c>
      <c r="M46" s="20">
        <f t="shared" si="1"/>
        <v>5</v>
      </c>
      <c r="N46" s="20">
        <f t="shared" si="1"/>
        <v>5</v>
      </c>
      <c r="Z46" s="10"/>
    </row>
    <row r="47" spans="1:26" ht="13.5" customHeight="1">
      <c r="Z47" s="10"/>
    </row>
    <row r="48" spans="1:26">
      <c r="O48" s="7" t="s">
        <v>77</v>
      </c>
      <c r="Y48" s="10"/>
      <c r="Z48" s="10"/>
    </row>
    <row r="49" spans="1:20">
      <c r="Q49" s="7" t="s">
        <v>73</v>
      </c>
      <c r="R49" s="7" t="s">
        <v>74</v>
      </c>
      <c r="S49" s="7" t="s">
        <v>75</v>
      </c>
      <c r="T49" s="7" t="s">
        <v>76</v>
      </c>
    </row>
    <row r="50" spans="1:20" ht="15.7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7" t="s">
        <v>69</v>
      </c>
      <c r="P50" s="7" t="s">
        <v>31</v>
      </c>
      <c r="Q50" s="7">
        <v>8</v>
      </c>
      <c r="R50" s="7">
        <v>88.9</v>
      </c>
      <c r="S50" s="7">
        <v>88.9</v>
      </c>
      <c r="T50" s="7">
        <v>88.9</v>
      </c>
    </row>
    <row r="51" spans="1:20" ht="63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6"/>
      <c r="P51" s="7" t="s">
        <v>32</v>
      </c>
      <c r="Q51" s="7">
        <v>1</v>
      </c>
      <c r="R51" s="7">
        <v>11.1</v>
      </c>
      <c r="S51" s="7">
        <v>11.1</v>
      </c>
      <c r="T51" s="7">
        <v>100</v>
      </c>
    </row>
    <row r="52" spans="1:20" ht="33.75" customHeight="1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9"/>
      <c r="P52" s="7" t="s">
        <v>44</v>
      </c>
      <c r="Q52" s="7">
        <v>9</v>
      </c>
      <c r="R52" s="7">
        <v>100</v>
      </c>
      <c r="S52" s="7">
        <v>100</v>
      </c>
    </row>
    <row r="53" spans="1:20" ht="15.75">
      <c r="A53" s="70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2"/>
      <c r="O53" s="7" t="s">
        <v>87</v>
      </c>
    </row>
    <row r="54" spans="1:20" ht="15.75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2"/>
    </row>
    <row r="55" spans="1:20" ht="15.75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2"/>
    </row>
    <row r="57" spans="1:20" ht="13.5" customHeight="1">
      <c r="O57" s="7" t="s">
        <v>78</v>
      </c>
    </row>
    <row r="58" spans="1:20">
      <c r="Q58" s="7" t="s">
        <v>73</v>
      </c>
      <c r="R58" s="7" t="s">
        <v>74</v>
      </c>
      <c r="S58" s="7" t="s">
        <v>75</v>
      </c>
      <c r="T58" s="7" t="s">
        <v>76</v>
      </c>
    </row>
    <row r="59" spans="1:20">
      <c r="A59" s="7" t="s">
        <v>31</v>
      </c>
      <c r="B59" s="7">
        <f>+Q50</f>
        <v>8</v>
      </c>
      <c r="O59" s="7" t="s">
        <v>69</v>
      </c>
      <c r="P59" s="7" t="s">
        <v>79</v>
      </c>
      <c r="Q59" s="7">
        <v>6</v>
      </c>
      <c r="R59" s="7">
        <v>66.7</v>
      </c>
      <c r="S59" s="7">
        <v>66.7</v>
      </c>
      <c r="T59" s="7">
        <v>66.7</v>
      </c>
    </row>
    <row r="60" spans="1:20">
      <c r="A60" s="7" t="s">
        <v>32</v>
      </c>
      <c r="B60" s="7">
        <f>+Q51</f>
        <v>1</v>
      </c>
      <c r="P60" s="7" t="s">
        <v>43</v>
      </c>
      <c r="Q60" s="7">
        <v>3</v>
      </c>
      <c r="R60" s="7">
        <v>33.299999999999997</v>
      </c>
      <c r="S60" s="7">
        <v>33.299999999999997</v>
      </c>
      <c r="T60" s="7">
        <v>100</v>
      </c>
    </row>
    <row r="61" spans="1:20" ht="13.5" customHeight="1">
      <c r="P61" s="7" t="s">
        <v>44</v>
      </c>
      <c r="Q61" s="7">
        <v>9</v>
      </c>
      <c r="R61" s="7">
        <v>100</v>
      </c>
      <c r="S61" s="7">
        <v>100</v>
      </c>
    </row>
    <row r="62" spans="1:20" ht="13.5" customHeight="1">
      <c r="A62" s="7" t="s">
        <v>33</v>
      </c>
      <c r="B62" s="7">
        <f t="shared" ref="B62" si="7">+Q52</f>
        <v>9</v>
      </c>
      <c r="D62" s="7">
        <v>35</v>
      </c>
      <c r="E62" s="7">
        <v>1</v>
      </c>
      <c r="O62" s="7" t="s">
        <v>87</v>
      </c>
    </row>
    <row r="63" spans="1:20">
      <c r="A63" s="7" t="s">
        <v>34</v>
      </c>
      <c r="D63" s="7">
        <v>40</v>
      </c>
      <c r="E63" s="7">
        <v>1</v>
      </c>
    </row>
    <row r="64" spans="1:20" ht="13.5" customHeight="1">
      <c r="A64" s="7" t="s">
        <v>35</v>
      </c>
      <c r="D64" s="7">
        <v>42</v>
      </c>
      <c r="E64" s="7">
        <v>2</v>
      </c>
    </row>
    <row r="65" spans="1:5" ht="13.5" customHeight="1">
      <c r="A65" s="7" t="s">
        <v>36</v>
      </c>
      <c r="B65" s="7">
        <v>1</v>
      </c>
      <c r="D65" s="7">
        <v>48</v>
      </c>
      <c r="E65" s="7">
        <v>1</v>
      </c>
    </row>
    <row r="66" spans="1:5" ht="13.5" customHeight="1">
      <c r="A66" s="7" t="s">
        <v>37</v>
      </c>
      <c r="B66" s="7">
        <v>3</v>
      </c>
      <c r="D66" s="7">
        <v>49</v>
      </c>
      <c r="E66" s="7">
        <v>1</v>
      </c>
    </row>
    <row r="67" spans="1:5" ht="13.5" customHeight="1">
      <c r="A67" s="7" t="s">
        <v>38</v>
      </c>
      <c r="B67" s="7">
        <v>2</v>
      </c>
      <c r="D67" s="7">
        <v>51</v>
      </c>
      <c r="E67" s="7">
        <v>2</v>
      </c>
    </row>
    <row r="68" spans="1:5" ht="13.5" customHeight="1">
      <c r="A68" s="7" t="s">
        <v>39</v>
      </c>
      <c r="B68" s="7">
        <v>3</v>
      </c>
      <c r="D68" s="7">
        <v>54</v>
      </c>
      <c r="E68" s="7">
        <v>1</v>
      </c>
    </row>
    <row r="69" spans="1:5" ht="13.5" customHeight="1">
      <c r="A69" s="7" t="s">
        <v>40</v>
      </c>
    </row>
    <row r="70" spans="1:5" ht="13.5" customHeight="1">
      <c r="A70" s="7" t="s">
        <v>41</v>
      </c>
    </row>
    <row r="71" spans="1:5">
      <c r="A71" s="7" t="s">
        <v>42</v>
      </c>
    </row>
    <row r="72" spans="1:5" ht="13.5" customHeight="1">
      <c r="A72" s="34" t="s">
        <v>46</v>
      </c>
      <c r="B72" s="7">
        <f>SUM(B63:B71)</f>
        <v>9</v>
      </c>
    </row>
    <row r="73" spans="1:5">
      <c r="A73" s="7" t="s">
        <v>80</v>
      </c>
    </row>
    <row r="74" spans="1:5">
      <c r="A74" s="7" t="str">
        <f>+P59</f>
        <v>A Tiempo Completo</v>
      </c>
      <c r="B74" s="7">
        <f>+Q59</f>
        <v>6</v>
      </c>
    </row>
    <row r="75" spans="1:5">
      <c r="A75" s="7" t="str">
        <f t="shared" ref="A75:B75" si="8">+P60</f>
        <v>Profesional Externo</v>
      </c>
      <c r="B75" s="7">
        <f t="shared" si="8"/>
        <v>3</v>
      </c>
    </row>
    <row r="100" spans="1:1" ht="18.75">
      <c r="A100" s="6"/>
    </row>
  </sheetData>
  <sheetProtection sheet="1" objects="1" scenarios="1"/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4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74"/>
  <sheetViews>
    <sheetView view="pageBreakPreview" zoomScaleNormal="100" zoomScaleSheetLayoutView="100" workbookViewId="0">
      <selection sqref="A1:O1"/>
    </sheetView>
  </sheetViews>
  <sheetFormatPr baseColWidth="10" defaultRowHeight="12.75"/>
  <cols>
    <col min="1" max="1" width="32.28515625" style="7" customWidth="1"/>
    <col min="2" max="2" width="42.42578125" style="7" customWidth="1"/>
    <col min="3" max="12" width="11.42578125" style="7"/>
    <col min="13" max="13" width="13.28515625" style="7" customWidth="1"/>
    <col min="14" max="15" width="11.42578125" style="7"/>
    <col min="16" max="40" width="11" style="7" customWidth="1"/>
    <col min="41" max="16384" width="11.42578125" style="7"/>
  </cols>
  <sheetData>
    <row r="1" spans="1:15" ht="12.75" customHeight="1">
      <c r="A1" s="53" t="s">
        <v>81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>
      <c r="A2" s="40" t="s">
        <v>85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6.5">
      <c r="A3" s="73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  <c r="N3" s="32"/>
    </row>
    <row r="4" spans="1:15" ht="16.5">
      <c r="A4" s="76" t="s">
        <v>94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  <c r="N4" s="32"/>
    </row>
    <row r="5" spans="1:15" ht="16.5">
      <c r="A5" s="50" t="s">
        <v>101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  <c r="N5" s="32"/>
    </row>
    <row r="6" spans="1:15" ht="16.5">
      <c r="A6" s="50" t="s">
        <v>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2"/>
      <c r="N6" s="33"/>
    </row>
    <row r="7" spans="1:15" ht="16.5">
      <c r="A7" s="50" t="s">
        <v>88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2"/>
      <c r="N7" s="33"/>
    </row>
    <row r="8" spans="1:15" ht="16.5" customHeight="1">
      <c r="A8" s="56" t="s">
        <v>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  <c r="N8" s="33"/>
    </row>
    <row r="9" spans="1:15" ht="16.5" customHeight="1">
      <c r="A9" s="56" t="s">
        <v>95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8"/>
      <c r="N9" s="33"/>
    </row>
    <row r="10" spans="1:15" ht="16.5" customHeight="1">
      <c r="A10" s="59" t="s">
        <v>102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  <c r="N10" s="33"/>
    </row>
    <row r="14" spans="1:15" ht="37.5" customHeight="1"/>
    <row r="22" ht="13.5" customHeight="1"/>
    <row r="35" ht="36" customHeight="1"/>
    <row r="36" ht="37.5" customHeight="1"/>
    <row r="37" ht="16.5" customHeight="1"/>
    <row r="38" ht="37.5" customHeight="1"/>
    <row r="39" ht="15" customHeight="1"/>
    <row r="41" ht="38.25" customHeight="1"/>
    <row r="42" ht="38.25" customHeight="1"/>
    <row r="43" ht="38.25" customHeight="1"/>
    <row r="44" ht="38.25" customHeight="1"/>
    <row r="45" ht="38.25" customHeight="1"/>
    <row r="46" ht="38.25" customHeight="1"/>
    <row r="47" ht="38.25" customHeight="1"/>
    <row r="48" ht="38.25" customHeight="1"/>
    <row r="49" ht="38.25" customHeight="1"/>
    <row r="50" ht="38.25" customHeight="1"/>
    <row r="51" ht="24.75" customHeight="1"/>
    <row r="52" ht="21.75" customHeight="1"/>
    <row r="53" ht="32.25" customHeight="1"/>
    <row r="54" ht="15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16.5" customHeight="1"/>
    <row r="62" ht="16.5" customHeight="1"/>
    <row r="63" ht="20.25" customHeight="1"/>
    <row r="65" ht="14.25" customHeight="1"/>
    <row r="66" ht="26.25" customHeight="1"/>
    <row r="67" ht="12.75" customHeight="1"/>
    <row r="71" ht="30" customHeight="1"/>
    <row r="72" ht="12.75" customHeight="1"/>
    <row r="73" ht="12.75" customHeight="1"/>
    <row r="74" ht="12.75" customHeight="1"/>
  </sheetData>
  <sheetProtection sheet="1" objects="1" scenarios="1"/>
  <mergeCells count="10">
    <mergeCell ref="A10:M10"/>
    <mergeCell ref="A8:M8"/>
    <mergeCell ref="A9:M9"/>
    <mergeCell ref="A7:M7"/>
    <mergeCell ref="A1:O1"/>
    <mergeCell ref="A3:M3"/>
    <mergeCell ref="A4:M4"/>
    <mergeCell ref="A5:M5"/>
    <mergeCell ref="A6:M6"/>
    <mergeCell ref="A2:N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</vt:lpstr>
      <vt:lpstr>PDI</vt:lpstr>
      <vt:lpstr>Tutores</vt:lpstr>
      <vt:lpstr>PDI!a</vt:lpstr>
      <vt:lpstr>Alumnos!Área_de_impresión</vt:lpstr>
      <vt:lpstr>PDI!Área_de_impresión</vt:lpstr>
      <vt:lpstr>Tutores!Área_de_impresión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2021-09-15T10:53:01Z</dcterms:modified>
</cp:coreProperties>
</file>